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96" yWindow="288" windowWidth="14736" windowHeight="8328"/>
  </bookViews>
  <sheets>
    <sheet name="Summary" sheetId="1" r:id="rId1"/>
    <sheet name="EP Data" sheetId="2" r:id="rId2"/>
    <sheet name="EPDWNLD" sheetId="4" r:id="rId3"/>
    <sheet name="TW Data" sheetId="3" r:id="rId4"/>
  </sheets>
  <externalReferences>
    <externalReference r:id="rId5"/>
    <externalReference r:id="rId6"/>
  </externalReferences>
  <definedNames>
    <definedName name="_xlnm.Print_Area" localSheetId="0">Summary!$A$1:$P$34</definedName>
    <definedName name="TABLE" localSheetId="2">EPDWNLD!$B$1:$C$2</definedName>
    <definedName name="TABLE_10" localSheetId="2">EPDWNLD!$B$1:$C$2</definedName>
    <definedName name="TABLE_11" localSheetId="2">EPDWNLD!$A$1:$C$2</definedName>
    <definedName name="TABLE_12" localSheetId="2">EPDWNLD!$A$4:$M$157</definedName>
    <definedName name="TABLE_13" localSheetId="2">EPDWNLD!$B$1:$C$2</definedName>
    <definedName name="TABLE_14" localSheetId="2">EPDWNLD!$A$1:$C$2</definedName>
    <definedName name="TABLE_15" localSheetId="2">EPDWNLD!$A$4:$M$157</definedName>
    <definedName name="TABLE_16" localSheetId="2">EPDWNLD!$B$1:$C$2</definedName>
    <definedName name="TABLE_17" localSheetId="2">EPDWNLD!$A$1:$C$2</definedName>
    <definedName name="TABLE_18" localSheetId="2">EPDWNLD!$A$4:$M$156</definedName>
    <definedName name="TABLE_19" localSheetId="2">EPDWNLD!$B$1:$C$2</definedName>
    <definedName name="TABLE_2" localSheetId="2">EPDWNLD!$A$1:$C$2</definedName>
    <definedName name="TABLE_20" localSheetId="2">EPDWNLD!$A$1:$C$2</definedName>
    <definedName name="TABLE_21" localSheetId="2">EPDWNLD!$A$4:$M$156</definedName>
    <definedName name="TABLE_3" localSheetId="2">EPDWNLD!$A$4:$M$156</definedName>
    <definedName name="TABLE_4" localSheetId="2">EPDWNLD!$B$1:$C$2</definedName>
    <definedName name="TABLE_5" localSheetId="2">EPDWNLD!$A$1:$C$2</definedName>
    <definedName name="TABLE_6" localSheetId="2">EPDWNLD!$A$4:$M$156</definedName>
    <definedName name="TABLE_7" localSheetId="2">EPDWNLD!$B$1:$C$2</definedName>
    <definedName name="TABLE_8" localSheetId="2">EPDWNLD!$A$1:$C$2</definedName>
    <definedName name="TABLE_9" localSheetId="2">EPDWNLD!$A$4:$M$156</definedName>
  </definedNames>
  <calcPr calcId="0"/>
</workbook>
</file>

<file path=xl/calcChain.xml><?xml version="1.0" encoding="utf-8"?>
<calcChain xmlns="http://schemas.openxmlformats.org/spreadsheetml/2006/main">
  <c r="B4" i="2" l="1"/>
  <c r="T4" i="2"/>
  <c r="B5" i="2"/>
  <c r="T5" i="2"/>
  <c r="B6" i="2"/>
  <c r="T6" i="2"/>
  <c r="B7" i="2"/>
  <c r="T7" i="2"/>
  <c r="B8" i="2"/>
  <c r="T8" i="2"/>
  <c r="B9" i="2"/>
  <c r="T9" i="2"/>
  <c r="B10" i="2"/>
  <c r="T10" i="2"/>
  <c r="B11" i="2"/>
  <c r="T11" i="2"/>
  <c r="B12" i="2"/>
  <c r="T12" i="2"/>
  <c r="B13" i="2"/>
  <c r="T13" i="2"/>
  <c r="B14" i="2"/>
  <c r="T14" i="2"/>
  <c r="B15" i="2"/>
  <c r="T15" i="2"/>
  <c r="B16" i="2"/>
  <c r="T16" i="2"/>
  <c r="B17" i="2"/>
  <c r="T17" i="2"/>
  <c r="B18" i="2"/>
  <c r="T18" i="2"/>
  <c r="B19" i="2"/>
  <c r="T19" i="2"/>
  <c r="B20" i="2"/>
  <c r="T20" i="2"/>
  <c r="B21" i="2"/>
  <c r="T21" i="2"/>
  <c r="B22" i="2"/>
  <c r="T22" i="2"/>
  <c r="B23" i="2"/>
  <c r="T23" i="2"/>
  <c r="B24" i="2"/>
  <c r="T24" i="2"/>
  <c r="B25" i="2"/>
  <c r="T25" i="2"/>
  <c r="B26" i="2"/>
  <c r="T26" i="2"/>
  <c r="B27" i="2"/>
  <c r="T27" i="2"/>
  <c r="B28" i="2"/>
  <c r="T28" i="2"/>
  <c r="B29" i="2"/>
  <c r="T29" i="2"/>
  <c r="B30" i="2"/>
  <c r="T30" i="2"/>
  <c r="B31" i="2"/>
  <c r="T31" i="2"/>
  <c r="B32" i="2"/>
  <c r="T32" i="2"/>
  <c r="B33" i="2"/>
  <c r="T33" i="2"/>
  <c r="B34" i="2"/>
  <c r="T34" i="2"/>
  <c r="B35" i="2"/>
  <c r="T35" i="2"/>
  <c r="B36" i="2"/>
  <c r="T36" i="2"/>
  <c r="B37" i="2"/>
  <c r="T37" i="2"/>
  <c r="B38" i="2"/>
  <c r="T38" i="2"/>
  <c r="B39" i="2"/>
  <c r="T39" i="2"/>
  <c r="B40" i="2"/>
  <c r="T40" i="2"/>
  <c r="B41" i="2"/>
  <c r="T41" i="2"/>
  <c r="B42" i="2"/>
  <c r="T42" i="2"/>
  <c r="B43" i="2"/>
  <c r="T43" i="2"/>
  <c r="B44" i="2"/>
  <c r="T44" i="2"/>
  <c r="B45" i="2"/>
  <c r="T45" i="2"/>
  <c r="B46" i="2"/>
  <c r="T46" i="2"/>
  <c r="B47" i="2"/>
  <c r="T47" i="2"/>
  <c r="B48" i="2"/>
  <c r="T48" i="2"/>
  <c r="B49" i="2"/>
  <c r="T49" i="2"/>
  <c r="B50" i="2"/>
  <c r="T50" i="2"/>
  <c r="B51" i="2"/>
  <c r="T51" i="2"/>
  <c r="B52" i="2"/>
  <c r="T52" i="2"/>
  <c r="B53" i="2"/>
  <c r="T53" i="2"/>
  <c r="B54" i="2"/>
  <c r="T54" i="2"/>
  <c r="B55" i="2"/>
  <c r="T55" i="2"/>
  <c r="B56" i="2"/>
  <c r="T56" i="2"/>
  <c r="B57" i="2"/>
  <c r="T57" i="2"/>
  <c r="B58" i="2"/>
  <c r="T58" i="2"/>
  <c r="B59" i="2"/>
  <c r="T59" i="2"/>
  <c r="B60" i="2"/>
  <c r="T60" i="2"/>
  <c r="B61" i="2"/>
  <c r="T61" i="2"/>
  <c r="B62" i="2"/>
  <c r="T62" i="2"/>
  <c r="B63" i="2"/>
  <c r="T63" i="2"/>
  <c r="B64" i="2"/>
  <c r="T64" i="2"/>
  <c r="B65" i="2"/>
  <c r="T65" i="2"/>
  <c r="B66" i="2"/>
  <c r="T66" i="2"/>
  <c r="B67" i="2"/>
  <c r="T67" i="2"/>
  <c r="B68" i="2"/>
  <c r="T68" i="2"/>
  <c r="B69" i="2"/>
  <c r="T69" i="2"/>
  <c r="B70" i="2"/>
  <c r="T70" i="2"/>
  <c r="B71" i="2"/>
  <c r="T71" i="2"/>
  <c r="B72" i="2"/>
  <c r="T72" i="2"/>
  <c r="B73" i="2"/>
  <c r="T73" i="2"/>
  <c r="B74" i="2"/>
  <c r="T74" i="2"/>
  <c r="B75" i="2"/>
  <c r="T75" i="2"/>
  <c r="B76" i="2"/>
  <c r="T76" i="2"/>
  <c r="B77" i="2"/>
  <c r="T77" i="2"/>
  <c r="B78" i="2"/>
  <c r="T78" i="2"/>
  <c r="B79" i="2"/>
  <c r="T79" i="2"/>
  <c r="B80" i="2"/>
  <c r="T80" i="2"/>
  <c r="B81" i="2"/>
  <c r="T81" i="2"/>
  <c r="B82" i="2"/>
  <c r="T82" i="2"/>
  <c r="B83" i="2"/>
  <c r="T83" i="2"/>
  <c r="B84" i="2"/>
  <c r="T84" i="2"/>
  <c r="B85" i="2"/>
  <c r="T85" i="2"/>
  <c r="B86" i="2"/>
  <c r="T86" i="2"/>
  <c r="B87" i="2"/>
  <c r="T87" i="2"/>
  <c r="B88" i="2"/>
  <c r="T88" i="2"/>
  <c r="B89" i="2"/>
  <c r="T89" i="2"/>
  <c r="B90" i="2"/>
  <c r="T90" i="2"/>
  <c r="B91" i="2"/>
  <c r="T91" i="2"/>
  <c r="B92" i="2"/>
  <c r="T92" i="2"/>
  <c r="B93" i="2"/>
  <c r="T93" i="2"/>
  <c r="B94" i="2"/>
  <c r="T94" i="2"/>
  <c r="B95" i="2"/>
  <c r="T95" i="2"/>
  <c r="B96" i="2"/>
  <c r="T96" i="2"/>
  <c r="B97" i="2"/>
  <c r="T97" i="2"/>
  <c r="B98" i="2"/>
  <c r="T98" i="2"/>
  <c r="B99" i="2"/>
  <c r="T99" i="2"/>
  <c r="B100" i="2"/>
  <c r="T100" i="2"/>
  <c r="B101" i="2"/>
  <c r="T101" i="2"/>
  <c r="B102" i="2"/>
  <c r="T102" i="2"/>
  <c r="B103" i="2"/>
  <c r="T103" i="2"/>
  <c r="B104" i="2"/>
  <c r="T104" i="2"/>
  <c r="B105" i="2"/>
  <c r="T105" i="2"/>
  <c r="B106" i="2"/>
  <c r="T106" i="2"/>
  <c r="B107" i="2"/>
  <c r="T107" i="2"/>
  <c r="B108" i="2"/>
  <c r="T108" i="2"/>
  <c r="B109" i="2"/>
  <c r="T109" i="2"/>
  <c r="B110" i="2"/>
  <c r="T110" i="2"/>
  <c r="B111" i="2"/>
  <c r="T111" i="2"/>
  <c r="B112" i="2"/>
  <c r="T112" i="2"/>
  <c r="B113" i="2"/>
  <c r="T113" i="2"/>
  <c r="B114" i="2"/>
  <c r="T114" i="2"/>
  <c r="B115" i="2"/>
  <c r="T115" i="2"/>
  <c r="B116" i="2"/>
  <c r="T116" i="2"/>
  <c r="B117" i="2"/>
  <c r="T117" i="2"/>
  <c r="B118" i="2"/>
  <c r="T118" i="2"/>
  <c r="B119" i="2"/>
  <c r="T119" i="2"/>
  <c r="B120" i="2"/>
  <c r="T120" i="2"/>
  <c r="B121" i="2"/>
  <c r="T121" i="2"/>
  <c r="B122" i="2"/>
  <c r="T122" i="2"/>
  <c r="B123" i="2"/>
  <c r="T123" i="2"/>
  <c r="B124" i="2"/>
  <c r="T124" i="2"/>
  <c r="B125" i="2"/>
  <c r="T125" i="2"/>
  <c r="B126" i="2"/>
  <c r="T126" i="2"/>
  <c r="B127" i="2"/>
  <c r="T127" i="2"/>
  <c r="B128" i="2"/>
  <c r="T128" i="2"/>
  <c r="B129" i="2"/>
  <c r="T129" i="2"/>
  <c r="B130" i="2"/>
  <c r="T130" i="2"/>
  <c r="B131" i="2"/>
  <c r="T131" i="2"/>
  <c r="B132" i="2"/>
  <c r="T132" i="2"/>
  <c r="B133" i="2"/>
  <c r="T133" i="2"/>
  <c r="B134" i="2"/>
  <c r="T134" i="2"/>
  <c r="B135" i="2"/>
  <c r="T135" i="2"/>
  <c r="B136" i="2"/>
  <c r="T136" i="2"/>
  <c r="B137" i="2"/>
  <c r="T137" i="2"/>
  <c r="B138" i="2"/>
  <c r="T138" i="2"/>
  <c r="B139" i="2"/>
  <c r="T139" i="2"/>
  <c r="B140" i="2"/>
  <c r="T140" i="2"/>
  <c r="B141" i="2"/>
  <c r="T141" i="2"/>
  <c r="B142" i="2"/>
  <c r="T142" i="2"/>
  <c r="B143" i="2"/>
  <c r="T143" i="2"/>
  <c r="B144" i="2"/>
  <c r="T144" i="2"/>
  <c r="B145" i="2"/>
  <c r="T145" i="2"/>
  <c r="B146" i="2"/>
  <c r="T146" i="2"/>
  <c r="B147" i="2"/>
  <c r="T147" i="2"/>
  <c r="B148" i="2"/>
  <c r="T148" i="2"/>
  <c r="B149" i="2"/>
  <c r="T149" i="2"/>
  <c r="B150" i="2"/>
  <c r="T150" i="2"/>
  <c r="B151" i="2"/>
  <c r="T151" i="2"/>
  <c r="B152" i="2"/>
  <c r="T152" i="2"/>
  <c r="B153" i="2"/>
  <c r="T153" i="2"/>
  <c r="B154" i="2"/>
  <c r="T154" i="2"/>
  <c r="B155" i="2"/>
  <c r="T155" i="2"/>
  <c r="B156" i="2"/>
  <c r="T156" i="2"/>
  <c r="B157" i="2"/>
  <c r="T157" i="2"/>
  <c r="B158" i="2"/>
  <c r="T158" i="2"/>
  <c r="B159" i="2"/>
  <c r="T159" i="2"/>
  <c r="B160" i="2"/>
  <c r="T160" i="2"/>
  <c r="B161" i="2"/>
  <c r="T161" i="2"/>
  <c r="B162" i="2"/>
  <c r="T162" i="2"/>
  <c r="B163" i="2"/>
  <c r="T163" i="2"/>
  <c r="B164" i="2"/>
  <c r="T164" i="2"/>
  <c r="B165" i="2"/>
  <c r="T165" i="2"/>
  <c r="B166" i="2"/>
  <c r="T166" i="2"/>
  <c r="B167" i="2"/>
  <c r="T167" i="2"/>
  <c r="B168" i="2"/>
  <c r="T168" i="2"/>
  <c r="B169" i="2"/>
  <c r="T169" i="2"/>
  <c r="B170" i="2"/>
  <c r="T170" i="2"/>
  <c r="B171" i="2"/>
  <c r="T171" i="2"/>
  <c r="B172" i="2"/>
  <c r="T172" i="2"/>
  <c r="B173" i="2"/>
  <c r="T173" i="2"/>
  <c r="B174" i="2"/>
  <c r="T174" i="2"/>
  <c r="B175" i="2"/>
  <c r="T175" i="2"/>
  <c r="B176" i="2"/>
  <c r="T176" i="2"/>
  <c r="B177" i="2"/>
  <c r="T177" i="2"/>
  <c r="B178" i="2"/>
  <c r="T178" i="2"/>
  <c r="B179" i="2"/>
  <c r="T179" i="2"/>
  <c r="B180" i="2"/>
  <c r="T180" i="2"/>
  <c r="B181" i="2"/>
  <c r="T181" i="2"/>
  <c r="B182" i="2"/>
  <c r="T182" i="2"/>
  <c r="B183" i="2"/>
  <c r="T183" i="2"/>
  <c r="B184" i="2"/>
  <c r="T184" i="2"/>
  <c r="B185" i="2"/>
  <c r="T185" i="2"/>
  <c r="B186" i="2"/>
  <c r="T186" i="2"/>
  <c r="B187" i="2"/>
  <c r="T187" i="2"/>
  <c r="B188" i="2"/>
  <c r="T188" i="2"/>
  <c r="B189" i="2"/>
  <c r="T189" i="2"/>
  <c r="B190" i="2"/>
  <c r="T190" i="2"/>
  <c r="B191" i="2"/>
  <c r="T191" i="2"/>
  <c r="B192" i="2"/>
  <c r="T192" i="2"/>
  <c r="B193" i="2"/>
  <c r="T193" i="2"/>
  <c r="B194" i="2"/>
  <c r="T194" i="2"/>
  <c r="B195" i="2"/>
  <c r="T195" i="2"/>
  <c r="B196" i="2"/>
  <c r="T196" i="2"/>
  <c r="B197" i="2"/>
  <c r="T197" i="2"/>
  <c r="B198" i="2"/>
  <c r="T198" i="2"/>
  <c r="B199" i="2"/>
  <c r="T199" i="2"/>
  <c r="B200" i="2"/>
  <c r="T200" i="2"/>
  <c r="B201" i="2"/>
  <c r="T201" i="2"/>
  <c r="B202" i="2"/>
  <c r="T202" i="2"/>
  <c r="B203" i="2"/>
  <c r="T203" i="2"/>
  <c r="B204" i="2"/>
  <c r="T204" i="2"/>
  <c r="B205" i="2"/>
  <c r="T205" i="2"/>
  <c r="B206" i="2"/>
  <c r="T206" i="2"/>
  <c r="B207" i="2"/>
  <c r="T207" i="2"/>
  <c r="B208" i="2"/>
  <c r="T208" i="2"/>
  <c r="B209" i="2"/>
  <c r="T209" i="2"/>
  <c r="B210" i="2"/>
  <c r="T210" i="2"/>
  <c r="B211" i="2"/>
  <c r="T211" i="2"/>
  <c r="B212" i="2"/>
  <c r="T212" i="2"/>
  <c r="B213" i="2"/>
  <c r="T213" i="2"/>
  <c r="B214" i="2"/>
  <c r="T214" i="2"/>
  <c r="B215" i="2"/>
  <c r="T215" i="2"/>
  <c r="B216" i="2"/>
  <c r="T216" i="2"/>
  <c r="B217" i="2"/>
  <c r="T217" i="2"/>
  <c r="B218" i="2"/>
  <c r="T218" i="2"/>
  <c r="B219" i="2"/>
  <c r="T219" i="2"/>
  <c r="B220" i="2"/>
  <c r="T220" i="2"/>
  <c r="B221" i="2"/>
  <c r="T221" i="2"/>
  <c r="B222" i="2"/>
  <c r="T222" i="2"/>
  <c r="B223" i="2"/>
  <c r="T223" i="2"/>
  <c r="B224" i="2"/>
  <c r="T224" i="2"/>
  <c r="B225" i="2"/>
  <c r="T225" i="2"/>
  <c r="B226" i="2"/>
  <c r="T226" i="2"/>
  <c r="B227" i="2"/>
  <c r="T227" i="2"/>
  <c r="B228" i="2"/>
  <c r="T228" i="2"/>
  <c r="B229" i="2"/>
  <c r="T229" i="2"/>
  <c r="B230" i="2"/>
  <c r="T230" i="2"/>
  <c r="B231" i="2"/>
  <c r="T231" i="2"/>
  <c r="B232" i="2"/>
  <c r="T232" i="2"/>
  <c r="B233" i="2"/>
  <c r="T233" i="2"/>
  <c r="B234" i="2"/>
  <c r="T234" i="2"/>
  <c r="B235" i="2"/>
  <c r="T235" i="2"/>
  <c r="B236" i="2"/>
  <c r="T236" i="2"/>
  <c r="B237" i="2"/>
  <c r="T237" i="2"/>
  <c r="B238" i="2"/>
  <c r="T238" i="2"/>
  <c r="B239" i="2"/>
  <c r="T239" i="2"/>
  <c r="B240" i="2"/>
  <c r="T240" i="2"/>
  <c r="B241" i="2"/>
  <c r="T241" i="2"/>
  <c r="B242" i="2"/>
  <c r="T242" i="2"/>
  <c r="B243" i="2"/>
  <c r="T243" i="2"/>
  <c r="B244" i="2"/>
  <c r="T244" i="2"/>
  <c r="B245" i="2"/>
  <c r="T245" i="2"/>
  <c r="B246" i="2"/>
  <c r="T246" i="2"/>
  <c r="B247" i="2"/>
  <c r="T247" i="2"/>
  <c r="B248" i="2"/>
  <c r="T248" i="2"/>
  <c r="B249" i="2"/>
  <c r="T249" i="2"/>
  <c r="B250" i="2"/>
  <c r="T250" i="2"/>
  <c r="B251" i="2"/>
  <c r="T251" i="2"/>
  <c r="B252" i="2"/>
  <c r="T252" i="2"/>
  <c r="B253" i="2"/>
  <c r="T253" i="2"/>
  <c r="B254" i="2"/>
  <c r="T254" i="2"/>
  <c r="B255" i="2"/>
  <c r="T255" i="2"/>
  <c r="B256" i="2"/>
  <c r="T256" i="2"/>
  <c r="B257" i="2"/>
  <c r="T257" i="2"/>
  <c r="B258" i="2"/>
  <c r="T258" i="2"/>
  <c r="B259" i="2"/>
  <c r="T259" i="2"/>
  <c r="B260" i="2"/>
  <c r="T260" i="2"/>
  <c r="B261" i="2"/>
  <c r="T261" i="2"/>
  <c r="B262" i="2"/>
  <c r="T262" i="2"/>
  <c r="B263" i="2"/>
  <c r="T263" i="2"/>
  <c r="B264" i="2"/>
  <c r="T264" i="2"/>
  <c r="B265" i="2"/>
  <c r="T265" i="2"/>
  <c r="B266" i="2"/>
  <c r="T266" i="2"/>
  <c r="B267" i="2"/>
  <c r="T267" i="2"/>
  <c r="B268" i="2"/>
  <c r="T268" i="2"/>
  <c r="B269" i="2"/>
  <c r="T269" i="2"/>
  <c r="B270" i="2"/>
  <c r="T270" i="2"/>
  <c r="B271" i="2"/>
  <c r="T271" i="2"/>
  <c r="B272" i="2"/>
  <c r="T272" i="2"/>
  <c r="B273" i="2"/>
  <c r="T273" i="2"/>
  <c r="B274" i="2"/>
  <c r="T274" i="2"/>
  <c r="B275" i="2"/>
  <c r="T275" i="2"/>
  <c r="B276" i="2"/>
  <c r="T276" i="2"/>
  <c r="B277" i="2"/>
  <c r="T277" i="2"/>
  <c r="B278" i="2"/>
  <c r="T278" i="2"/>
  <c r="B279" i="2"/>
  <c r="T279" i="2"/>
  <c r="B280" i="2"/>
  <c r="T280" i="2"/>
  <c r="B281" i="2"/>
  <c r="T281" i="2"/>
  <c r="B282" i="2"/>
  <c r="T282" i="2"/>
  <c r="B283" i="2"/>
  <c r="T283" i="2"/>
  <c r="B284" i="2"/>
  <c r="T284" i="2"/>
  <c r="B285" i="2"/>
  <c r="T285" i="2"/>
  <c r="B286" i="2"/>
  <c r="T286" i="2"/>
  <c r="B287" i="2"/>
  <c r="T287" i="2"/>
  <c r="B288" i="2"/>
  <c r="T288" i="2"/>
  <c r="B289" i="2"/>
  <c r="T289" i="2"/>
  <c r="B290" i="2"/>
  <c r="T290" i="2"/>
  <c r="B291" i="2"/>
  <c r="T291" i="2"/>
  <c r="B292" i="2"/>
  <c r="T292" i="2"/>
  <c r="B293" i="2"/>
  <c r="T293" i="2"/>
  <c r="B294" i="2"/>
  <c r="T294" i="2"/>
  <c r="B295" i="2"/>
  <c r="T295" i="2"/>
  <c r="B296" i="2"/>
  <c r="T296" i="2"/>
  <c r="B297" i="2"/>
  <c r="T297" i="2"/>
  <c r="B298" i="2"/>
  <c r="T298" i="2"/>
  <c r="B299" i="2"/>
  <c r="T299" i="2"/>
  <c r="B300" i="2"/>
  <c r="T300" i="2"/>
  <c r="B301" i="2"/>
  <c r="T301" i="2"/>
  <c r="B302" i="2"/>
  <c r="T302" i="2"/>
  <c r="B303" i="2"/>
  <c r="T303" i="2"/>
  <c r="B304" i="2"/>
  <c r="T304" i="2"/>
  <c r="B305" i="2"/>
  <c r="T305" i="2"/>
  <c r="B306" i="2"/>
  <c r="T306" i="2"/>
  <c r="B307" i="2"/>
  <c r="T307" i="2"/>
  <c r="B308" i="2"/>
  <c r="T308" i="2"/>
  <c r="B309" i="2"/>
  <c r="T309" i="2"/>
  <c r="B310" i="2"/>
  <c r="T310" i="2"/>
  <c r="B311" i="2"/>
  <c r="T311" i="2"/>
  <c r="B312" i="2"/>
  <c r="T312" i="2"/>
  <c r="B313" i="2"/>
  <c r="T313" i="2"/>
  <c r="B314" i="2"/>
  <c r="T314" i="2"/>
  <c r="B315" i="2"/>
  <c r="T315" i="2"/>
  <c r="B316" i="2"/>
  <c r="T316" i="2"/>
  <c r="B317" i="2"/>
  <c r="T317" i="2"/>
  <c r="B318" i="2"/>
  <c r="T318" i="2"/>
  <c r="B319" i="2"/>
  <c r="T319" i="2"/>
  <c r="B320" i="2"/>
  <c r="T320" i="2"/>
  <c r="B321" i="2"/>
  <c r="T321" i="2"/>
  <c r="B322" i="2"/>
  <c r="T322" i="2"/>
  <c r="B323" i="2"/>
  <c r="T323" i="2"/>
  <c r="B324" i="2"/>
  <c r="T324" i="2"/>
  <c r="B325" i="2"/>
  <c r="T325" i="2"/>
  <c r="B326" i="2"/>
  <c r="T326" i="2"/>
  <c r="B327" i="2"/>
  <c r="T327" i="2"/>
  <c r="B328" i="2"/>
  <c r="T328" i="2"/>
  <c r="B329" i="2"/>
  <c r="T329" i="2"/>
  <c r="B330" i="2"/>
  <c r="T330" i="2"/>
  <c r="B331" i="2"/>
  <c r="T331" i="2"/>
  <c r="B332" i="2"/>
  <c r="T332" i="2"/>
  <c r="B333" i="2"/>
  <c r="T333" i="2"/>
  <c r="B334" i="2"/>
  <c r="T334" i="2"/>
  <c r="B335" i="2"/>
  <c r="T335" i="2"/>
  <c r="B336" i="2"/>
  <c r="T336" i="2"/>
  <c r="B337" i="2"/>
  <c r="T337" i="2"/>
  <c r="B338" i="2"/>
  <c r="T338" i="2"/>
  <c r="B339" i="2"/>
  <c r="T339" i="2"/>
  <c r="B340" i="2"/>
  <c r="T340" i="2"/>
  <c r="B341" i="2"/>
  <c r="T341" i="2"/>
  <c r="B342" i="2"/>
  <c r="T342" i="2"/>
  <c r="B343" i="2"/>
  <c r="T343" i="2"/>
  <c r="B344" i="2"/>
  <c r="T344" i="2"/>
  <c r="B345" i="2"/>
  <c r="T345" i="2"/>
  <c r="B346" i="2"/>
  <c r="T346" i="2"/>
  <c r="B347" i="2"/>
  <c r="T347" i="2"/>
  <c r="B348" i="2"/>
  <c r="T348" i="2"/>
  <c r="B349" i="2"/>
  <c r="T349" i="2"/>
  <c r="B350" i="2"/>
  <c r="T350" i="2"/>
  <c r="B351" i="2"/>
  <c r="T351" i="2"/>
  <c r="B352" i="2"/>
  <c r="T352" i="2"/>
  <c r="B353" i="2"/>
  <c r="T353" i="2"/>
  <c r="B354" i="2"/>
  <c r="T354" i="2"/>
  <c r="B355" i="2"/>
  <c r="T355" i="2"/>
  <c r="B356" i="2"/>
  <c r="T356" i="2"/>
  <c r="B357" i="2"/>
  <c r="T357" i="2"/>
  <c r="B358" i="2"/>
  <c r="T358" i="2"/>
  <c r="B359" i="2"/>
  <c r="T359" i="2"/>
  <c r="B360" i="2"/>
  <c r="T360" i="2"/>
  <c r="B361" i="2"/>
  <c r="T361" i="2"/>
  <c r="B362" i="2"/>
  <c r="T362" i="2"/>
  <c r="B363" i="2"/>
  <c r="T363" i="2"/>
  <c r="B364" i="2"/>
  <c r="T364" i="2"/>
  <c r="B365" i="2"/>
  <c r="T365" i="2"/>
  <c r="B366" i="2"/>
  <c r="T366" i="2"/>
  <c r="B367" i="2"/>
  <c r="T367" i="2"/>
  <c r="B368" i="2"/>
  <c r="T368" i="2"/>
  <c r="B369" i="2"/>
  <c r="T369" i="2"/>
  <c r="B370" i="2"/>
  <c r="T370" i="2"/>
  <c r="B371" i="2"/>
  <c r="T371" i="2"/>
  <c r="B372" i="2"/>
  <c r="T372" i="2"/>
  <c r="B373" i="2"/>
  <c r="T373" i="2"/>
  <c r="B374" i="2"/>
  <c r="T374" i="2"/>
  <c r="B375" i="2"/>
  <c r="T375" i="2"/>
  <c r="B376" i="2"/>
  <c r="T376" i="2"/>
  <c r="B377" i="2"/>
  <c r="T377" i="2"/>
  <c r="B378" i="2"/>
  <c r="T378" i="2"/>
  <c r="B379" i="2"/>
  <c r="T379" i="2"/>
  <c r="B380" i="2"/>
  <c r="T380" i="2"/>
  <c r="B381" i="2"/>
  <c r="T381" i="2"/>
  <c r="B382" i="2"/>
  <c r="T382" i="2"/>
  <c r="B383" i="2"/>
  <c r="T383" i="2"/>
  <c r="B384" i="2"/>
  <c r="T384" i="2"/>
  <c r="B385" i="2"/>
  <c r="T385" i="2"/>
  <c r="B386" i="2"/>
  <c r="T386" i="2"/>
  <c r="B387" i="2"/>
  <c r="T387" i="2"/>
  <c r="B388" i="2"/>
  <c r="T388" i="2"/>
  <c r="B389" i="2"/>
  <c r="T389" i="2"/>
  <c r="B390" i="2"/>
  <c r="T390" i="2"/>
  <c r="B391" i="2"/>
  <c r="T391" i="2"/>
  <c r="B392" i="2"/>
  <c r="T392" i="2"/>
  <c r="B393" i="2"/>
  <c r="T393" i="2"/>
  <c r="B394" i="2"/>
  <c r="T394" i="2"/>
  <c r="B395" i="2"/>
  <c r="T395" i="2"/>
  <c r="B396" i="2"/>
  <c r="T396" i="2"/>
  <c r="B397" i="2"/>
  <c r="T397" i="2"/>
  <c r="B398" i="2"/>
  <c r="T398" i="2"/>
  <c r="B399" i="2"/>
  <c r="T399" i="2"/>
  <c r="B400" i="2"/>
  <c r="T400" i="2"/>
  <c r="B401" i="2"/>
  <c r="T401" i="2"/>
  <c r="B402" i="2"/>
  <c r="T402" i="2"/>
  <c r="B403" i="2"/>
  <c r="T403" i="2"/>
  <c r="B404" i="2"/>
  <c r="T404" i="2"/>
  <c r="B405" i="2"/>
  <c r="T405" i="2"/>
  <c r="B406" i="2"/>
  <c r="T406" i="2"/>
  <c r="B407" i="2"/>
  <c r="T407" i="2"/>
  <c r="B408" i="2"/>
  <c r="T408" i="2"/>
  <c r="B409" i="2"/>
  <c r="T409" i="2"/>
  <c r="B410" i="2"/>
  <c r="T410" i="2"/>
  <c r="B411" i="2"/>
  <c r="T411" i="2"/>
  <c r="B412" i="2"/>
  <c r="T412" i="2"/>
  <c r="B413" i="2"/>
  <c r="T413" i="2"/>
  <c r="B414" i="2"/>
  <c r="T414" i="2"/>
  <c r="B415" i="2"/>
  <c r="T415" i="2"/>
  <c r="B416" i="2"/>
  <c r="T416" i="2"/>
  <c r="B417" i="2"/>
  <c r="T417" i="2"/>
  <c r="B418" i="2"/>
  <c r="T418" i="2"/>
  <c r="B419" i="2"/>
  <c r="T419" i="2"/>
  <c r="B420" i="2"/>
  <c r="T420" i="2"/>
  <c r="B421" i="2"/>
  <c r="T421" i="2"/>
  <c r="B422" i="2"/>
  <c r="T422" i="2"/>
  <c r="B423" i="2"/>
  <c r="T423" i="2"/>
  <c r="B424" i="2"/>
  <c r="T424" i="2"/>
  <c r="B425" i="2"/>
  <c r="T425" i="2"/>
  <c r="B426" i="2"/>
  <c r="T426" i="2"/>
  <c r="B427" i="2"/>
  <c r="T427" i="2"/>
  <c r="B428" i="2"/>
  <c r="T428" i="2"/>
  <c r="B429" i="2"/>
  <c r="T429" i="2"/>
  <c r="B430" i="2"/>
  <c r="T430" i="2"/>
  <c r="B431" i="2"/>
  <c r="T431" i="2"/>
  <c r="B432" i="2"/>
  <c r="T432" i="2"/>
  <c r="B433" i="2"/>
  <c r="T433" i="2"/>
  <c r="B434" i="2"/>
  <c r="T434" i="2"/>
  <c r="B435" i="2"/>
  <c r="T435" i="2"/>
  <c r="B436" i="2"/>
  <c r="T436" i="2"/>
  <c r="B437" i="2"/>
  <c r="T437" i="2"/>
  <c r="B438" i="2"/>
  <c r="T438" i="2"/>
  <c r="B439" i="2"/>
  <c r="T439" i="2"/>
  <c r="B440" i="2"/>
  <c r="T440" i="2"/>
  <c r="B441" i="2"/>
  <c r="T441" i="2"/>
  <c r="B442" i="2"/>
  <c r="T442" i="2"/>
  <c r="B443" i="2"/>
  <c r="T443" i="2"/>
  <c r="B444" i="2"/>
  <c r="T444" i="2"/>
  <c r="B445" i="2"/>
  <c r="T445" i="2"/>
  <c r="B446" i="2"/>
  <c r="T446" i="2"/>
  <c r="B447" i="2"/>
  <c r="T447" i="2"/>
  <c r="B448" i="2"/>
  <c r="T448" i="2"/>
  <c r="B449" i="2"/>
  <c r="T449" i="2"/>
  <c r="B450" i="2"/>
  <c r="T450" i="2"/>
  <c r="B451" i="2"/>
  <c r="T451" i="2"/>
  <c r="B452" i="2"/>
  <c r="T452" i="2"/>
  <c r="B453" i="2"/>
  <c r="T453" i="2"/>
  <c r="B454" i="2"/>
  <c r="T454" i="2"/>
  <c r="B455" i="2"/>
  <c r="T455" i="2"/>
  <c r="B456" i="2"/>
  <c r="T456" i="2"/>
  <c r="B457" i="2"/>
  <c r="T457" i="2"/>
  <c r="B458" i="2"/>
  <c r="T458" i="2"/>
  <c r="B459" i="2"/>
  <c r="T459" i="2"/>
  <c r="B460" i="2"/>
  <c r="T460" i="2"/>
  <c r="B461" i="2"/>
  <c r="T461" i="2"/>
  <c r="B462" i="2"/>
  <c r="T462" i="2"/>
  <c r="B463" i="2"/>
  <c r="T463" i="2"/>
  <c r="B464" i="2"/>
  <c r="T464" i="2"/>
  <c r="B465" i="2"/>
  <c r="T465" i="2"/>
  <c r="B466" i="2"/>
  <c r="T466" i="2"/>
  <c r="B467" i="2"/>
  <c r="T467" i="2"/>
  <c r="B468" i="2"/>
  <c r="T468" i="2"/>
  <c r="B469" i="2"/>
  <c r="T469" i="2"/>
  <c r="B470" i="2"/>
  <c r="T470" i="2"/>
  <c r="B471" i="2"/>
  <c r="T471" i="2"/>
  <c r="B472" i="2"/>
  <c r="T472" i="2"/>
  <c r="B473" i="2"/>
  <c r="T473" i="2"/>
  <c r="B474" i="2"/>
  <c r="T474" i="2"/>
  <c r="B475" i="2"/>
  <c r="T475" i="2"/>
  <c r="B476" i="2"/>
  <c r="T476" i="2"/>
  <c r="B477" i="2"/>
  <c r="T477" i="2"/>
  <c r="B478" i="2"/>
  <c r="T478" i="2"/>
  <c r="B479" i="2"/>
  <c r="T479" i="2"/>
  <c r="B480" i="2"/>
  <c r="T480" i="2"/>
  <c r="B481" i="2"/>
  <c r="T481" i="2"/>
  <c r="B482" i="2"/>
  <c r="T482" i="2"/>
  <c r="B483" i="2"/>
  <c r="T483" i="2"/>
  <c r="B484" i="2"/>
  <c r="T484" i="2"/>
  <c r="B485" i="2"/>
  <c r="T485" i="2"/>
  <c r="B486" i="2"/>
  <c r="T486" i="2"/>
  <c r="B487" i="2"/>
  <c r="T487" i="2"/>
  <c r="B488" i="2"/>
  <c r="T488" i="2"/>
  <c r="B489" i="2"/>
  <c r="T489" i="2"/>
  <c r="B490" i="2"/>
  <c r="T490" i="2"/>
  <c r="B491" i="2"/>
  <c r="T491" i="2"/>
  <c r="B492" i="2"/>
  <c r="T492" i="2"/>
  <c r="B493" i="2"/>
  <c r="T493" i="2"/>
  <c r="B494" i="2"/>
  <c r="T494" i="2"/>
  <c r="B495" i="2"/>
  <c r="T495" i="2"/>
  <c r="B496" i="2"/>
  <c r="T496" i="2"/>
  <c r="B497" i="2"/>
  <c r="T497" i="2"/>
  <c r="B498" i="2"/>
  <c r="T498" i="2"/>
  <c r="B499" i="2"/>
  <c r="T499" i="2"/>
  <c r="B500" i="2"/>
  <c r="T500" i="2"/>
  <c r="B501" i="2"/>
  <c r="T501" i="2"/>
  <c r="B502" i="2"/>
  <c r="T502" i="2"/>
  <c r="B503" i="2"/>
  <c r="T503" i="2"/>
  <c r="B504" i="2"/>
  <c r="T504" i="2"/>
  <c r="B505" i="2"/>
  <c r="T505" i="2"/>
  <c r="B506" i="2"/>
  <c r="T506" i="2"/>
  <c r="B507" i="2"/>
  <c r="T507" i="2"/>
  <c r="B508" i="2"/>
  <c r="T508" i="2"/>
  <c r="B509" i="2"/>
  <c r="T509" i="2"/>
  <c r="B510" i="2"/>
  <c r="T510" i="2"/>
  <c r="B511" i="2"/>
  <c r="T511" i="2"/>
  <c r="B512" i="2"/>
  <c r="T512" i="2"/>
  <c r="B513" i="2"/>
  <c r="T513" i="2"/>
  <c r="B514" i="2"/>
  <c r="T514" i="2"/>
  <c r="B515" i="2"/>
  <c r="T515" i="2"/>
  <c r="B516" i="2"/>
  <c r="T516" i="2"/>
  <c r="B517" i="2"/>
  <c r="T517" i="2"/>
  <c r="B518" i="2"/>
  <c r="T518" i="2"/>
  <c r="B519" i="2"/>
  <c r="T519" i="2"/>
  <c r="B520" i="2"/>
  <c r="T520" i="2"/>
  <c r="B521" i="2"/>
  <c r="T521" i="2"/>
  <c r="B522" i="2"/>
  <c r="T522" i="2"/>
  <c r="B523" i="2"/>
  <c r="T523" i="2"/>
  <c r="B524" i="2"/>
  <c r="T524" i="2"/>
  <c r="B525" i="2"/>
  <c r="T525" i="2"/>
  <c r="B526" i="2"/>
  <c r="T526" i="2"/>
  <c r="B527" i="2"/>
  <c r="T527" i="2"/>
  <c r="B528" i="2"/>
  <c r="T528" i="2"/>
  <c r="B529" i="2"/>
  <c r="T529" i="2"/>
  <c r="B530" i="2"/>
  <c r="T530" i="2"/>
  <c r="B531" i="2"/>
  <c r="T531" i="2"/>
  <c r="B532" i="2"/>
  <c r="T532" i="2"/>
  <c r="B533" i="2"/>
  <c r="T533" i="2"/>
  <c r="B534" i="2"/>
  <c r="T534" i="2"/>
  <c r="B535" i="2"/>
  <c r="T535" i="2"/>
  <c r="B536" i="2"/>
  <c r="T536" i="2"/>
  <c r="B537" i="2"/>
  <c r="T537" i="2"/>
  <c r="B538" i="2"/>
  <c r="T538" i="2"/>
  <c r="B539" i="2"/>
  <c r="T539" i="2"/>
  <c r="B540" i="2"/>
  <c r="T540" i="2"/>
  <c r="B541" i="2"/>
  <c r="T541" i="2"/>
  <c r="B542" i="2"/>
  <c r="T542" i="2"/>
  <c r="B543" i="2"/>
  <c r="T543" i="2"/>
  <c r="B544" i="2"/>
  <c r="T544" i="2"/>
  <c r="B545" i="2"/>
  <c r="T545" i="2"/>
  <c r="B546" i="2"/>
  <c r="T546" i="2"/>
  <c r="B547" i="2"/>
  <c r="T547" i="2"/>
  <c r="B548" i="2"/>
  <c r="T548" i="2"/>
  <c r="B549" i="2"/>
  <c r="T549" i="2"/>
  <c r="B550" i="2"/>
  <c r="T550" i="2"/>
  <c r="B551" i="2"/>
  <c r="T551" i="2"/>
  <c r="B552" i="2"/>
  <c r="T552" i="2"/>
  <c r="B553" i="2"/>
  <c r="T553" i="2"/>
  <c r="B554" i="2"/>
  <c r="T554" i="2"/>
  <c r="B555" i="2"/>
  <c r="T555" i="2"/>
  <c r="B556" i="2"/>
  <c r="T556" i="2"/>
  <c r="B557" i="2"/>
  <c r="T557" i="2"/>
  <c r="B558" i="2"/>
  <c r="T558" i="2"/>
  <c r="B559" i="2"/>
  <c r="T559" i="2"/>
  <c r="B560" i="2"/>
  <c r="T560" i="2"/>
  <c r="B561" i="2"/>
  <c r="T561" i="2"/>
  <c r="B562" i="2"/>
  <c r="T562" i="2"/>
  <c r="B563" i="2"/>
  <c r="T563" i="2"/>
  <c r="B564" i="2"/>
  <c r="T564" i="2"/>
  <c r="B565" i="2"/>
  <c r="T565" i="2"/>
  <c r="B566" i="2"/>
  <c r="T566" i="2"/>
  <c r="B567" i="2"/>
  <c r="T567" i="2"/>
  <c r="B568" i="2"/>
  <c r="T568" i="2"/>
  <c r="B569" i="2"/>
  <c r="T569" i="2"/>
  <c r="B570" i="2"/>
  <c r="T570" i="2"/>
  <c r="B571" i="2"/>
  <c r="T571" i="2"/>
  <c r="B572" i="2"/>
  <c r="T572" i="2"/>
  <c r="B573" i="2"/>
  <c r="T573" i="2"/>
  <c r="B574" i="2"/>
  <c r="T574" i="2"/>
  <c r="B575" i="2"/>
  <c r="T575" i="2"/>
  <c r="B576" i="2"/>
  <c r="T576" i="2"/>
  <c r="B577" i="2"/>
  <c r="T577" i="2"/>
  <c r="B578" i="2"/>
  <c r="T578" i="2"/>
  <c r="B579" i="2"/>
  <c r="T579" i="2"/>
  <c r="B580" i="2"/>
  <c r="T580" i="2"/>
  <c r="B581" i="2"/>
  <c r="T581" i="2"/>
  <c r="B582" i="2"/>
  <c r="T582" i="2"/>
  <c r="B583" i="2"/>
  <c r="T583" i="2"/>
  <c r="B584" i="2"/>
  <c r="T584" i="2"/>
  <c r="B585" i="2"/>
  <c r="T585" i="2"/>
  <c r="B586" i="2"/>
  <c r="T586" i="2"/>
  <c r="B587" i="2"/>
  <c r="T587" i="2"/>
  <c r="B588" i="2"/>
  <c r="T588" i="2"/>
  <c r="B589" i="2"/>
  <c r="T589" i="2"/>
  <c r="B590" i="2"/>
  <c r="T590" i="2"/>
  <c r="B591" i="2"/>
  <c r="T591" i="2"/>
  <c r="B592" i="2"/>
  <c r="T592" i="2"/>
  <c r="B593" i="2"/>
  <c r="T593" i="2"/>
  <c r="B594" i="2"/>
  <c r="T594" i="2"/>
  <c r="B595" i="2"/>
  <c r="T595" i="2"/>
  <c r="B596" i="2"/>
  <c r="T596" i="2"/>
  <c r="B597" i="2"/>
  <c r="T597" i="2"/>
  <c r="B598" i="2"/>
  <c r="T598" i="2"/>
  <c r="B599" i="2"/>
  <c r="T599" i="2"/>
  <c r="B600" i="2"/>
  <c r="T600" i="2"/>
  <c r="B601" i="2"/>
  <c r="T601" i="2"/>
  <c r="B602" i="2"/>
  <c r="T602" i="2"/>
  <c r="B603" i="2"/>
  <c r="T603" i="2"/>
  <c r="B604" i="2"/>
  <c r="T604" i="2"/>
  <c r="B605" i="2"/>
  <c r="T605" i="2"/>
  <c r="B606" i="2"/>
  <c r="T606" i="2"/>
  <c r="B607" i="2"/>
  <c r="T607" i="2"/>
  <c r="B608" i="2"/>
  <c r="T608" i="2"/>
  <c r="B609" i="2"/>
  <c r="T609" i="2"/>
  <c r="B610" i="2"/>
  <c r="T610" i="2"/>
  <c r="B611" i="2"/>
  <c r="T611" i="2"/>
  <c r="B612" i="2"/>
  <c r="T612" i="2"/>
  <c r="B613" i="2"/>
  <c r="T613" i="2"/>
  <c r="B614" i="2"/>
  <c r="T614" i="2"/>
  <c r="B615" i="2"/>
  <c r="T615" i="2"/>
  <c r="B616" i="2"/>
  <c r="T616" i="2"/>
  <c r="B617" i="2"/>
  <c r="T617" i="2"/>
  <c r="B618" i="2"/>
  <c r="T618" i="2"/>
  <c r="B619" i="2"/>
  <c r="T619" i="2"/>
  <c r="B620" i="2"/>
  <c r="T620" i="2"/>
  <c r="B621" i="2"/>
  <c r="T621" i="2"/>
  <c r="B622" i="2"/>
  <c r="T622" i="2"/>
  <c r="B623" i="2"/>
  <c r="T623" i="2"/>
  <c r="B624" i="2"/>
  <c r="T624" i="2"/>
  <c r="B625" i="2"/>
  <c r="T625" i="2"/>
  <c r="B626" i="2"/>
  <c r="T626" i="2"/>
  <c r="B627" i="2"/>
  <c r="T627" i="2"/>
  <c r="B628" i="2"/>
  <c r="T628" i="2"/>
  <c r="B629" i="2"/>
  <c r="T629" i="2"/>
  <c r="B630" i="2"/>
  <c r="T630" i="2"/>
  <c r="B631" i="2"/>
  <c r="T631" i="2"/>
  <c r="B632" i="2"/>
  <c r="T632" i="2"/>
  <c r="B633" i="2"/>
  <c r="T633" i="2"/>
  <c r="B634" i="2"/>
  <c r="T634" i="2"/>
  <c r="B635" i="2"/>
  <c r="T635" i="2"/>
  <c r="B636" i="2"/>
  <c r="T636" i="2"/>
  <c r="B637" i="2"/>
  <c r="T637" i="2"/>
  <c r="B638" i="2"/>
  <c r="T638" i="2"/>
  <c r="B639" i="2"/>
  <c r="T639" i="2"/>
  <c r="B640" i="2"/>
  <c r="T640" i="2"/>
  <c r="B641" i="2"/>
  <c r="T641" i="2"/>
  <c r="B642" i="2"/>
  <c r="T642" i="2"/>
  <c r="B643" i="2"/>
  <c r="T643" i="2"/>
  <c r="B644" i="2"/>
  <c r="T644" i="2"/>
  <c r="B645" i="2"/>
  <c r="T645" i="2"/>
  <c r="B646" i="2"/>
  <c r="T646" i="2"/>
  <c r="B647" i="2"/>
  <c r="T647" i="2"/>
  <c r="B648" i="2"/>
  <c r="T648" i="2"/>
  <c r="B649" i="2"/>
  <c r="T649" i="2"/>
  <c r="B650" i="2"/>
  <c r="T650" i="2"/>
  <c r="B651" i="2"/>
  <c r="T651" i="2"/>
  <c r="B652" i="2"/>
  <c r="T652" i="2"/>
  <c r="B653" i="2"/>
  <c r="T653" i="2"/>
  <c r="B654" i="2"/>
  <c r="T654" i="2"/>
  <c r="B655" i="2"/>
  <c r="T655" i="2"/>
  <c r="B656" i="2"/>
  <c r="T656" i="2"/>
  <c r="B657" i="2"/>
  <c r="T657" i="2"/>
  <c r="B658" i="2"/>
  <c r="T658" i="2"/>
  <c r="B659" i="2"/>
  <c r="T659" i="2"/>
  <c r="B660" i="2"/>
  <c r="T660" i="2"/>
  <c r="B661" i="2"/>
  <c r="T661" i="2"/>
  <c r="B662" i="2"/>
  <c r="T662" i="2"/>
  <c r="B663" i="2"/>
  <c r="T663" i="2"/>
  <c r="B664" i="2"/>
  <c r="T664" i="2"/>
  <c r="B665" i="2"/>
  <c r="T665" i="2"/>
  <c r="B666" i="2"/>
  <c r="T666" i="2"/>
  <c r="B667" i="2"/>
  <c r="T667" i="2"/>
  <c r="B668" i="2"/>
  <c r="T668" i="2"/>
  <c r="B669" i="2"/>
  <c r="T669" i="2"/>
  <c r="B670" i="2"/>
  <c r="T670" i="2"/>
  <c r="B671" i="2"/>
  <c r="T671" i="2"/>
  <c r="B672" i="2"/>
  <c r="T672" i="2"/>
  <c r="B673" i="2"/>
  <c r="T673" i="2"/>
  <c r="B674" i="2"/>
  <c r="T674" i="2"/>
  <c r="B675" i="2"/>
  <c r="T675" i="2"/>
  <c r="B676" i="2"/>
  <c r="T676" i="2"/>
  <c r="B677" i="2"/>
  <c r="T677" i="2"/>
  <c r="B678" i="2"/>
  <c r="T678" i="2"/>
  <c r="B679" i="2"/>
  <c r="T679" i="2"/>
  <c r="B680" i="2"/>
  <c r="T680" i="2"/>
  <c r="B681" i="2"/>
  <c r="T681" i="2"/>
  <c r="B682" i="2"/>
  <c r="T682" i="2"/>
  <c r="B683" i="2"/>
  <c r="T683" i="2"/>
  <c r="B684" i="2"/>
  <c r="T684" i="2"/>
  <c r="B685" i="2"/>
  <c r="T685" i="2"/>
  <c r="B686" i="2"/>
  <c r="T686" i="2"/>
  <c r="B687" i="2"/>
  <c r="T687" i="2"/>
  <c r="B688" i="2"/>
  <c r="T688" i="2"/>
  <c r="B689" i="2"/>
  <c r="T689" i="2"/>
  <c r="B690" i="2"/>
  <c r="T690" i="2"/>
  <c r="B691" i="2"/>
  <c r="T691" i="2"/>
  <c r="B692" i="2"/>
  <c r="T692" i="2"/>
  <c r="B693" i="2"/>
  <c r="T693" i="2"/>
  <c r="B694" i="2"/>
  <c r="T694" i="2"/>
  <c r="B695" i="2"/>
  <c r="T695" i="2"/>
  <c r="B696" i="2"/>
  <c r="T696" i="2"/>
  <c r="B697" i="2"/>
  <c r="T697" i="2"/>
  <c r="B698" i="2"/>
  <c r="T698" i="2"/>
  <c r="B699" i="2"/>
  <c r="T699" i="2"/>
  <c r="B700" i="2"/>
  <c r="T700" i="2"/>
  <c r="B701" i="2"/>
  <c r="T701" i="2"/>
  <c r="B702" i="2"/>
  <c r="T702" i="2"/>
  <c r="B703" i="2"/>
  <c r="T703" i="2"/>
  <c r="B704" i="2"/>
  <c r="T704" i="2"/>
  <c r="B705" i="2"/>
  <c r="T705" i="2"/>
  <c r="B706" i="2"/>
  <c r="T706" i="2"/>
  <c r="B707" i="2"/>
  <c r="T707" i="2"/>
  <c r="B708" i="2"/>
  <c r="T708" i="2"/>
  <c r="B709" i="2"/>
  <c r="T709" i="2"/>
  <c r="B710" i="2"/>
  <c r="T710" i="2"/>
  <c r="B711" i="2"/>
  <c r="T711" i="2"/>
  <c r="B712" i="2"/>
  <c r="T712" i="2"/>
  <c r="B713" i="2"/>
  <c r="T713" i="2"/>
  <c r="B714" i="2"/>
  <c r="T714" i="2"/>
  <c r="B715" i="2"/>
  <c r="T715" i="2"/>
  <c r="B716" i="2"/>
  <c r="T716" i="2"/>
  <c r="B717" i="2"/>
  <c r="T717" i="2"/>
  <c r="B718" i="2"/>
  <c r="T718" i="2"/>
  <c r="B719" i="2"/>
  <c r="T719" i="2"/>
  <c r="B720" i="2"/>
  <c r="T720" i="2"/>
  <c r="B721" i="2"/>
  <c r="T721" i="2"/>
  <c r="B722" i="2"/>
  <c r="T722" i="2"/>
  <c r="B723" i="2"/>
  <c r="T723" i="2"/>
  <c r="B724" i="2"/>
  <c r="T724" i="2"/>
  <c r="B725" i="2"/>
  <c r="T725" i="2"/>
  <c r="B726" i="2"/>
  <c r="T726" i="2"/>
  <c r="B727" i="2"/>
  <c r="T727" i="2"/>
  <c r="B728" i="2"/>
  <c r="T728" i="2"/>
  <c r="B729" i="2"/>
  <c r="T729" i="2"/>
  <c r="B730" i="2"/>
  <c r="T730" i="2"/>
  <c r="B731" i="2"/>
  <c r="T731" i="2"/>
  <c r="B732" i="2"/>
  <c r="T732" i="2"/>
  <c r="B733" i="2"/>
  <c r="T733" i="2"/>
  <c r="B734" i="2"/>
  <c r="T734" i="2"/>
  <c r="B735" i="2"/>
  <c r="T735" i="2"/>
  <c r="B736" i="2"/>
  <c r="T736" i="2"/>
  <c r="B737" i="2"/>
  <c r="T737" i="2"/>
  <c r="B738" i="2"/>
  <c r="T738" i="2"/>
  <c r="B739" i="2"/>
  <c r="T739" i="2"/>
  <c r="B740" i="2"/>
  <c r="T740" i="2"/>
  <c r="B741" i="2"/>
  <c r="T741" i="2"/>
  <c r="B742" i="2"/>
  <c r="T742" i="2"/>
  <c r="B743" i="2"/>
  <c r="T743" i="2"/>
  <c r="B744" i="2"/>
  <c r="T744" i="2"/>
  <c r="B745" i="2"/>
  <c r="T745" i="2"/>
  <c r="B746" i="2"/>
  <c r="T746" i="2"/>
  <c r="B747" i="2"/>
  <c r="T747" i="2"/>
  <c r="B748" i="2"/>
  <c r="T748" i="2"/>
  <c r="B749" i="2"/>
  <c r="T749" i="2"/>
  <c r="B750" i="2"/>
  <c r="T750" i="2"/>
  <c r="B751" i="2"/>
  <c r="T751" i="2"/>
  <c r="B752" i="2"/>
  <c r="T752" i="2"/>
  <c r="B753" i="2"/>
  <c r="T753" i="2"/>
  <c r="B754" i="2"/>
  <c r="T754" i="2"/>
  <c r="B755" i="2"/>
  <c r="T755" i="2"/>
  <c r="B756" i="2"/>
  <c r="T756" i="2"/>
  <c r="B757" i="2"/>
  <c r="T757" i="2"/>
  <c r="B758" i="2"/>
  <c r="T758" i="2"/>
  <c r="B759" i="2"/>
  <c r="T759" i="2"/>
  <c r="B760" i="2"/>
  <c r="T760" i="2"/>
  <c r="B761" i="2"/>
  <c r="T761" i="2"/>
  <c r="B762" i="2"/>
  <c r="T762" i="2"/>
  <c r="B763" i="2"/>
  <c r="T763" i="2"/>
  <c r="B764" i="2"/>
  <c r="T764" i="2"/>
  <c r="B765" i="2"/>
  <c r="T765" i="2"/>
  <c r="B766" i="2"/>
  <c r="T766" i="2"/>
  <c r="B767" i="2"/>
  <c r="T767" i="2"/>
  <c r="B768" i="2"/>
  <c r="T768" i="2"/>
  <c r="B769" i="2"/>
  <c r="T769" i="2"/>
  <c r="B770" i="2"/>
  <c r="T770" i="2"/>
  <c r="B771" i="2"/>
  <c r="T771" i="2"/>
  <c r="B772" i="2"/>
  <c r="T772" i="2"/>
  <c r="B773" i="2"/>
  <c r="T773" i="2"/>
  <c r="B774" i="2"/>
  <c r="T774" i="2"/>
  <c r="B775" i="2"/>
  <c r="T775" i="2"/>
  <c r="B776" i="2"/>
  <c r="T776" i="2"/>
  <c r="B777" i="2"/>
  <c r="T777" i="2"/>
  <c r="B778" i="2"/>
  <c r="T778" i="2"/>
  <c r="B779" i="2"/>
  <c r="T779" i="2"/>
  <c r="B780" i="2"/>
  <c r="T780" i="2"/>
  <c r="B781" i="2"/>
  <c r="T781" i="2"/>
  <c r="B782" i="2"/>
  <c r="T782" i="2"/>
  <c r="B783" i="2"/>
  <c r="T783" i="2"/>
  <c r="B784" i="2"/>
  <c r="T784" i="2"/>
  <c r="B785" i="2"/>
  <c r="T785" i="2"/>
  <c r="B786" i="2"/>
  <c r="T786" i="2"/>
  <c r="B787" i="2"/>
  <c r="T787" i="2"/>
  <c r="B788" i="2"/>
  <c r="T788" i="2"/>
  <c r="B789" i="2"/>
  <c r="T789" i="2"/>
  <c r="B790" i="2"/>
  <c r="T790" i="2"/>
  <c r="B791" i="2"/>
  <c r="T791" i="2"/>
  <c r="B792" i="2"/>
  <c r="T792" i="2"/>
  <c r="B793" i="2"/>
  <c r="T793" i="2"/>
  <c r="B794" i="2"/>
  <c r="T794" i="2"/>
  <c r="B795" i="2"/>
  <c r="T795" i="2"/>
  <c r="B796" i="2"/>
  <c r="T796" i="2"/>
  <c r="B797" i="2"/>
  <c r="T797" i="2"/>
  <c r="B798" i="2"/>
  <c r="T798" i="2"/>
  <c r="B799" i="2"/>
  <c r="T799" i="2"/>
  <c r="B800" i="2"/>
  <c r="T800" i="2"/>
  <c r="B801" i="2"/>
  <c r="T801" i="2"/>
  <c r="B802" i="2"/>
  <c r="T802" i="2"/>
  <c r="B803" i="2"/>
  <c r="T803" i="2"/>
  <c r="B804" i="2"/>
  <c r="T804" i="2"/>
  <c r="B805" i="2"/>
  <c r="T805" i="2"/>
  <c r="B806" i="2"/>
  <c r="T806" i="2"/>
  <c r="B807" i="2"/>
  <c r="T807" i="2"/>
  <c r="B808" i="2"/>
  <c r="T808" i="2"/>
  <c r="B809" i="2"/>
  <c r="T809" i="2"/>
  <c r="B810" i="2"/>
  <c r="T810" i="2"/>
  <c r="B811" i="2"/>
  <c r="T811" i="2"/>
  <c r="B812" i="2"/>
  <c r="T812" i="2"/>
  <c r="B813" i="2"/>
  <c r="T813" i="2"/>
  <c r="B814" i="2"/>
  <c r="T814" i="2"/>
  <c r="B815" i="2"/>
  <c r="T815" i="2"/>
  <c r="B816" i="2"/>
  <c r="T816" i="2"/>
  <c r="B817" i="2"/>
  <c r="T817" i="2"/>
  <c r="B818" i="2"/>
  <c r="T818" i="2"/>
  <c r="B819" i="2"/>
  <c r="T819" i="2"/>
  <c r="B820" i="2"/>
  <c r="T820" i="2"/>
  <c r="B821" i="2"/>
  <c r="T821" i="2"/>
  <c r="B822" i="2"/>
  <c r="T822" i="2"/>
  <c r="B823" i="2"/>
  <c r="T823" i="2"/>
  <c r="B824" i="2"/>
  <c r="T824" i="2"/>
  <c r="B825" i="2"/>
  <c r="T825" i="2"/>
  <c r="B826" i="2"/>
  <c r="T826" i="2"/>
  <c r="B827" i="2"/>
  <c r="T827" i="2"/>
  <c r="B828" i="2"/>
  <c r="T828" i="2"/>
  <c r="B829" i="2"/>
  <c r="T829" i="2"/>
  <c r="B830" i="2"/>
  <c r="T830" i="2"/>
  <c r="B831" i="2"/>
  <c r="T831" i="2"/>
  <c r="B832" i="2"/>
  <c r="T832" i="2"/>
  <c r="B833" i="2"/>
  <c r="T833" i="2"/>
  <c r="B834" i="2"/>
  <c r="T834" i="2"/>
  <c r="B835" i="2"/>
  <c r="T835" i="2"/>
  <c r="B836" i="2"/>
  <c r="T836" i="2"/>
  <c r="B837" i="2"/>
  <c r="T837" i="2"/>
  <c r="B838" i="2"/>
  <c r="T838" i="2"/>
  <c r="B839" i="2"/>
  <c r="T839" i="2"/>
  <c r="B840" i="2"/>
  <c r="T840" i="2"/>
  <c r="B841" i="2"/>
  <c r="T841" i="2"/>
  <c r="B842" i="2"/>
  <c r="T842" i="2"/>
  <c r="B843" i="2"/>
  <c r="T843" i="2"/>
  <c r="B844" i="2"/>
  <c r="T844" i="2"/>
  <c r="B845" i="2"/>
  <c r="T845" i="2"/>
  <c r="B846" i="2"/>
  <c r="T846" i="2"/>
  <c r="B847" i="2"/>
  <c r="T847" i="2"/>
  <c r="B848" i="2"/>
  <c r="T848" i="2"/>
  <c r="B849" i="2"/>
  <c r="T849" i="2"/>
  <c r="B850" i="2"/>
  <c r="T850" i="2"/>
  <c r="B851" i="2"/>
  <c r="T851" i="2"/>
  <c r="B852" i="2"/>
  <c r="T852" i="2"/>
  <c r="B853" i="2"/>
  <c r="T853" i="2"/>
  <c r="B854" i="2"/>
  <c r="T854" i="2"/>
  <c r="B855" i="2"/>
  <c r="T855" i="2"/>
  <c r="B856" i="2"/>
  <c r="T856" i="2"/>
  <c r="B857" i="2"/>
  <c r="T857" i="2"/>
  <c r="B858" i="2"/>
  <c r="T858" i="2"/>
  <c r="B859" i="2"/>
  <c r="T859" i="2"/>
  <c r="B860" i="2"/>
  <c r="T860" i="2"/>
  <c r="B861" i="2"/>
  <c r="T861" i="2"/>
  <c r="B862" i="2"/>
  <c r="T862" i="2"/>
  <c r="B863" i="2"/>
  <c r="T863" i="2"/>
  <c r="B864" i="2"/>
  <c r="T864" i="2"/>
  <c r="B865" i="2"/>
  <c r="T865" i="2"/>
  <c r="B866" i="2"/>
  <c r="T866" i="2"/>
  <c r="B867" i="2"/>
  <c r="T867" i="2"/>
  <c r="B868" i="2"/>
  <c r="T868" i="2"/>
  <c r="B869" i="2"/>
  <c r="T869" i="2"/>
  <c r="B870" i="2"/>
  <c r="T870" i="2"/>
  <c r="B871" i="2"/>
  <c r="T871" i="2"/>
  <c r="B872" i="2"/>
  <c r="T872" i="2"/>
  <c r="B873" i="2"/>
  <c r="T873" i="2"/>
  <c r="B874" i="2"/>
  <c r="T874" i="2"/>
  <c r="B875" i="2"/>
  <c r="T875" i="2"/>
  <c r="B876" i="2"/>
  <c r="T876" i="2"/>
  <c r="B877" i="2"/>
  <c r="T877" i="2"/>
  <c r="B878" i="2"/>
  <c r="T878" i="2"/>
  <c r="B879" i="2"/>
  <c r="T879" i="2"/>
  <c r="B880" i="2"/>
  <c r="T880" i="2"/>
  <c r="B881" i="2"/>
  <c r="T881" i="2"/>
  <c r="B882" i="2"/>
  <c r="T882" i="2"/>
  <c r="B883" i="2"/>
  <c r="T883" i="2"/>
  <c r="B884" i="2"/>
  <c r="T884" i="2"/>
  <c r="B885" i="2"/>
  <c r="T885" i="2"/>
  <c r="B886" i="2"/>
  <c r="T886" i="2"/>
  <c r="B887" i="2"/>
  <c r="T887" i="2"/>
  <c r="B888" i="2"/>
  <c r="T888" i="2"/>
  <c r="B889" i="2"/>
  <c r="T889" i="2"/>
  <c r="B890" i="2"/>
  <c r="T890" i="2"/>
  <c r="B891" i="2"/>
  <c r="T891" i="2"/>
  <c r="B892" i="2"/>
  <c r="T892" i="2"/>
  <c r="B893" i="2"/>
  <c r="T893" i="2"/>
  <c r="B894" i="2"/>
  <c r="T894" i="2"/>
  <c r="B895" i="2"/>
  <c r="T895" i="2"/>
  <c r="B896" i="2"/>
  <c r="T896" i="2"/>
  <c r="B897" i="2"/>
  <c r="T897" i="2"/>
  <c r="B898" i="2"/>
  <c r="T898" i="2"/>
  <c r="B899" i="2"/>
  <c r="T899" i="2"/>
  <c r="B900" i="2"/>
  <c r="T900" i="2"/>
  <c r="B901" i="2"/>
  <c r="T901" i="2"/>
  <c r="B902" i="2"/>
  <c r="T902" i="2"/>
  <c r="B903" i="2"/>
  <c r="T903" i="2"/>
  <c r="B904" i="2"/>
  <c r="T904" i="2"/>
  <c r="B905" i="2"/>
  <c r="T905" i="2"/>
  <c r="B906" i="2"/>
  <c r="T906" i="2"/>
  <c r="B907" i="2"/>
  <c r="T907" i="2"/>
  <c r="B908" i="2"/>
  <c r="T908" i="2"/>
  <c r="B909" i="2"/>
  <c r="T909" i="2"/>
  <c r="B910" i="2"/>
  <c r="T910" i="2"/>
  <c r="B911" i="2"/>
  <c r="T911" i="2"/>
  <c r="B912" i="2"/>
  <c r="T912" i="2"/>
  <c r="B913" i="2"/>
  <c r="T913" i="2"/>
  <c r="B914" i="2"/>
  <c r="T914" i="2"/>
  <c r="B915" i="2"/>
  <c r="T915" i="2"/>
  <c r="B916" i="2"/>
  <c r="T916" i="2"/>
  <c r="B917" i="2"/>
  <c r="T917" i="2"/>
  <c r="B918" i="2"/>
  <c r="T918" i="2"/>
  <c r="B919" i="2"/>
  <c r="T919" i="2"/>
  <c r="B920" i="2"/>
  <c r="T920" i="2"/>
  <c r="B921" i="2"/>
  <c r="T921" i="2"/>
  <c r="B922" i="2"/>
  <c r="T922" i="2"/>
  <c r="B923" i="2"/>
  <c r="T923" i="2"/>
  <c r="B924" i="2"/>
  <c r="T924" i="2"/>
  <c r="B925" i="2"/>
  <c r="T925" i="2"/>
  <c r="B926" i="2"/>
  <c r="T926" i="2"/>
  <c r="B927" i="2"/>
  <c r="T927" i="2"/>
  <c r="B928" i="2"/>
  <c r="T928" i="2"/>
  <c r="B929" i="2"/>
  <c r="T929" i="2"/>
  <c r="B930" i="2"/>
  <c r="T930" i="2"/>
  <c r="B931" i="2"/>
  <c r="T931" i="2"/>
  <c r="B932" i="2"/>
  <c r="T932" i="2"/>
  <c r="B933" i="2"/>
  <c r="T933" i="2"/>
  <c r="B934" i="2"/>
  <c r="T934" i="2"/>
  <c r="B935" i="2"/>
  <c r="T935" i="2"/>
  <c r="B936" i="2"/>
  <c r="T936" i="2"/>
  <c r="B937" i="2"/>
  <c r="T937" i="2"/>
  <c r="B938" i="2"/>
  <c r="T938" i="2"/>
  <c r="B939" i="2"/>
  <c r="T939" i="2"/>
  <c r="B940" i="2"/>
  <c r="T940" i="2"/>
  <c r="B941" i="2"/>
  <c r="T941" i="2"/>
  <c r="B942" i="2"/>
  <c r="T942" i="2"/>
  <c r="B943" i="2"/>
  <c r="T943" i="2"/>
  <c r="B944" i="2"/>
  <c r="T944" i="2"/>
  <c r="B945" i="2"/>
  <c r="T945" i="2"/>
  <c r="B946" i="2"/>
  <c r="T946" i="2"/>
  <c r="B947" i="2"/>
  <c r="T947" i="2"/>
  <c r="B948" i="2"/>
  <c r="T948" i="2"/>
  <c r="B949" i="2"/>
  <c r="T949" i="2"/>
  <c r="B950" i="2"/>
  <c r="T950" i="2"/>
  <c r="B951" i="2"/>
  <c r="T951" i="2"/>
  <c r="B952" i="2"/>
  <c r="T952" i="2"/>
  <c r="B953" i="2"/>
  <c r="T953" i="2"/>
  <c r="B954" i="2"/>
  <c r="T954" i="2"/>
  <c r="B955" i="2"/>
  <c r="T955" i="2"/>
  <c r="B956" i="2"/>
  <c r="T956" i="2"/>
  <c r="B957" i="2"/>
  <c r="T957" i="2"/>
  <c r="B958" i="2"/>
  <c r="T958" i="2"/>
  <c r="B959" i="2"/>
  <c r="T959" i="2"/>
  <c r="B960" i="2"/>
  <c r="T960" i="2"/>
  <c r="B961" i="2"/>
  <c r="T961" i="2"/>
  <c r="B962" i="2"/>
  <c r="T962" i="2"/>
  <c r="B963" i="2"/>
  <c r="T963" i="2"/>
  <c r="B964" i="2"/>
  <c r="T964" i="2"/>
  <c r="B965" i="2"/>
  <c r="T965" i="2"/>
  <c r="B966" i="2"/>
  <c r="T966" i="2"/>
  <c r="B967" i="2"/>
  <c r="T967" i="2"/>
  <c r="B968" i="2"/>
  <c r="T968" i="2"/>
  <c r="B969" i="2"/>
  <c r="T969" i="2"/>
  <c r="B970" i="2"/>
  <c r="T970" i="2"/>
  <c r="B971" i="2"/>
  <c r="T971" i="2"/>
  <c r="B972" i="2"/>
  <c r="T972" i="2"/>
  <c r="B973" i="2"/>
  <c r="T973" i="2"/>
  <c r="B974" i="2"/>
  <c r="T974" i="2"/>
  <c r="B975" i="2"/>
  <c r="T975" i="2"/>
  <c r="B976" i="2"/>
  <c r="T976" i="2"/>
  <c r="B977" i="2"/>
  <c r="T977" i="2"/>
  <c r="B978" i="2"/>
  <c r="T978" i="2"/>
  <c r="B979" i="2"/>
  <c r="T979" i="2"/>
  <c r="B980" i="2"/>
  <c r="T980" i="2"/>
  <c r="B981" i="2"/>
  <c r="T981" i="2"/>
  <c r="B982" i="2"/>
  <c r="T982" i="2"/>
  <c r="B983" i="2"/>
  <c r="T983" i="2"/>
  <c r="B984" i="2"/>
  <c r="T984" i="2"/>
  <c r="B985" i="2"/>
  <c r="T985" i="2"/>
  <c r="B986" i="2"/>
  <c r="T986" i="2"/>
  <c r="B987" i="2"/>
  <c r="T987" i="2"/>
  <c r="B988" i="2"/>
  <c r="T988" i="2"/>
  <c r="B989" i="2"/>
  <c r="T989" i="2"/>
  <c r="B990" i="2"/>
  <c r="T990" i="2"/>
  <c r="B991" i="2"/>
  <c r="T991" i="2"/>
  <c r="B992" i="2"/>
  <c r="T992" i="2"/>
  <c r="B993" i="2"/>
  <c r="T993" i="2"/>
  <c r="B994" i="2"/>
  <c r="T994" i="2"/>
  <c r="B995" i="2"/>
  <c r="T995" i="2"/>
  <c r="B996" i="2"/>
  <c r="T996" i="2"/>
  <c r="B997" i="2"/>
  <c r="T997" i="2"/>
  <c r="B998" i="2"/>
  <c r="T998" i="2"/>
  <c r="B999" i="2"/>
  <c r="T999" i="2"/>
  <c r="B1000" i="2"/>
  <c r="T1000" i="2"/>
  <c r="B1001" i="2"/>
  <c r="T1001" i="2"/>
  <c r="B1002" i="2"/>
  <c r="T1002" i="2"/>
  <c r="B1003" i="2"/>
  <c r="T1003" i="2"/>
  <c r="B1004" i="2"/>
  <c r="T1004" i="2"/>
  <c r="B1005" i="2"/>
  <c r="T1005" i="2"/>
  <c r="B1006" i="2"/>
  <c r="T1006" i="2"/>
  <c r="B1007" i="2"/>
  <c r="T1007" i="2"/>
  <c r="B1008" i="2"/>
  <c r="T1008" i="2"/>
  <c r="B1009" i="2"/>
  <c r="T1009" i="2"/>
  <c r="B1010" i="2"/>
  <c r="T1010" i="2"/>
  <c r="B1011" i="2"/>
  <c r="T1011" i="2"/>
  <c r="B1012" i="2"/>
  <c r="T1012" i="2"/>
  <c r="B1013" i="2"/>
  <c r="T1013" i="2"/>
  <c r="B1014" i="2"/>
  <c r="T1014" i="2"/>
  <c r="B1015" i="2"/>
  <c r="T1015" i="2"/>
  <c r="B1016" i="2"/>
  <c r="T1016" i="2"/>
  <c r="B1017" i="2"/>
  <c r="T1017" i="2"/>
  <c r="B1018" i="2"/>
  <c r="T1018" i="2"/>
  <c r="B1019" i="2"/>
  <c r="T1019" i="2"/>
  <c r="B1020" i="2"/>
  <c r="T1020" i="2"/>
  <c r="B1021" i="2"/>
  <c r="T1021" i="2"/>
  <c r="B1022" i="2"/>
  <c r="T1022" i="2"/>
  <c r="B1023" i="2"/>
  <c r="T1023" i="2"/>
  <c r="B1024" i="2"/>
  <c r="T1024" i="2"/>
  <c r="B1025" i="2"/>
  <c r="T1025" i="2"/>
  <c r="B1026" i="2"/>
  <c r="T1026" i="2"/>
  <c r="B1027" i="2"/>
  <c r="T1027" i="2"/>
  <c r="B1028" i="2"/>
  <c r="T1028" i="2"/>
  <c r="B1029" i="2"/>
  <c r="T1029" i="2"/>
  <c r="B1030" i="2"/>
  <c r="T1030" i="2"/>
  <c r="B1031" i="2"/>
  <c r="T1031" i="2"/>
  <c r="B1032" i="2"/>
  <c r="T1032" i="2"/>
  <c r="B1033" i="2"/>
  <c r="T1033" i="2"/>
  <c r="B1034" i="2"/>
  <c r="T1034" i="2"/>
  <c r="B1035" i="2"/>
  <c r="T1035" i="2"/>
  <c r="B1036" i="2"/>
  <c r="T1036" i="2"/>
  <c r="B1037" i="2"/>
  <c r="T1037" i="2"/>
  <c r="B1038" i="2"/>
  <c r="T1038" i="2"/>
  <c r="B1039" i="2"/>
  <c r="T1039" i="2"/>
  <c r="B1040" i="2"/>
  <c r="T1040" i="2"/>
  <c r="B1041" i="2"/>
  <c r="T1041" i="2"/>
  <c r="B1042" i="2"/>
  <c r="T1042" i="2"/>
  <c r="B1043" i="2"/>
  <c r="T1043" i="2"/>
  <c r="B1044" i="2"/>
  <c r="T1044" i="2"/>
  <c r="B1045" i="2"/>
  <c r="T1045" i="2"/>
  <c r="B1046" i="2"/>
  <c r="T1046" i="2"/>
  <c r="B1047" i="2"/>
  <c r="T1047" i="2"/>
  <c r="B1048" i="2"/>
  <c r="T1048" i="2"/>
  <c r="B1049" i="2"/>
  <c r="T1049" i="2"/>
  <c r="B1050" i="2"/>
  <c r="T1050" i="2"/>
  <c r="B1051" i="2"/>
  <c r="T1051" i="2"/>
  <c r="B1052" i="2"/>
  <c r="T1052" i="2"/>
  <c r="B1053" i="2"/>
  <c r="T1053" i="2"/>
  <c r="B1054" i="2"/>
  <c r="T1054" i="2"/>
  <c r="B1055" i="2"/>
  <c r="T1055" i="2"/>
  <c r="B1056" i="2"/>
  <c r="T1056" i="2"/>
  <c r="B1057" i="2"/>
  <c r="T1057" i="2"/>
  <c r="B1058" i="2"/>
  <c r="T1058" i="2"/>
  <c r="B1059" i="2"/>
  <c r="T1059" i="2"/>
  <c r="B1060" i="2"/>
  <c r="T1060" i="2"/>
  <c r="B1061" i="2"/>
  <c r="T1061" i="2"/>
  <c r="B1062" i="2"/>
  <c r="T1062" i="2"/>
  <c r="B1063" i="2"/>
  <c r="T1063" i="2"/>
  <c r="B1064" i="2"/>
  <c r="T1064" i="2"/>
  <c r="B1065" i="2"/>
  <c r="T1065" i="2"/>
  <c r="B1066" i="2"/>
  <c r="T1066" i="2"/>
  <c r="B1067" i="2"/>
  <c r="T1067" i="2"/>
  <c r="B1068" i="2"/>
  <c r="T1068" i="2"/>
  <c r="B1069" i="2"/>
  <c r="T1069" i="2"/>
  <c r="B1070" i="2"/>
  <c r="T1070" i="2"/>
  <c r="B1071" i="2"/>
  <c r="T1071" i="2"/>
  <c r="B1072" i="2"/>
  <c r="T1072" i="2"/>
  <c r="B1073" i="2"/>
  <c r="T1073" i="2"/>
  <c r="B1074" i="2"/>
  <c r="T1074" i="2"/>
  <c r="B1075" i="2"/>
  <c r="T1075" i="2"/>
  <c r="B1076" i="2"/>
  <c r="T1076" i="2"/>
  <c r="B1077" i="2"/>
  <c r="T1077" i="2"/>
  <c r="B1078" i="2"/>
  <c r="T1078" i="2"/>
  <c r="B1079" i="2"/>
  <c r="T1079" i="2"/>
  <c r="B1080" i="2"/>
  <c r="T1080" i="2"/>
  <c r="B1081" i="2"/>
  <c r="T1081" i="2"/>
  <c r="B1082" i="2"/>
  <c r="T1082" i="2"/>
  <c r="B1083" i="2"/>
  <c r="T1083" i="2"/>
  <c r="B1084" i="2"/>
  <c r="T1084" i="2"/>
  <c r="B1085" i="2"/>
  <c r="T1085" i="2"/>
  <c r="B1086" i="2"/>
  <c r="T1086" i="2"/>
  <c r="B1087" i="2"/>
  <c r="T1087" i="2"/>
  <c r="B1088" i="2"/>
  <c r="T1088" i="2"/>
  <c r="B1089" i="2"/>
  <c r="T1089" i="2"/>
  <c r="B1090" i="2"/>
  <c r="T1090" i="2"/>
  <c r="B1091" i="2"/>
  <c r="T1091" i="2"/>
  <c r="B1092" i="2"/>
  <c r="T1092" i="2"/>
  <c r="B1093" i="2"/>
  <c r="T1093" i="2"/>
  <c r="B1094" i="2"/>
  <c r="T1094" i="2"/>
  <c r="B1095" i="2"/>
  <c r="T1095" i="2"/>
  <c r="B1096" i="2"/>
  <c r="T1096" i="2"/>
  <c r="B1097" i="2"/>
  <c r="T1097" i="2"/>
  <c r="B1098" i="2"/>
  <c r="T1098" i="2"/>
  <c r="B1099" i="2"/>
  <c r="T1099" i="2"/>
  <c r="B1100" i="2"/>
  <c r="T1100" i="2"/>
  <c r="B1101" i="2"/>
  <c r="T1101" i="2"/>
  <c r="B1102" i="2"/>
  <c r="T1102" i="2"/>
  <c r="B1103" i="2"/>
  <c r="T1103" i="2"/>
  <c r="B1104" i="2"/>
  <c r="T1104" i="2"/>
  <c r="B1105" i="2"/>
  <c r="T1105" i="2"/>
  <c r="B1106" i="2"/>
  <c r="T1106" i="2"/>
  <c r="B1107" i="2"/>
  <c r="T1107" i="2"/>
  <c r="B1108" i="2"/>
  <c r="T1108" i="2"/>
  <c r="B1109" i="2"/>
  <c r="T1109" i="2"/>
  <c r="B1110" i="2"/>
  <c r="T1110" i="2"/>
  <c r="B1111" i="2"/>
  <c r="T1111" i="2"/>
  <c r="B1112" i="2"/>
  <c r="T1112" i="2"/>
  <c r="B1113" i="2"/>
  <c r="T1113" i="2"/>
  <c r="B1114" i="2"/>
  <c r="T1114" i="2"/>
  <c r="B1115" i="2"/>
  <c r="T1115" i="2"/>
  <c r="B1116" i="2"/>
  <c r="T1116" i="2"/>
  <c r="B1117" i="2"/>
  <c r="T1117" i="2"/>
  <c r="B1118" i="2"/>
  <c r="T1118" i="2"/>
  <c r="B1119" i="2"/>
  <c r="T1119" i="2"/>
  <c r="B1120" i="2"/>
  <c r="T1120" i="2"/>
  <c r="B1121" i="2"/>
  <c r="T1121" i="2"/>
  <c r="B1122" i="2"/>
  <c r="T1122" i="2"/>
  <c r="B1123" i="2"/>
  <c r="T1123" i="2"/>
  <c r="B1124" i="2"/>
  <c r="T1124" i="2"/>
  <c r="B1125" i="2"/>
  <c r="T1125" i="2"/>
  <c r="B1126" i="2"/>
  <c r="T1126" i="2"/>
  <c r="B1127" i="2"/>
  <c r="T1127" i="2"/>
  <c r="B1128" i="2"/>
  <c r="T1128" i="2"/>
  <c r="B1129" i="2"/>
  <c r="T1129" i="2"/>
  <c r="B1130" i="2"/>
  <c r="T1130" i="2"/>
  <c r="B1131" i="2"/>
  <c r="T1131" i="2"/>
  <c r="B1132" i="2"/>
  <c r="T1132" i="2"/>
  <c r="B1133" i="2"/>
  <c r="T1133" i="2"/>
  <c r="B1134" i="2"/>
  <c r="T1134" i="2"/>
  <c r="B1135" i="2"/>
  <c r="T1135" i="2"/>
  <c r="B1136" i="2"/>
  <c r="T1136" i="2"/>
  <c r="B1137" i="2"/>
  <c r="T1137" i="2"/>
  <c r="B1138" i="2"/>
  <c r="T1138" i="2"/>
  <c r="B1139" i="2"/>
  <c r="T1139" i="2"/>
  <c r="B1140" i="2"/>
  <c r="T1140" i="2"/>
  <c r="B1141" i="2"/>
  <c r="T1141" i="2"/>
  <c r="B1142" i="2"/>
  <c r="T1142" i="2"/>
  <c r="B1143" i="2"/>
  <c r="T1143" i="2"/>
  <c r="B1144" i="2"/>
  <c r="T1144" i="2"/>
  <c r="B1145" i="2"/>
  <c r="T1145" i="2"/>
  <c r="B1146" i="2"/>
  <c r="T1146" i="2"/>
  <c r="B1147" i="2"/>
  <c r="T1147" i="2"/>
  <c r="B1148" i="2"/>
  <c r="T1148" i="2"/>
  <c r="B1149" i="2"/>
  <c r="T1149" i="2"/>
  <c r="B1150" i="2"/>
  <c r="T1150" i="2"/>
  <c r="B1151" i="2"/>
  <c r="T1151" i="2"/>
  <c r="B1152" i="2"/>
  <c r="T1152" i="2"/>
  <c r="B1153" i="2"/>
  <c r="T1153" i="2"/>
  <c r="B1154" i="2"/>
  <c r="T1154" i="2"/>
  <c r="B1155" i="2"/>
  <c r="T1155" i="2"/>
  <c r="B1156" i="2"/>
  <c r="T1156" i="2"/>
  <c r="B1157" i="2"/>
  <c r="T1157" i="2"/>
  <c r="B1158" i="2"/>
  <c r="T1158" i="2"/>
  <c r="B1159" i="2"/>
  <c r="T1159" i="2"/>
  <c r="B1160" i="2"/>
  <c r="T1160" i="2"/>
  <c r="B1161" i="2"/>
  <c r="T1161" i="2"/>
  <c r="B1162" i="2"/>
  <c r="T1162" i="2"/>
  <c r="B1163" i="2"/>
  <c r="T1163" i="2"/>
  <c r="B1164" i="2"/>
  <c r="T1164" i="2"/>
  <c r="B1165" i="2"/>
  <c r="T1165" i="2"/>
  <c r="B1166" i="2"/>
  <c r="T1166" i="2"/>
  <c r="B1167" i="2"/>
  <c r="T1167" i="2"/>
  <c r="B1168" i="2"/>
  <c r="T1168" i="2"/>
  <c r="B1169" i="2"/>
  <c r="T1169" i="2"/>
  <c r="B1170" i="2"/>
  <c r="T1170" i="2"/>
  <c r="B1171" i="2"/>
  <c r="T1171" i="2"/>
  <c r="B1172" i="2"/>
  <c r="T1172" i="2"/>
  <c r="B1173" i="2"/>
  <c r="T1173" i="2"/>
  <c r="B1174" i="2"/>
  <c r="T1174" i="2"/>
  <c r="B1175" i="2"/>
  <c r="T1175" i="2"/>
  <c r="B1176" i="2"/>
  <c r="T1176" i="2"/>
  <c r="B1177" i="2"/>
  <c r="T1177" i="2"/>
  <c r="B1178" i="2"/>
  <c r="T1178" i="2"/>
  <c r="B1179" i="2"/>
  <c r="T1179" i="2"/>
  <c r="B1180" i="2"/>
  <c r="T1180" i="2"/>
  <c r="B1181" i="2"/>
  <c r="T1181" i="2"/>
  <c r="B1182" i="2"/>
  <c r="T1182" i="2"/>
  <c r="B1183" i="2"/>
  <c r="T1183" i="2"/>
  <c r="B1184" i="2"/>
  <c r="T1184" i="2"/>
  <c r="B1185" i="2"/>
  <c r="T1185" i="2"/>
  <c r="B1186" i="2"/>
  <c r="T1186" i="2"/>
  <c r="B1187" i="2"/>
  <c r="T1187" i="2"/>
  <c r="B1188" i="2"/>
  <c r="T1188" i="2"/>
  <c r="B1189" i="2"/>
  <c r="T1189" i="2"/>
  <c r="B1190" i="2"/>
  <c r="T1190" i="2"/>
  <c r="B1191" i="2"/>
  <c r="T1191" i="2"/>
  <c r="B1192" i="2"/>
  <c r="T1192" i="2"/>
  <c r="B1193" i="2"/>
  <c r="T1193" i="2"/>
  <c r="B1194" i="2"/>
  <c r="T1194" i="2"/>
  <c r="B1195" i="2"/>
  <c r="T1195" i="2"/>
  <c r="B1196" i="2"/>
  <c r="T1196" i="2"/>
  <c r="B1197" i="2"/>
  <c r="T1197" i="2"/>
  <c r="B1198" i="2"/>
  <c r="T1198" i="2"/>
  <c r="B1199" i="2"/>
  <c r="T1199" i="2"/>
  <c r="B1200" i="2"/>
  <c r="T1200" i="2"/>
  <c r="B1201" i="2"/>
  <c r="T1201" i="2"/>
  <c r="B1202" i="2"/>
  <c r="T1202" i="2"/>
  <c r="B1203" i="2"/>
  <c r="T1203" i="2"/>
  <c r="B1204" i="2"/>
  <c r="T1204" i="2"/>
  <c r="B1205" i="2"/>
  <c r="T1205" i="2"/>
  <c r="B1206" i="2"/>
  <c r="T1206" i="2"/>
  <c r="B1207" i="2"/>
  <c r="T1207" i="2"/>
  <c r="B1208" i="2"/>
  <c r="T1208" i="2"/>
  <c r="B1209" i="2"/>
  <c r="T1209" i="2"/>
  <c r="B1210" i="2"/>
  <c r="T1210" i="2"/>
  <c r="B1211" i="2"/>
  <c r="T1211" i="2"/>
  <c r="B1212" i="2"/>
  <c r="T1212" i="2"/>
  <c r="B1213" i="2"/>
  <c r="T1213" i="2"/>
  <c r="B1214" i="2"/>
  <c r="T1214" i="2"/>
  <c r="B1215" i="2"/>
  <c r="T1215" i="2"/>
  <c r="B1216" i="2"/>
  <c r="T1216" i="2"/>
  <c r="B1217" i="2"/>
  <c r="T1217" i="2"/>
  <c r="B1218" i="2"/>
  <c r="T1218" i="2"/>
  <c r="B1219" i="2"/>
  <c r="T1219" i="2"/>
  <c r="B1220" i="2"/>
  <c r="T1220" i="2"/>
  <c r="B1221" i="2"/>
  <c r="T1221" i="2"/>
  <c r="B1222" i="2"/>
  <c r="T1222" i="2"/>
  <c r="B1223" i="2"/>
  <c r="T1223" i="2"/>
  <c r="B1224" i="2"/>
  <c r="T1224" i="2"/>
  <c r="B1225" i="2"/>
  <c r="T1225" i="2"/>
  <c r="B1226" i="2"/>
  <c r="T1226" i="2"/>
  <c r="B1227" i="2"/>
  <c r="T1227" i="2"/>
  <c r="B1228" i="2"/>
  <c r="T1228" i="2"/>
  <c r="B1229" i="2"/>
  <c r="T1229" i="2"/>
  <c r="B1230" i="2"/>
  <c r="T1230" i="2"/>
  <c r="B1231" i="2"/>
  <c r="T1231" i="2"/>
  <c r="B1232" i="2"/>
  <c r="T1232" i="2"/>
  <c r="B1233" i="2"/>
  <c r="T1233" i="2"/>
  <c r="B1234" i="2"/>
  <c r="T1234" i="2"/>
  <c r="B1235" i="2"/>
  <c r="T1235" i="2"/>
  <c r="B1236" i="2"/>
  <c r="T1236" i="2"/>
  <c r="B1237" i="2"/>
  <c r="T1237" i="2"/>
  <c r="B1238" i="2"/>
  <c r="T1238" i="2"/>
  <c r="B1239" i="2"/>
  <c r="T1239" i="2"/>
  <c r="B1240" i="2"/>
  <c r="T1240" i="2"/>
  <c r="B1241" i="2"/>
  <c r="T1241" i="2"/>
  <c r="B1242" i="2"/>
  <c r="T1242" i="2"/>
  <c r="B1243" i="2"/>
  <c r="T1243" i="2"/>
  <c r="B1244" i="2"/>
  <c r="T1244" i="2"/>
  <c r="B1245" i="2"/>
  <c r="T1245" i="2"/>
  <c r="B1246" i="2"/>
  <c r="T1246" i="2"/>
  <c r="B1247" i="2"/>
  <c r="T1247" i="2"/>
  <c r="B1248" i="2"/>
  <c r="T1248" i="2"/>
  <c r="B1249" i="2"/>
  <c r="T1249" i="2"/>
  <c r="B1250" i="2"/>
  <c r="T1250" i="2"/>
  <c r="B1251" i="2"/>
  <c r="T1251" i="2"/>
  <c r="B1252" i="2"/>
  <c r="T1252" i="2"/>
  <c r="B1253" i="2"/>
  <c r="T1253" i="2"/>
  <c r="B1254" i="2"/>
  <c r="T1254" i="2"/>
  <c r="B1255" i="2"/>
  <c r="T1255" i="2"/>
  <c r="B1256" i="2"/>
  <c r="T1256" i="2"/>
  <c r="B1257" i="2"/>
  <c r="T1257" i="2"/>
  <c r="B1258" i="2"/>
  <c r="T1258" i="2"/>
  <c r="B1259" i="2"/>
  <c r="T1259" i="2"/>
  <c r="B1260" i="2"/>
  <c r="T1260" i="2"/>
  <c r="B1261" i="2"/>
  <c r="T1261" i="2"/>
  <c r="B1262" i="2"/>
  <c r="T1262" i="2"/>
  <c r="B1263" i="2"/>
  <c r="T1263" i="2"/>
  <c r="B1264" i="2"/>
  <c r="T1264" i="2"/>
  <c r="B1265" i="2"/>
  <c r="T1265" i="2"/>
  <c r="B1266" i="2"/>
  <c r="T1266" i="2"/>
  <c r="B1267" i="2"/>
  <c r="T1267" i="2"/>
  <c r="B1268" i="2"/>
  <c r="T1268" i="2"/>
  <c r="B1269" i="2"/>
  <c r="T1269" i="2"/>
  <c r="B1270" i="2"/>
  <c r="T1270" i="2"/>
  <c r="B1271" i="2"/>
  <c r="T1271" i="2"/>
  <c r="B1272" i="2"/>
  <c r="T1272" i="2"/>
  <c r="B1273" i="2"/>
  <c r="T1273" i="2"/>
  <c r="B1274" i="2"/>
  <c r="T1274" i="2"/>
  <c r="B1275" i="2"/>
  <c r="T1275" i="2"/>
  <c r="B1276" i="2"/>
  <c r="T1276" i="2"/>
  <c r="B1277" i="2"/>
  <c r="T1277" i="2"/>
  <c r="B1278" i="2"/>
  <c r="T1278" i="2"/>
  <c r="B1279" i="2"/>
  <c r="T1279" i="2"/>
  <c r="B1280" i="2"/>
  <c r="T1280" i="2"/>
  <c r="B1281" i="2"/>
  <c r="T1281" i="2"/>
  <c r="B1282" i="2"/>
  <c r="T1282" i="2"/>
  <c r="B1283" i="2"/>
  <c r="T1283" i="2"/>
  <c r="B1284" i="2"/>
  <c r="T1284" i="2"/>
  <c r="B1285" i="2"/>
  <c r="T1285" i="2"/>
  <c r="B1286" i="2"/>
  <c r="T1286" i="2"/>
  <c r="B1287" i="2"/>
  <c r="T1287" i="2"/>
  <c r="B1288" i="2"/>
  <c r="T1288" i="2"/>
  <c r="B1289" i="2"/>
  <c r="T1289" i="2"/>
  <c r="B1290" i="2"/>
  <c r="T1290" i="2"/>
  <c r="B1291" i="2"/>
  <c r="T1291" i="2"/>
  <c r="B1292" i="2"/>
  <c r="T1292" i="2"/>
  <c r="B1293" i="2"/>
  <c r="T1293" i="2"/>
  <c r="B1294" i="2"/>
  <c r="T1294" i="2"/>
  <c r="B1295" i="2"/>
  <c r="T1295" i="2"/>
  <c r="B1296" i="2"/>
  <c r="T1296" i="2"/>
  <c r="B1297" i="2"/>
  <c r="T1297" i="2"/>
  <c r="B1298" i="2"/>
  <c r="T1298" i="2"/>
  <c r="B1299" i="2"/>
  <c r="T1299" i="2"/>
  <c r="B1300" i="2"/>
  <c r="T1300" i="2"/>
  <c r="B1301" i="2"/>
  <c r="T1301" i="2"/>
  <c r="B1302" i="2"/>
  <c r="T1302" i="2"/>
  <c r="B1303" i="2"/>
  <c r="T1303" i="2"/>
  <c r="B1304" i="2"/>
  <c r="T1304" i="2"/>
  <c r="B1305" i="2"/>
  <c r="T1305" i="2"/>
  <c r="B1306" i="2"/>
  <c r="T1306" i="2"/>
  <c r="B1307" i="2"/>
  <c r="T1307" i="2"/>
  <c r="B1308" i="2"/>
  <c r="T1308" i="2"/>
  <c r="B1309" i="2"/>
  <c r="T1309" i="2"/>
  <c r="B1310" i="2"/>
  <c r="T1310" i="2"/>
  <c r="B1311" i="2"/>
  <c r="T1311" i="2"/>
  <c r="B1312" i="2"/>
  <c r="T1312" i="2"/>
  <c r="B1313" i="2"/>
  <c r="T1313" i="2"/>
  <c r="B1314" i="2"/>
  <c r="T1314" i="2"/>
  <c r="B1315" i="2"/>
  <c r="T1315" i="2"/>
  <c r="B1316" i="2"/>
  <c r="T1316" i="2"/>
  <c r="B1317" i="2"/>
  <c r="T1317" i="2"/>
  <c r="B1318" i="2"/>
  <c r="T1318" i="2"/>
  <c r="B1319" i="2"/>
  <c r="T1319" i="2"/>
  <c r="B1320" i="2"/>
  <c r="T1320" i="2"/>
  <c r="B1321" i="2"/>
  <c r="T1321" i="2"/>
  <c r="B1322" i="2"/>
  <c r="T1322" i="2"/>
  <c r="B1323" i="2"/>
  <c r="T1323" i="2"/>
  <c r="B1324" i="2"/>
  <c r="T1324" i="2"/>
  <c r="B1325" i="2"/>
  <c r="T1325" i="2"/>
  <c r="B1326" i="2"/>
  <c r="T1326" i="2"/>
  <c r="B1327" i="2"/>
  <c r="T1327" i="2"/>
  <c r="B1328" i="2"/>
  <c r="T1328" i="2"/>
  <c r="B1329" i="2"/>
  <c r="T1329" i="2"/>
  <c r="B1330" i="2"/>
  <c r="T1330" i="2"/>
  <c r="B1331" i="2"/>
  <c r="T1331" i="2"/>
  <c r="B1332" i="2"/>
  <c r="T1332" i="2"/>
  <c r="B1333" i="2"/>
  <c r="T1333" i="2"/>
  <c r="B1334" i="2"/>
  <c r="T1334" i="2"/>
  <c r="B1335" i="2"/>
  <c r="T1335" i="2"/>
  <c r="B1336" i="2"/>
  <c r="T1336" i="2"/>
  <c r="B1337" i="2"/>
  <c r="T1337" i="2"/>
  <c r="B1338" i="2"/>
  <c r="T1338" i="2"/>
  <c r="B1339" i="2"/>
  <c r="T1339" i="2"/>
  <c r="B1340" i="2"/>
  <c r="T1340" i="2"/>
  <c r="B1341" i="2"/>
  <c r="T1341" i="2"/>
  <c r="B1342" i="2"/>
  <c r="T1342" i="2"/>
  <c r="B1343" i="2"/>
  <c r="T1343" i="2"/>
  <c r="B1344" i="2"/>
  <c r="T1344" i="2"/>
  <c r="B1345" i="2"/>
  <c r="T1345" i="2"/>
  <c r="B1346" i="2"/>
  <c r="T1346" i="2"/>
  <c r="B1347" i="2"/>
  <c r="T1347" i="2"/>
  <c r="B1348" i="2"/>
  <c r="T1348" i="2"/>
  <c r="B1349" i="2"/>
  <c r="T1349" i="2"/>
  <c r="B1350" i="2"/>
  <c r="T1350" i="2"/>
  <c r="B1351" i="2"/>
  <c r="T1351" i="2"/>
  <c r="B1352" i="2"/>
  <c r="T1352" i="2"/>
  <c r="B1353" i="2"/>
  <c r="T1353" i="2"/>
  <c r="B1354" i="2"/>
  <c r="T1354" i="2"/>
  <c r="B1355" i="2"/>
  <c r="T1355" i="2"/>
  <c r="B1356" i="2"/>
  <c r="T1356" i="2"/>
  <c r="B1357" i="2"/>
  <c r="T1357" i="2"/>
  <c r="B1358" i="2"/>
  <c r="T1358" i="2"/>
  <c r="B1359" i="2"/>
  <c r="T1359" i="2"/>
  <c r="B1360" i="2"/>
  <c r="T1360" i="2"/>
  <c r="B1361" i="2"/>
  <c r="T1361" i="2"/>
  <c r="B1362" i="2"/>
  <c r="T1362" i="2"/>
  <c r="B1363" i="2"/>
  <c r="T1363" i="2"/>
  <c r="B1364" i="2"/>
  <c r="T1364" i="2"/>
  <c r="B1365" i="2"/>
  <c r="T1365" i="2"/>
  <c r="B1366" i="2"/>
  <c r="T1366" i="2"/>
  <c r="B1367" i="2"/>
  <c r="T1367" i="2"/>
  <c r="B1368" i="2"/>
  <c r="T1368" i="2"/>
  <c r="B1369" i="2"/>
  <c r="T1369" i="2"/>
  <c r="B1370" i="2"/>
  <c r="T1370" i="2"/>
  <c r="B1371" i="2"/>
  <c r="T1371" i="2"/>
  <c r="B1372" i="2"/>
  <c r="T1372" i="2"/>
  <c r="B1373" i="2"/>
  <c r="T1373" i="2"/>
  <c r="B1374" i="2"/>
  <c r="T1374" i="2"/>
  <c r="B1375" i="2"/>
  <c r="T1375" i="2"/>
  <c r="B1376" i="2"/>
  <c r="T1376" i="2"/>
  <c r="B1377" i="2"/>
  <c r="T1377" i="2"/>
  <c r="B1378" i="2"/>
  <c r="T1378" i="2"/>
  <c r="B1379" i="2"/>
  <c r="T1379" i="2"/>
  <c r="B1380" i="2"/>
  <c r="T1380" i="2"/>
  <c r="B1381" i="2"/>
  <c r="T1381" i="2"/>
  <c r="B1382" i="2"/>
  <c r="T1382" i="2"/>
  <c r="B1383" i="2"/>
  <c r="T1383" i="2"/>
  <c r="B1384" i="2"/>
  <c r="T1384" i="2"/>
  <c r="B1385" i="2"/>
  <c r="T1385" i="2"/>
  <c r="B1386" i="2"/>
  <c r="T1386" i="2"/>
  <c r="B1387" i="2"/>
  <c r="T1387" i="2"/>
  <c r="B1388" i="2"/>
  <c r="T1388" i="2"/>
  <c r="B1389" i="2"/>
  <c r="T1389" i="2"/>
  <c r="B1390" i="2"/>
  <c r="T1390" i="2"/>
  <c r="B1391" i="2"/>
  <c r="T1391" i="2"/>
  <c r="B1392" i="2"/>
  <c r="T1392" i="2"/>
  <c r="B1393" i="2"/>
  <c r="T1393" i="2"/>
  <c r="B1394" i="2"/>
  <c r="T1394" i="2"/>
  <c r="B1395" i="2"/>
  <c r="T1395" i="2"/>
  <c r="B1396" i="2"/>
  <c r="T1396" i="2"/>
  <c r="B1397" i="2"/>
  <c r="T1397" i="2"/>
  <c r="B1398" i="2"/>
  <c r="T1398" i="2"/>
  <c r="B1399" i="2"/>
  <c r="T1399" i="2"/>
  <c r="B1400" i="2"/>
  <c r="T1400" i="2"/>
  <c r="B1401" i="2"/>
  <c r="T1401" i="2"/>
  <c r="B1402" i="2"/>
  <c r="T1402" i="2"/>
  <c r="B1403" i="2"/>
  <c r="T1403" i="2"/>
  <c r="B1404" i="2"/>
  <c r="T1404" i="2"/>
  <c r="B1405" i="2"/>
  <c r="T1405" i="2"/>
  <c r="B1406" i="2"/>
  <c r="T1406" i="2"/>
  <c r="B1407" i="2"/>
  <c r="T1407" i="2"/>
  <c r="B1408" i="2"/>
  <c r="T1408" i="2"/>
  <c r="B1409" i="2"/>
  <c r="T1409" i="2"/>
  <c r="B1410" i="2"/>
  <c r="T1410" i="2"/>
  <c r="B1411" i="2"/>
  <c r="T1411" i="2"/>
  <c r="B1412" i="2"/>
  <c r="T1412" i="2"/>
  <c r="B1413" i="2"/>
  <c r="T1413" i="2"/>
  <c r="B1414" i="2"/>
  <c r="T1414" i="2"/>
  <c r="B1415" i="2"/>
  <c r="T1415" i="2"/>
  <c r="B1416" i="2"/>
  <c r="T1416" i="2"/>
  <c r="B1417" i="2"/>
  <c r="T1417" i="2"/>
  <c r="B1418" i="2"/>
  <c r="T1418" i="2"/>
  <c r="B1419" i="2"/>
  <c r="T1419" i="2"/>
  <c r="B1420" i="2"/>
  <c r="T1420" i="2"/>
  <c r="B1421" i="2"/>
  <c r="T1421" i="2"/>
  <c r="B1422" i="2"/>
  <c r="T1422" i="2"/>
  <c r="B1423" i="2"/>
  <c r="T1423" i="2"/>
  <c r="B1424" i="2"/>
  <c r="T1424" i="2"/>
  <c r="B1425" i="2"/>
  <c r="T1425" i="2"/>
  <c r="B1426" i="2"/>
  <c r="T1426" i="2"/>
  <c r="B1427" i="2"/>
  <c r="T1427" i="2"/>
  <c r="B1428" i="2"/>
  <c r="T1428" i="2"/>
  <c r="B1429" i="2"/>
  <c r="T1429" i="2"/>
  <c r="B1430" i="2"/>
  <c r="T1430" i="2"/>
  <c r="B1431" i="2"/>
  <c r="T1431" i="2"/>
  <c r="B1432" i="2"/>
  <c r="T1432" i="2"/>
  <c r="B1433" i="2"/>
  <c r="T1433" i="2"/>
  <c r="B1434" i="2"/>
  <c r="T1434" i="2"/>
  <c r="B1435" i="2"/>
  <c r="T1435" i="2"/>
  <c r="B1436" i="2"/>
  <c r="T1436" i="2"/>
  <c r="B1437" i="2"/>
  <c r="T1437" i="2"/>
  <c r="B1438" i="2"/>
  <c r="T1438" i="2"/>
  <c r="B1439" i="2"/>
  <c r="T1439" i="2"/>
  <c r="B1440" i="2"/>
  <c r="T1440" i="2"/>
  <c r="B1441" i="2"/>
  <c r="T1441" i="2"/>
  <c r="B1442" i="2"/>
  <c r="T1442" i="2"/>
  <c r="B1443" i="2"/>
  <c r="T1443" i="2"/>
  <c r="B1444" i="2"/>
  <c r="T1444" i="2"/>
  <c r="B1445" i="2"/>
  <c r="T1445" i="2"/>
  <c r="B1446" i="2"/>
  <c r="T1446" i="2"/>
  <c r="B1447" i="2"/>
  <c r="T1447" i="2"/>
  <c r="B1448" i="2"/>
  <c r="T1448" i="2"/>
  <c r="B1449" i="2"/>
  <c r="T1449" i="2"/>
  <c r="B1450" i="2"/>
  <c r="T1450" i="2"/>
  <c r="B1451" i="2"/>
  <c r="T1451" i="2"/>
  <c r="B1452" i="2"/>
  <c r="T1452" i="2"/>
  <c r="B1453" i="2"/>
  <c r="T1453" i="2"/>
  <c r="B1454" i="2"/>
  <c r="T1454" i="2"/>
  <c r="B1455" i="2"/>
  <c r="T1455" i="2"/>
  <c r="B1456" i="2"/>
  <c r="T1456" i="2"/>
  <c r="B1457" i="2"/>
  <c r="T1457" i="2"/>
  <c r="B1458" i="2"/>
  <c r="T1458" i="2"/>
  <c r="B1459" i="2"/>
  <c r="T1459" i="2"/>
  <c r="B1460" i="2"/>
  <c r="T1460" i="2"/>
  <c r="B1461" i="2"/>
  <c r="T1461" i="2"/>
  <c r="B1462" i="2"/>
  <c r="T1462" i="2"/>
  <c r="B1463" i="2"/>
  <c r="T1463" i="2"/>
  <c r="B1464" i="2"/>
  <c r="T1464" i="2"/>
  <c r="B1465" i="2"/>
  <c r="T1465" i="2"/>
  <c r="B1466" i="2"/>
  <c r="T1466" i="2"/>
  <c r="B1467" i="2"/>
  <c r="T1467" i="2"/>
  <c r="B1468" i="2"/>
  <c r="T1468" i="2"/>
  <c r="B1469" i="2"/>
  <c r="T1469" i="2"/>
  <c r="B1470" i="2"/>
  <c r="T1470" i="2"/>
  <c r="B1471" i="2"/>
  <c r="T1471" i="2"/>
  <c r="B1472" i="2"/>
  <c r="T1472" i="2"/>
  <c r="B1473" i="2"/>
  <c r="T1473" i="2"/>
  <c r="B1474" i="2"/>
  <c r="T1474" i="2"/>
  <c r="B1475" i="2"/>
  <c r="T1475" i="2"/>
  <c r="B1476" i="2"/>
  <c r="T1476" i="2"/>
  <c r="B1477" i="2"/>
  <c r="T1477" i="2"/>
  <c r="B1478" i="2"/>
  <c r="T1478" i="2"/>
  <c r="B1479" i="2"/>
  <c r="T1479" i="2"/>
  <c r="B1480" i="2"/>
  <c r="T1480" i="2"/>
  <c r="B1481" i="2"/>
  <c r="T1481" i="2"/>
  <c r="B1482" i="2"/>
  <c r="T1482" i="2"/>
  <c r="B1483" i="2"/>
  <c r="T1483" i="2"/>
  <c r="B1484" i="2"/>
  <c r="T1484" i="2"/>
  <c r="B1485" i="2"/>
  <c r="T1485" i="2"/>
  <c r="B1486" i="2"/>
  <c r="T1486" i="2"/>
  <c r="B1487" i="2"/>
  <c r="T1487" i="2"/>
  <c r="B1488" i="2"/>
  <c r="T1488" i="2"/>
  <c r="B1489" i="2"/>
  <c r="T1489" i="2"/>
  <c r="B1490" i="2"/>
  <c r="T1490" i="2"/>
  <c r="B1491" i="2"/>
  <c r="T1491" i="2"/>
  <c r="B1492" i="2"/>
  <c r="T1492" i="2"/>
  <c r="B1493" i="2"/>
  <c r="T1493" i="2"/>
  <c r="B1494" i="2"/>
  <c r="T1494" i="2"/>
  <c r="B1495" i="2"/>
  <c r="T1495" i="2"/>
  <c r="B1496" i="2"/>
  <c r="T1496" i="2"/>
  <c r="B1497" i="2"/>
  <c r="T1497" i="2"/>
  <c r="B1498" i="2"/>
  <c r="T1498" i="2"/>
  <c r="B1499" i="2"/>
  <c r="T1499" i="2"/>
  <c r="B1500" i="2"/>
  <c r="T1500" i="2"/>
  <c r="B1501" i="2"/>
  <c r="T1501" i="2"/>
  <c r="B1502" i="2"/>
  <c r="T1502" i="2"/>
  <c r="B1503" i="2"/>
  <c r="T1503" i="2"/>
  <c r="B1504" i="2"/>
  <c r="T1504" i="2"/>
  <c r="B1505" i="2"/>
  <c r="T1505" i="2"/>
  <c r="B1506" i="2"/>
  <c r="T1506" i="2"/>
  <c r="B1507" i="2"/>
  <c r="T1507" i="2"/>
  <c r="B1508" i="2"/>
  <c r="T1508" i="2"/>
  <c r="B1509" i="2"/>
  <c r="T1509" i="2"/>
  <c r="B1510" i="2"/>
  <c r="T1510" i="2"/>
  <c r="B1511" i="2"/>
  <c r="T1511" i="2"/>
  <c r="B1512" i="2"/>
  <c r="T1512" i="2"/>
  <c r="B1513" i="2"/>
  <c r="T1513" i="2"/>
  <c r="B1514" i="2"/>
  <c r="T1514" i="2"/>
  <c r="B1515" i="2"/>
  <c r="T1515" i="2"/>
  <c r="B1516" i="2"/>
  <c r="T1516" i="2"/>
  <c r="B1517" i="2"/>
  <c r="T1517" i="2"/>
  <c r="B1518" i="2"/>
  <c r="T1518" i="2"/>
  <c r="B1519" i="2"/>
  <c r="T1519" i="2"/>
  <c r="B1520" i="2"/>
  <c r="T1520" i="2"/>
  <c r="B1521" i="2"/>
  <c r="T1521" i="2"/>
  <c r="B1522" i="2"/>
  <c r="T1522" i="2"/>
  <c r="B1523" i="2"/>
  <c r="T1523" i="2"/>
  <c r="B1524" i="2"/>
  <c r="T1524" i="2"/>
  <c r="B1525" i="2"/>
  <c r="T1525" i="2"/>
  <c r="B1526" i="2"/>
  <c r="T1526" i="2"/>
  <c r="B1527" i="2"/>
  <c r="T1527" i="2"/>
  <c r="B1528" i="2"/>
  <c r="T1528" i="2"/>
  <c r="B1529" i="2"/>
  <c r="T1529" i="2"/>
  <c r="B1530" i="2"/>
  <c r="T1530" i="2"/>
  <c r="B1531" i="2"/>
  <c r="T1531" i="2"/>
  <c r="B1532" i="2"/>
  <c r="T1532" i="2"/>
  <c r="B1533" i="2"/>
  <c r="T1533" i="2"/>
  <c r="B1534" i="2"/>
  <c r="T1534" i="2"/>
  <c r="B1535" i="2"/>
  <c r="T1535" i="2"/>
  <c r="B1536" i="2"/>
  <c r="T1536" i="2"/>
  <c r="B1537" i="2"/>
  <c r="T1537" i="2"/>
  <c r="B1538" i="2"/>
  <c r="T1538" i="2"/>
  <c r="B1539" i="2"/>
  <c r="T1539" i="2"/>
  <c r="B1540" i="2"/>
  <c r="T1540" i="2"/>
  <c r="B1541" i="2"/>
  <c r="T1541" i="2"/>
  <c r="B1542" i="2"/>
  <c r="T1542" i="2"/>
  <c r="B1543" i="2"/>
  <c r="T1543" i="2"/>
  <c r="B1544" i="2"/>
  <c r="T1544" i="2"/>
  <c r="B1545" i="2"/>
  <c r="T1545" i="2"/>
  <c r="B1546" i="2"/>
  <c r="T1546" i="2"/>
  <c r="B1547" i="2"/>
  <c r="T1547" i="2"/>
  <c r="B1548" i="2"/>
  <c r="T1548" i="2"/>
  <c r="B1549" i="2"/>
  <c r="T1549" i="2"/>
  <c r="B1550" i="2"/>
  <c r="T1550" i="2"/>
  <c r="B1551" i="2"/>
  <c r="T1551" i="2"/>
  <c r="B1552" i="2"/>
  <c r="T1552" i="2"/>
  <c r="B1553" i="2"/>
  <c r="T1553" i="2"/>
  <c r="B1554" i="2"/>
  <c r="T1554" i="2"/>
  <c r="B1555" i="2"/>
  <c r="D1555" i="2"/>
  <c r="G1555" i="2"/>
  <c r="H1555" i="2"/>
  <c r="J1555" i="2"/>
  <c r="M1555" i="2"/>
  <c r="P1555" i="2"/>
  <c r="Q1555" i="2"/>
  <c r="R1555" i="2"/>
  <c r="T1555" i="2"/>
  <c r="B1556" i="2"/>
  <c r="D1556" i="2"/>
  <c r="G1556" i="2"/>
  <c r="H1556" i="2"/>
  <c r="J1556" i="2"/>
  <c r="M1556" i="2"/>
  <c r="P1556" i="2"/>
  <c r="Q1556" i="2"/>
  <c r="R1556" i="2"/>
  <c r="T1556" i="2"/>
  <c r="B1557" i="2"/>
  <c r="D1557" i="2"/>
  <c r="G1557" i="2"/>
  <c r="H1557" i="2"/>
  <c r="J1557" i="2"/>
  <c r="M1557" i="2"/>
  <c r="P1557" i="2"/>
  <c r="Q1557" i="2"/>
  <c r="R1557" i="2"/>
  <c r="T1557" i="2"/>
  <c r="B1558" i="2"/>
  <c r="D1558" i="2"/>
  <c r="G1558" i="2"/>
  <c r="H1558" i="2"/>
  <c r="J1558" i="2"/>
  <c r="M1558" i="2"/>
  <c r="P1558" i="2"/>
  <c r="Q1558" i="2"/>
  <c r="R1558" i="2"/>
  <c r="T1558" i="2"/>
  <c r="B1559" i="2"/>
  <c r="D1559" i="2"/>
  <c r="G1559" i="2"/>
  <c r="H1559" i="2"/>
  <c r="J1559" i="2"/>
  <c r="M1559" i="2"/>
  <c r="P1559" i="2"/>
  <c r="Q1559" i="2"/>
  <c r="R1559" i="2"/>
  <c r="T1559" i="2"/>
  <c r="B1560" i="2"/>
  <c r="D1560" i="2"/>
  <c r="G1560" i="2"/>
  <c r="H1560" i="2"/>
  <c r="J1560" i="2"/>
  <c r="M1560" i="2"/>
  <c r="P1560" i="2"/>
  <c r="Q1560" i="2"/>
  <c r="R1560" i="2"/>
  <c r="T1560" i="2"/>
  <c r="B1561" i="2"/>
  <c r="D1561" i="2"/>
  <c r="G1561" i="2"/>
  <c r="H1561" i="2"/>
  <c r="J1561" i="2"/>
  <c r="M1561" i="2"/>
  <c r="P1561" i="2"/>
  <c r="Q1561" i="2"/>
  <c r="R1561" i="2"/>
  <c r="T1561" i="2"/>
  <c r="B1562" i="2"/>
  <c r="D1562" i="2"/>
  <c r="G1562" i="2"/>
  <c r="H1562" i="2"/>
  <c r="J1562" i="2"/>
  <c r="M1562" i="2"/>
  <c r="P1562" i="2"/>
  <c r="Q1562" i="2"/>
  <c r="R1562" i="2"/>
  <c r="T1562" i="2"/>
  <c r="B1563" i="2"/>
  <c r="D1563" i="2"/>
  <c r="G1563" i="2"/>
  <c r="H1563" i="2"/>
  <c r="J1563" i="2"/>
  <c r="M1563" i="2"/>
  <c r="P1563" i="2"/>
  <c r="Q1563" i="2"/>
  <c r="R1563" i="2"/>
  <c r="T1563" i="2"/>
  <c r="B1564" i="2"/>
  <c r="D1564" i="2"/>
  <c r="G1564" i="2"/>
  <c r="H1564" i="2"/>
  <c r="J1564" i="2"/>
  <c r="M1564" i="2"/>
  <c r="P1564" i="2"/>
  <c r="Q1564" i="2"/>
  <c r="R1564" i="2"/>
  <c r="T1564" i="2"/>
  <c r="B1565" i="2"/>
  <c r="D1565" i="2"/>
  <c r="G1565" i="2"/>
  <c r="H1565" i="2"/>
  <c r="J1565" i="2"/>
  <c r="M1565" i="2"/>
  <c r="P1565" i="2"/>
  <c r="Q1565" i="2"/>
  <c r="R1565" i="2"/>
  <c r="T1565" i="2"/>
  <c r="B1566" i="2"/>
  <c r="D1566" i="2"/>
  <c r="G1566" i="2"/>
  <c r="H1566" i="2"/>
  <c r="J1566" i="2"/>
  <c r="M1566" i="2"/>
  <c r="P1566" i="2"/>
  <c r="Q1566" i="2"/>
  <c r="R1566" i="2"/>
  <c r="T1566" i="2"/>
  <c r="B1567" i="2"/>
  <c r="D1567" i="2"/>
  <c r="G1567" i="2"/>
  <c r="H1567" i="2"/>
  <c r="J1567" i="2"/>
  <c r="M1567" i="2"/>
  <c r="P1567" i="2"/>
  <c r="Q1567" i="2"/>
  <c r="R1567" i="2"/>
  <c r="T1567" i="2"/>
  <c r="B1568" i="2"/>
  <c r="D1568" i="2"/>
  <c r="G1568" i="2"/>
  <c r="H1568" i="2"/>
  <c r="J1568" i="2"/>
  <c r="M1568" i="2"/>
  <c r="P1568" i="2"/>
  <c r="Q1568" i="2"/>
  <c r="R1568" i="2"/>
  <c r="T1568" i="2"/>
  <c r="B1569" i="2"/>
  <c r="D1569" i="2"/>
  <c r="G1569" i="2"/>
  <c r="H1569" i="2"/>
  <c r="J1569" i="2"/>
  <c r="M1569" i="2"/>
  <c r="P1569" i="2"/>
  <c r="Q1569" i="2"/>
  <c r="R1569" i="2"/>
  <c r="T1569" i="2"/>
  <c r="B1570" i="2"/>
  <c r="D1570" i="2"/>
  <c r="G1570" i="2"/>
  <c r="H1570" i="2"/>
  <c r="J1570" i="2"/>
  <c r="M1570" i="2"/>
  <c r="P1570" i="2"/>
  <c r="Q1570" i="2"/>
  <c r="R1570" i="2"/>
  <c r="T1570" i="2"/>
  <c r="B1571" i="2"/>
  <c r="D1571" i="2"/>
  <c r="G1571" i="2"/>
  <c r="H1571" i="2"/>
  <c r="J1571" i="2"/>
  <c r="M1571" i="2"/>
  <c r="P1571" i="2"/>
  <c r="Q1571" i="2"/>
  <c r="R1571" i="2"/>
  <c r="T1571" i="2"/>
  <c r="B1572" i="2"/>
  <c r="D1572" i="2"/>
  <c r="G1572" i="2"/>
  <c r="H1572" i="2"/>
  <c r="J1572" i="2"/>
  <c r="M1572" i="2"/>
  <c r="P1572" i="2"/>
  <c r="Q1572" i="2"/>
  <c r="R1572" i="2"/>
  <c r="T1572" i="2"/>
  <c r="B1573" i="2"/>
  <c r="D1573" i="2"/>
  <c r="G1573" i="2"/>
  <c r="H1573" i="2"/>
  <c r="J1573" i="2"/>
  <c r="M1573" i="2"/>
  <c r="P1573" i="2"/>
  <c r="Q1573" i="2"/>
  <c r="R1573" i="2"/>
  <c r="T1573" i="2"/>
  <c r="B1574" i="2"/>
  <c r="D1574" i="2"/>
  <c r="G1574" i="2"/>
  <c r="H1574" i="2"/>
  <c r="J1574" i="2"/>
  <c r="M1574" i="2"/>
  <c r="P1574" i="2"/>
  <c r="Q1574" i="2"/>
  <c r="R1574" i="2"/>
  <c r="T1574" i="2"/>
  <c r="B1575" i="2"/>
  <c r="D1575" i="2"/>
  <c r="G1575" i="2"/>
  <c r="H1575" i="2"/>
  <c r="J1575" i="2"/>
  <c r="M1575" i="2"/>
  <c r="P1575" i="2"/>
  <c r="Q1575" i="2"/>
  <c r="R1575" i="2"/>
  <c r="T1575" i="2"/>
  <c r="B1576" i="2"/>
  <c r="D1576" i="2"/>
  <c r="G1576" i="2"/>
  <c r="H1576" i="2"/>
  <c r="J1576" i="2"/>
  <c r="M1576" i="2"/>
  <c r="P1576" i="2"/>
  <c r="Q1576" i="2"/>
  <c r="R1576" i="2"/>
  <c r="T1576" i="2"/>
  <c r="B1577" i="2"/>
  <c r="D1577" i="2"/>
  <c r="G1577" i="2"/>
  <c r="H1577" i="2"/>
  <c r="J1577" i="2"/>
  <c r="M1577" i="2"/>
  <c r="P1577" i="2"/>
  <c r="Q1577" i="2"/>
  <c r="R1577" i="2"/>
  <c r="T1577" i="2"/>
  <c r="B1578" i="2"/>
  <c r="D1578" i="2"/>
  <c r="G1578" i="2"/>
  <c r="H1578" i="2"/>
  <c r="J1578" i="2"/>
  <c r="M1578" i="2"/>
  <c r="P1578" i="2"/>
  <c r="Q1578" i="2"/>
  <c r="R1578" i="2"/>
  <c r="T1578" i="2"/>
  <c r="B1579" i="2"/>
  <c r="D1579" i="2"/>
  <c r="G1579" i="2"/>
  <c r="H1579" i="2"/>
  <c r="J1579" i="2"/>
  <c r="M1579" i="2"/>
  <c r="P1579" i="2"/>
  <c r="Q1579" i="2"/>
  <c r="R1579" i="2"/>
  <c r="T1579" i="2"/>
  <c r="B1580" i="2"/>
  <c r="D1580" i="2"/>
  <c r="G1580" i="2"/>
  <c r="H1580" i="2"/>
  <c r="J1580" i="2"/>
  <c r="M1580" i="2"/>
  <c r="P1580" i="2"/>
  <c r="Q1580" i="2"/>
  <c r="R1580" i="2"/>
  <c r="T1580" i="2"/>
  <c r="B1581" i="2"/>
  <c r="D1581" i="2"/>
  <c r="G1581" i="2"/>
  <c r="H1581" i="2"/>
  <c r="J1581" i="2"/>
  <c r="M1581" i="2"/>
  <c r="P1581" i="2"/>
  <c r="Q1581" i="2"/>
  <c r="R1581" i="2"/>
  <c r="T1581" i="2"/>
  <c r="B1582" i="2"/>
  <c r="D1582" i="2"/>
  <c r="G1582" i="2"/>
  <c r="H1582" i="2"/>
  <c r="J1582" i="2"/>
  <c r="M1582" i="2"/>
  <c r="P1582" i="2"/>
  <c r="Q1582" i="2"/>
  <c r="R1582" i="2"/>
  <c r="T1582" i="2"/>
  <c r="B1583" i="2"/>
  <c r="D1583" i="2"/>
  <c r="G1583" i="2"/>
  <c r="H1583" i="2"/>
  <c r="J1583" i="2"/>
  <c r="M1583" i="2"/>
  <c r="P1583" i="2"/>
  <c r="Q1583" i="2"/>
  <c r="R1583" i="2"/>
  <c r="T1583" i="2"/>
  <c r="B1584" i="2"/>
  <c r="D1584" i="2"/>
  <c r="G1584" i="2"/>
  <c r="H1584" i="2"/>
  <c r="J1584" i="2"/>
  <c r="M1584" i="2"/>
  <c r="P1584" i="2"/>
  <c r="Q1584" i="2"/>
  <c r="R1584" i="2"/>
  <c r="T1584" i="2"/>
  <c r="B1585" i="2"/>
  <c r="D1585" i="2"/>
  <c r="G1585" i="2"/>
  <c r="H1585" i="2"/>
  <c r="J1585" i="2"/>
  <c r="M1585" i="2"/>
  <c r="P1585" i="2"/>
  <c r="Q1585" i="2"/>
  <c r="R1585" i="2"/>
  <c r="T1585" i="2"/>
  <c r="B1586" i="2"/>
  <c r="D1586" i="2"/>
  <c r="G1586" i="2"/>
  <c r="H1586" i="2"/>
  <c r="J1586" i="2"/>
  <c r="M1586" i="2"/>
  <c r="P1586" i="2"/>
  <c r="Q1586" i="2"/>
  <c r="R1586" i="2"/>
  <c r="T1586" i="2"/>
  <c r="B1587" i="2"/>
  <c r="D1587" i="2"/>
  <c r="G1587" i="2"/>
  <c r="H1587" i="2"/>
  <c r="J1587" i="2"/>
  <c r="M1587" i="2"/>
  <c r="P1587" i="2"/>
  <c r="Q1587" i="2"/>
  <c r="R1587" i="2"/>
  <c r="T1587" i="2"/>
  <c r="B1588" i="2"/>
  <c r="D1588" i="2"/>
  <c r="G1588" i="2"/>
  <c r="H1588" i="2"/>
  <c r="J1588" i="2"/>
  <c r="M1588" i="2"/>
  <c r="P1588" i="2"/>
  <c r="Q1588" i="2"/>
  <c r="R1588" i="2"/>
  <c r="T1588" i="2"/>
  <c r="B1589" i="2"/>
  <c r="D1589" i="2"/>
  <c r="G1589" i="2"/>
  <c r="H1589" i="2"/>
  <c r="J1589" i="2"/>
  <c r="M1589" i="2"/>
  <c r="P1589" i="2"/>
  <c r="Q1589" i="2"/>
  <c r="R1589" i="2"/>
  <c r="T1589" i="2"/>
  <c r="B1590" i="2"/>
  <c r="D1590" i="2"/>
  <c r="G1590" i="2"/>
  <c r="H1590" i="2"/>
  <c r="J1590" i="2"/>
  <c r="M1590" i="2"/>
  <c r="P1590" i="2"/>
  <c r="Q1590" i="2"/>
  <c r="R1590" i="2"/>
  <c r="T1590" i="2"/>
  <c r="B1591" i="2"/>
  <c r="D1591" i="2"/>
  <c r="G1591" i="2"/>
  <c r="H1591" i="2"/>
  <c r="J1591" i="2"/>
  <c r="M1591" i="2"/>
  <c r="P1591" i="2"/>
  <c r="Q1591" i="2"/>
  <c r="R1591" i="2"/>
  <c r="T1591" i="2"/>
  <c r="B1592" i="2"/>
  <c r="D1592" i="2"/>
  <c r="G1592" i="2"/>
  <c r="H1592" i="2"/>
  <c r="J1592" i="2"/>
  <c r="M1592" i="2"/>
  <c r="P1592" i="2"/>
  <c r="Q1592" i="2"/>
  <c r="R1592" i="2"/>
  <c r="T1592" i="2"/>
  <c r="B1593" i="2"/>
  <c r="D1593" i="2"/>
  <c r="G1593" i="2"/>
  <c r="H1593" i="2"/>
  <c r="J1593" i="2"/>
  <c r="M1593" i="2"/>
  <c r="P1593" i="2"/>
  <c r="Q1593" i="2"/>
  <c r="R1593" i="2"/>
  <c r="T1593" i="2"/>
  <c r="B1594" i="2"/>
  <c r="D1594" i="2"/>
  <c r="G1594" i="2"/>
  <c r="H1594" i="2"/>
  <c r="J1594" i="2"/>
  <c r="M1594" i="2"/>
  <c r="P1594" i="2"/>
  <c r="Q1594" i="2"/>
  <c r="R1594" i="2"/>
  <c r="T1594" i="2"/>
  <c r="B1595" i="2"/>
  <c r="T1595" i="2"/>
  <c r="B1596" i="2"/>
  <c r="T1596" i="2"/>
  <c r="B1597" i="2"/>
  <c r="T1597" i="2"/>
  <c r="B1598" i="2"/>
  <c r="T1598" i="2"/>
  <c r="B1599" i="2"/>
  <c r="T1599" i="2"/>
  <c r="B1600" i="2"/>
  <c r="T1600" i="2"/>
  <c r="B1601" i="2"/>
  <c r="T1601" i="2"/>
  <c r="B1602" i="2"/>
  <c r="D1602" i="2"/>
  <c r="G1602" i="2"/>
  <c r="H1602" i="2"/>
  <c r="J1602" i="2"/>
  <c r="M1602" i="2"/>
  <c r="P1602" i="2"/>
  <c r="Q1602" i="2"/>
  <c r="R1602" i="2"/>
  <c r="T1602" i="2"/>
  <c r="B1603" i="2"/>
  <c r="D1603" i="2"/>
  <c r="G1603" i="2"/>
  <c r="H1603" i="2"/>
  <c r="J1603" i="2"/>
  <c r="M1603" i="2"/>
  <c r="P1603" i="2"/>
  <c r="Q1603" i="2"/>
  <c r="R1603" i="2"/>
  <c r="T1603" i="2"/>
  <c r="B1604" i="2"/>
  <c r="D1604" i="2"/>
  <c r="G1604" i="2"/>
  <c r="H1604" i="2"/>
  <c r="J1604" i="2"/>
  <c r="M1604" i="2"/>
  <c r="P1604" i="2"/>
  <c r="Q1604" i="2"/>
  <c r="R1604" i="2"/>
  <c r="T1604" i="2"/>
  <c r="B1605" i="2"/>
  <c r="D1605" i="2"/>
  <c r="G1605" i="2"/>
  <c r="H1605" i="2"/>
  <c r="J1605" i="2"/>
  <c r="M1605" i="2"/>
  <c r="P1605" i="2"/>
  <c r="Q1605" i="2"/>
  <c r="R1605" i="2"/>
  <c r="T1605" i="2"/>
  <c r="B1606" i="2"/>
  <c r="D1606" i="2"/>
  <c r="G1606" i="2"/>
  <c r="H1606" i="2"/>
  <c r="J1606" i="2"/>
  <c r="M1606" i="2"/>
  <c r="P1606" i="2"/>
  <c r="Q1606" i="2"/>
  <c r="R1606" i="2"/>
  <c r="T1606" i="2"/>
  <c r="B1607" i="2"/>
  <c r="D1607" i="2"/>
  <c r="G1607" i="2"/>
  <c r="H1607" i="2"/>
  <c r="J1607" i="2"/>
  <c r="M1607" i="2"/>
  <c r="P1607" i="2"/>
  <c r="Q1607" i="2"/>
  <c r="R1607" i="2"/>
  <c r="T1607" i="2"/>
  <c r="B1608" i="2"/>
  <c r="D1608" i="2"/>
  <c r="G1608" i="2"/>
  <c r="H1608" i="2"/>
  <c r="J1608" i="2"/>
  <c r="M1608" i="2"/>
  <c r="P1608" i="2"/>
  <c r="Q1608" i="2"/>
  <c r="R1608" i="2"/>
  <c r="T1608" i="2"/>
  <c r="B1609" i="2"/>
  <c r="D1609" i="2"/>
  <c r="G1609" i="2"/>
  <c r="H1609" i="2"/>
  <c r="J1609" i="2"/>
  <c r="M1609" i="2"/>
  <c r="P1609" i="2"/>
  <c r="Q1609" i="2"/>
  <c r="R1609" i="2"/>
  <c r="T1609" i="2"/>
  <c r="B1610" i="2"/>
  <c r="D1610" i="2"/>
  <c r="G1610" i="2"/>
  <c r="H1610" i="2"/>
  <c r="J1610" i="2"/>
  <c r="M1610" i="2"/>
  <c r="P1610" i="2"/>
  <c r="Q1610" i="2"/>
  <c r="R1610" i="2"/>
  <c r="T1610" i="2"/>
  <c r="B1611" i="2"/>
  <c r="D1611" i="2"/>
  <c r="G1611" i="2"/>
  <c r="H1611" i="2"/>
  <c r="J1611" i="2"/>
  <c r="M1611" i="2"/>
  <c r="P1611" i="2"/>
  <c r="Q1611" i="2"/>
  <c r="R1611" i="2"/>
  <c r="T1611" i="2"/>
  <c r="B1612" i="2"/>
  <c r="D1612" i="2"/>
  <c r="G1612" i="2"/>
  <c r="H1612" i="2"/>
  <c r="J1612" i="2"/>
  <c r="M1612" i="2"/>
  <c r="P1612" i="2"/>
  <c r="Q1612" i="2"/>
  <c r="R1612" i="2"/>
  <c r="T1612" i="2"/>
  <c r="B1613" i="2"/>
  <c r="D1613" i="2"/>
  <c r="G1613" i="2"/>
  <c r="H1613" i="2"/>
  <c r="J1613" i="2"/>
  <c r="M1613" i="2"/>
  <c r="P1613" i="2"/>
  <c r="Q1613" i="2"/>
  <c r="R1613" i="2"/>
  <c r="T1613" i="2"/>
  <c r="B1614" i="2"/>
  <c r="D1614" i="2"/>
  <c r="G1614" i="2"/>
  <c r="H1614" i="2"/>
  <c r="J1614" i="2"/>
  <c r="M1614" i="2"/>
  <c r="P1614" i="2"/>
  <c r="Q1614" i="2"/>
  <c r="R1614" i="2"/>
  <c r="T1614" i="2"/>
  <c r="B1615" i="2"/>
  <c r="D1615" i="2"/>
  <c r="G1615" i="2"/>
  <c r="H1615" i="2"/>
  <c r="J1615" i="2"/>
  <c r="M1615" i="2"/>
  <c r="P1615" i="2"/>
  <c r="Q1615" i="2"/>
  <c r="R1615" i="2"/>
  <c r="T1615" i="2"/>
  <c r="B1616" i="2"/>
  <c r="D1616" i="2"/>
  <c r="G1616" i="2"/>
  <c r="H1616" i="2"/>
  <c r="J1616" i="2"/>
  <c r="M1616" i="2"/>
  <c r="P1616" i="2"/>
  <c r="Q1616" i="2"/>
  <c r="R1616" i="2"/>
  <c r="T1616" i="2"/>
  <c r="B1617" i="2"/>
  <c r="D1617" i="2"/>
  <c r="G1617" i="2"/>
  <c r="H1617" i="2"/>
  <c r="J1617" i="2"/>
  <c r="M1617" i="2"/>
  <c r="P1617" i="2"/>
  <c r="Q1617" i="2"/>
  <c r="R1617" i="2"/>
  <c r="T1617" i="2"/>
  <c r="B1618" i="2"/>
  <c r="D1618" i="2"/>
  <c r="G1618" i="2"/>
  <c r="H1618" i="2"/>
  <c r="J1618" i="2"/>
  <c r="M1618" i="2"/>
  <c r="P1618" i="2"/>
  <c r="Q1618" i="2"/>
  <c r="R1618" i="2"/>
  <c r="T1618" i="2"/>
  <c r="B1619" i="2"/>
  <c r="D1619" i="2"/>
  <c r="G1619" i="2"/>
  <c r="H1619" i="2"/>
  <c r="J1619" i="2"/>
  <c r="M1619" i="2"/>
  <c r="P1619" i="2"/>
  <c r="Q1619" i="2"/>
  <c r="R1619" i="2"/>
  <c r="T1619" i="2"/>
  <c r="B1620" i="2"/>
  <c r="D1620" i="2"/>
  <c r="G1620" i="2"/>
  <c r="H1620" i="2"/>
  <c r="J1620" i="2"/>
  <c r="M1620" i="2"/>
  <c r="P1620" i="2"/>
  <c r="Q1620" i="2"/>
  <c r="R1620" i="2"/>
  <c r="T1620" i="2"/>
  <c r="B1621" i="2"/>
  <c r="D1621" i="2"/>
  <c r="G1621" i="2"/>
  <c r="H1621" i="2"/>
  <c r="J1621" i="2"/>
  <c r="M1621" i="2"/>
  <c r="P1621" i="2"/>
  <c r="Q1621" i="2"/>
  <c r="R1621" i="2"/>
  <c r="T1621" i="2"/>
  <c r="B1622" i="2"/>
  <c r="D1622" i="2"/>
  <c r="G1622" i="2"/>
  <c r="H1622" i="2"/>
  <c r="J1622" i="2"/>
  <c r="M1622" i="2"/>
  <c r="P1622" i="2"/>
  <c r="Q1622" i="2"/>
  <c r="R1622" i="2"/>
  <c r="T1622" i="2"/>
  <c r="B1623" i="2"/>
  <c r="D1623" i="2"/>
  <c r="G1623" i="2"/>
  <c r="H1623" i="2"/>
  <c r="J1623" i="2"/>
  <c r="M1623" i="2"/>
  <c r="P1623" i="2"/>
  <c r="Q1623" i="2"/>
  <c r="R1623" i="2"/>
  <c r="T1623" i="2"/>
  <c r="B1624" i="2"/>
  <c r="D1624" i="2"/>
  <c r="G1624" i="2"/>
  <c r="H1624" i="2"/>
  <c r="J1624" i="2"/>
  <c r="M1624" i="2"/>
  <c r="P1624" i="2"/>
  <c r="Q1624" i="2"/>
  <c r="R1624" i="2"/>
  <c r="T1624" i="2"/>
  <c r="B1625" i="2"/>
  <c r="D1625" i="2"/>
  <c r="G1625" i="2"/>
  <c r="H1625" i="2"/>
  <c r="J1625" i="2"/>
  <c r="M1625" i="2"/>
  <c r="P1625" i="2"/>
  <c r="Q1625" i="2"/>
  <c r="R1625" i="2"/>
  <c r="T1625" i="2"/>
  <c r="B1626" i="2"/>
  <c r="D1626" i="2"/>
  <c r="G1626" i="2"/>
  <c r="H1626" i="2"/>
  <c r="J1626" i="2"/>
  <c r="M1626" i="2"/>
  <c r="P1626" i="2"/>
  <c r="Q1626" i="2"/>
  <c r="R1626" i="2"/>
  <c r="T1626" i="2"/>
  <c r="B1627" i="2"/>
  <c r="D1627" i="2"/>
  <c r="G1627" i="2"/>
  <c r="H1627" i="2"/>
  <c r="J1627" i="2"/>
  <c r="M1627" i="2"/>
  <c r="P1627" i="2"/>
  <c r="Q1627" i="2"/>
  <c r="R1627" i="2"/>
  <c r="T1627" i="2"/>
  <c r="B1628" i="2"/>
  <c r="D1628" i="2"/>
  <c r="G1628" i="2"/>
  <c r="H1628" i="2"/>
  <c r="J1628" i="2"/>
  <c r="M1628" i="2"/>
  <c r="P1628" i="2"/>
  <c r="Q1628" i="2"/>
  <c r="R1628" i="2"/>
  <c r="T1628" i="2"/>
  <c r="B1629" i="2"/>
  <c r="D1629" i="2"/>
  <c r="G1629" i="2"/>
  <c r="H1629" i="2"/>
  <c r="J1629" i="2"/>
  <c r="M1629" i="2"/>
  <c r="P1629" i="2"/>
  <c r="Q1629" i="2"/>
  <c r="R1629" i="2"/>
  <c r="T1629" i="2"/>
  <c r="B1630" i="2"/>
  <c r="D1630" i="2"/>
  <c r="G1630" i="2"/>
  <c r="H1630" i="2"/>
  <c r="J1630" i="2"/>
  <c r="M1630" i="2"/>
  <c r="P1630" i="2"/>
  <c r="Q1630" i="2"/>
  <c r="R1630" i="2"/>
  <c r="T1630" i="2"/>
  <c r="B1631" i="2"/>
  <c r="D1631" i="2"/>
  <c r="G1631" i="2"/>
  <c r="H1631" i="2"/>
  <c r="J1631" i="2"/>
  <c r="M1631" i="2"/>
  <c r="P1631" i="2"/>
  <c r="Q1631" i="2"/>
  <c r="R1631" i="2"/>
  <c r="T1631" i="2"/>
  <c r="B1632" i="2"/>
  <c r="D1632" i="2"/>
  <c r="G1632" i="2"/>
  <c r="H1632" i="2"/>
  <c r="J1632" i="2"/>
  <c r="M1632" i="2"/>
  <c r="P1632" i="2"/>
  <c r="Q1632" i="2"/>
  <c r="R1632" i="2"/>
  <c r="T1632" i="2"/>
  <c r="B1633" i="2"/>
  <c r="D1633" i="2"/>
  <c r="G1633" i="2"/>
  <c r="H1633" i="2"/>
  <c r="J1633" i="2"/>
  <c r="M1633" i="2"/>
  <c r="P1633" i="2"/>
  <c r="Q1633" i="2"/>
  <c r="R1633" i="2"/>
  <c r="T1633" i="2"/>
  <c r="B1634" i="2"/>
  <c r="D1634" i="2"/>
  <c r="G1634" i="2"/>
  <c r="H1634" i="2"/>
  <c r="J1634" i="2"/>
  <c r="M1634" i="2"/>
  <c r="P1634" i="2"/>
  <c r="Q1634" i="2"/>
  <c r="R1634" i="2"/>
  <c r="T1634" i="2"/>
  <c r="B1635" i="2"/>
  <c r="D1635" i="2"/>
  <c r="G1635" i="2"/>
  <c r="H1635" i="2"/>
  <c r="J1635" i="2"/>
  <c r="M1635" i="2"/>
  <c r="P1635" i="2"/>
  <c r="Q1635" i="2"/>
  <c r="R1635" i="2"/>
  <c r="T1635" i="2"/>
  <c r="B1636" i="2"/>
  <c r="D1636" i="2"/>
  <c r="G1636" i="2"/>
  <c r="H1636" i="2"/>
  <c r="J1636" i="2"/>
  <c r="M1636" i="2"/>
  <c r="P1636" i="2"/>
  <c r="Q1636" i="2"/>
  <c r="R1636" i="2"/>
  <c r="T1636" i="2"/>
  <c r="B1637" i="2"/>
  <c r="D1637" i="2"/>
  <c r="G1637" i="2"/>
  <c r="H1637" i="2"/>
  <c r="J1637" i="2"/>
  <c r="M1637" i="2"/>
  <c r="P1637" i="2"/>
  <c r="Q1637" i="2"/>
  <c r="R1637" i="2"/>
  <c r="T1637" i="2"/>
  <c r="B1638" i="2"/>
  <c r="D1638" i="2"/>
  <c r="G1638" i="2"/>
  <c r="H1638" i="2"/>
  <c r="J1638" i="2"/>
  <c r="M1638" i="2"/>
  <c r="P1638" i="2"/>
  <c r="Q1638" i="2"/>
  <c r="R1638" i="2"/>
  <c r="T1638" i="2"/>
  <c r="B1639" i="2"/>
  <c r="D1639" i="2"/>
  <c r="G1639" i="2"/>
  <c r="H1639" i="2"/>
  <c r="J1639" i="2"/>
  <c r="M1639" i="2"/>
  <c r="P1639" i="2"/>
  <c r="Q1639" i="2"/>
  <c r="R1639" i="2"/>
  <c r="T1639" i="2"/>
  <c r="B1640" i="2"/>
  <c r="D1640" i="2"/>
  <c r="G1640" i="2"/>
  <c r="H1640" i="2"/>
  <c r="J1640" i="2"/>
  <c r="M1640" i="2"/>
  <c r="P1640" i="2"/>
  <c r="Q1640" i="2"/>
  <c r="R1640" i="2"/>
  <c r="T1640" i="2"/>
  <c r="B1641" i="2"/>
  <c r="D1641" i="2"/>
  <c r="G1641" i="2"/>
  <c r="H1641" i="2"/>
  <c r="J1641" i="2"/>
  <c r="M1641" i="2"/>
  <c r="P1641" i="2"/>
  <c r="Q1641" i="2"/>
  <c r="R1641" i="2"/>
  <c r="T1641" i="2"/>
  <c r="B1642" i="2"/>
  <c r="D1642" i="2"/>
  <c r="G1642" i="2"/>
  <c r="H1642" i="2"/>
  <c r="J1642" i="2"/>
  <c r="M1642" i="2"/>
  <c r="P1642" i="2"/>
  <c r="Q1642" i="2"/>
  <c r="R1642" i="2"/>
  <c r="T1642" i="2"/>
  <c r="B1643" i="2"/>
  <c r="D1643" i="2"/>
  <c r="G1643" i="2"/>
  <c r="H1643" i="2"/>
  <c r="J1643" i="2"/>
  <c r="M1643" i="2"/>
  <c r="P1643" i="2"/>
  <c r="Q1643" i="2"/>
  <c r="R1643" i="2"/>
  <c r="T1643" i="2"/>
  <c r="B1644" i="2"/>
  <c r="D1644" i="2"/>
  <c r="G1644" i="2"/>
  <c r="H1644" i="2"/>
  <c r="J1644" i="2"/>
  <c r="M1644" i="2"/>
  <c r="P1644" i="2"/>
  <c r="Q1644" i="2"/>
  <c r="R1644" i="2"/>
  <c r="T1644" i="2"/>
  <c r="B1645" i="2"/>
  <c r="D1645" i="2"/>
  <c r="G1645" i="2"/>
  <c r="H1645" i="2"/>
  <c r="J1645" i="2"/>
  <c r="M1645" i="2"/>
  <c r="P1645" i="2"/>
  <c r="Q1645" i="2"/>
  <c r="R1645" i="2"/>
  <c r="T1645" i="2"/>
  <c r="B1646" i="2"/>
  <c r="D1646" i="2"/>
  <c r="G1646" i="2"/>
  <c r="H1646" i="2"/>
  <c r="J1646" i="2"/>
  <c r="M1646" i="2"/>
  <c r="P1646" i="2"/>
  <c r="Q1646" i="2"/>
  <c r="R1646" i="2"/>
  <c r="T1646" i="2"/>
  <c r="B1647" i="2"/>
  <c r="D1647" i="2"/>
  <c r="G1647" i="2"/>
  <c r="H1647" i="2"/>
  <c r="J1647" i="2"/>
  <c r="M1647" i="2"/>
  <c r="P1647" i="2"/>
  <c r="Q1647" i="2"/>
  <c r="R1647" i="2"/>
  <c r="T1647" i="2"/>
  <c r="B1648" i="2"/>
  <c r="D1648" i="2"/>
  <c r="G1648" i="2"/>
  <c r="H1648" i="2"/>
  <c r="J1648" i="2"/>
  <c r="M1648" i="2"/>
  <c r="P1648" i="2"/>
  <c r="Q1648" i="2"/>
  <c r="R1648" i="2"/>
  <c r="T1648" i="2"/>
  <c r="B1649" i="2"/>
  <c r="D1649" i="2"/>
  <c r="G1649" i="2"/>
  <c r="H1649" i="2"/>
  <c r="J1649" i="2"/>
  <c r="M1649" i="2"/>
  <c r="P1649" i="2"/>
  <c r="Q1649" i="2"/>
  <c r="R1649" i="2"/>
  <c r="T1649" i="2"/>
  <c r="B1650" i="2"/>
  <c r="D1650" i="2"/>
  <c r="G1650" i="2"/>
  <c r="H1650" i="2"/>
  <c r="J1650" i="2"/>
  <c r="M1650" i="2"/>
  <c r="P1650" i="2"/>
  <c r="Q1650" i="2"/>
  <c r="R1650" i="2"/>
  <c r="T1650" i="2"/>
  <c r="B1651" i="2"/>
  <c r="D1651" i="2"/>
  <c r="G1651" i="2"/>
  <c r="H1651" i="2"/>
  <c r="J1651" i="2"/>
  <c r="M1651" i="2"/>
  <c r="P1651" i="2"/>
  <c r="Q1651" i="2"/>
  <c r="R1651" i="2"/>
  <c r="T1651" i="2"/>
  <c r="B1652" i="2"/>
  <c r="D1652" i="2"/>
  <c r="G1652" i="2"/>
  <c r="H1652" i="2"/>
  <c r="J1652" i="2"/>
  <c r="M1652" i="2"/>
  <c r="P1652" i="2"/>
  <c r="Q1652" i="2"/>
  <c r="R1652" i="2"/>
  <c r="T1652" i="2"/>
  <c r="B1653" i="2"/>
  <c r="D1653" i="2"/>
  <c r="G1653" i="2"/>
  <c r="H1653" i="2"/>
  <c r="J1653" i="2"/>
  <c r="M1653" i="2"/>
  <c r="P1653" i="2"/>
  <c r="Q1653" i="2"/>
  <c r="R1653" i="2"/>
  <c r="T1653" i="2"/>
  <c r="B1654" i="2"/>
  <c r="D1654" i="2"/>
  <c r="G1654" i="2"/>
  <c r="H1654" i="2"/>
  <c r="J1654" i="2"/>
  <c r="M1654" i="2"/>
  <c r="P1654" i="2"/>
  <c r="Q1654" i="2"/>
  <c r="R1654" i="2"/>
  <c r="T1654" i="2"/>
  <c r="B1655" i="2"/>
  <c r="D1655" i="2"/>
  <c r="G1655" i="2"/>
  <c r="H1655" i="2"/>
  <c r="J1655" i="2"/>
  <c r="M1655" i="2"/>
  <c r="P1655" i="2"/>
  <c r="Q1655" i="2"/>
  <c r="R1655" i="2"/>
  <c r="T1655" i="2"/>
  <c r="B1656" i="2"/>
  <c r="D1656" i="2"/>
  <c r="G1656" i="2"/>
  <c r="H1656" i="2"/>
  <c r="J1656" i="2"/>
  <c r="M1656" i="2"/>
  <c r="P1656" i="2"/>
  <c r="Q1656" i="2"/>
  <c r="R1656" i="2"/>
  <c r="T1656" i="2"/>
  <c r="B1657" i="2"/>
  <c r="D1657" i="2"/>
  <c r="G1657" i="2"/>
  <c r="H1657" i="2"/>
  <c r="J1657" i="2"/>
  <c r="M1657" i="2"/>
  <c r="P1657" i="2"/>
  <c r="Q1657" i="2"/>
  <c r="R1657" i="2"/>
  <c r="T1657" i="2"/>
  <c r="B1658" i="2"/>
  <c r="D1658" i="2"/>
  <c r="G1658" i="2"/>
  <c r="H1658" i="2"/>
  <c r="J1658" i="2"/>
  <c r="M1658" i="2"/>
  <c r="P1658" i="2"/>
  <c r="Q1658" i="2"/>
  <c r="R1658" i="2"/>
  <c r="T1658" i="2"/>
  <c r="B1659" i="2"/>
  <c r="D1659" i="2"/>
  <c r="G1659" i="2"/>
  <c r="H1659" i="2"/>
  <c r="J1659" i="2"/>
  <c r="M1659" i="2"/>
  <c r="P1659" i="2"/>
  <c r="Q1659" i="2"/>
  <c r="R1659" i="2"/>
  <c r="T1659" i="2"/>
  <c r="B1660" i="2"/>
  <c r="D1660" i="2"/>
  <c r="G1660" i="2"/>
  <c r="H1660" i="2"/>
  <c r="J1660" i="2"/>
  <c r="M1660" i="2"/>
  <c r="P1660" i="2"/>
  <c r="Q1660" i="2"/>
  <c r="R1660" i="2"/>
  <c r="T1660" i="2"/>
  <c r="B1661" i="2"/>
  <c r="D1661" i="2"/>
  <c r="G1661" i="2"/>
  <c r="H1661" i="2"/>
  <c r="J1661" i="2"/>
  <c r="M1661" i="2"/>
  <c r="P1661" i="2"/>
  <c r="Q1661" i="2"/>
  <c r="R1661" i="2"/>
  <c r="T1661" i="2"/>
  <c r="B1662" i="2"/>
  <c r="D1662" i="2"/>
  <c r="G1662" i="2"/>
  <c r="H1662" i="2"/>
  <c r="J1662" i="2"/>
  <c r="M1662" i="2"/>
  <c r="P1662" i="2"/>
  <c r="Q1662" i="2"/>
  <c r="R1662" i="2"/>
  <c r="T1662" i="2"/>
  <c r="B1663" i="2"/>
  <c r="D1663" i="2"/>
  <c r="G1663" i="2"/>
  <c r="H1663" i="2"/>
  <c r="J1663" i="2"/>
  <c r="M1663" i="2"/>
  <c r="P1663" i="2"/>
  <c r="Q1663" i="2"/>
  <c r="R1663" i="2"/>
  <c r="T1663" i="2"/>
  <c r="B1664" i="2"/>
  <c r="D1664" i="2"/>
  <c r="G1664" i="2"/>
  <c r="H1664" i="2"/>
  <c r="J1664" i="2"/>
  <c r="M1664" i="2"/>
  <c r="P1664" i="2"/>
  <c r="Q1664" i="2"/>
  <c r="R1664" i="2"/>
  <c r="T1664" i="2"/>
  <c r="B1665" i="2"/>
  <c r="D1665" i="2"/>
  <c r="G1665" i="2"/>
  <c r="H1665" i="2"/>
  <c r="J1665" i="2"/>
  <c r="M1665" i="2"/>
  <c r="P1665" i="2"/>
  <c r="Q1665" i="2"/>
  <c r="R1665" i="2"/>
  <c r="T1665" i="2"/>
  <c r="B1666" i="2"/>
  <c r="D1666" i="2"/>
  <c r="G1666" i="2"/>
  <c r="H1666" i="2"/>
  <c r="J1666" i="2"/>
  <c r="M1666" i="2"/>
  <c r="P1666" i="2"/>
  <c r="Q1666" i="2"/>
  <c r="R1666" i="2"/>
  <c r="T1666" i="2"/>
  <c r="B1667" i="2"/>
  <c r="D1667" i="2"/>
  <c r="G1667" i="2"/>
  <c r="H1667" i="2"/>
  <c r="J1667" i="2"/>
  <c r="M1667" i="2"/>
  <c r="P1667" i="2"/>
  <c r="Q1667" i="2"/>
  <c r="R1667" i="2"/>
  <c r="T1667" i="2"/>
  <c r="B1668" i="2"/>
  <c r="D1668" i="2"/>
  <c r="G1668" i="2"/>
  <c r="H1668" i="2"/>
  <c r="J1668" i="2"/>
  <c r="M1668" i="2"/>
  <c r="P1668" i="2"/>
  <c r="Q1668" i="2"/>
  <c r="R1668" i="2"/>
  <c r="T1668" i="2"/>
  <c r="B1669" i="2"/>
  <c r="D1669" i="2"/>
  <c r="G1669" i="2"/>
  <c r="H1669" i="2"/>
  <c r="J1669" i="2"/>
  <c r="M1669" i="2"/>
  <c r="P1669" i="2"/>
  <c r="Q1669" i="2"/>
  <c r="R1669" i="2"/>
  <c r="T1669" i="2"/>
  <c r="B1670" i="2"/>
  <c r="D1670" i="2"/>
  <c r="G1670" i="2"/>
  <c r="H1670" i="2"/>
  <c r="J1670" i="2"/>
  <c r="M1670" i="2"/>
  <c r="P1670" i="2"/>
  <c r="Q1670" i="2"/>
  <c r="R1670" i="2"/>
  <c r="T1670" i="2"/>
  <c r="B1671" i="2"/>
  <c r="D1671" i="2"/>
  <c r="G1671" i="2"/>
  <c r="H1671" i="2"/>
  <c r="J1671" i="2"/>
  <c r="M1671" i="2"/>
  <c r="P1671" i="2"/>
  <c r="Q1671" i="2"/>
  <c r="R1671" i="2"/>
  <c r="T1671" i="2"/>
  <c r="B1672" i="2"/>
  <c r="D1672" i="2"/>
  <c r="G1672" i="2"/>
  <c r="H1672" i="2"/>
  <c r="J1672" i="2"/>
  <c r="M1672" i="2"/>
  <c r="P1672" i="2"/>
  <c r="Q1672" i="2"/>
  <c r="R1672" i="2"/>
  <c r="T1672" i="2"/>
  <c r="B1673" i="2"/>
  <c r="D1673" i="2"/>
  <c r="G1673" i="2"/>
  <c r="H1673" i="2"/>
  <c r="J1673" i="2"/>
  <c r="M1673" i="2"/>
  <c r="P1673" i="2"/>
  <c r="Q1673" i="2"/>
  <c r="R1673" i="2"/>
  <c r="T1673" i="2"/>
  <c r="B1674" i="2"/>
  <c r="D1674" i="2"/>
  <c r="G1674" i="2"/>
  <c r="H1674" i="2"/>
  <c r="J1674" i="2"/>
  <c r="M1674" i="2"/>
  <c r="P1674" i="2"/>
  <c r="Q1674" i="2"/>
  <c r="R1674" i="2"/>
  <c r="T1674" i="2"/>
  <c r="V1674" i="2"/>
  <c r="X1674" i="2"/>
  <c r="B1675" i="2"/>
  <c r="D1675" i="2"/>
  <c r="G1675" i="2"/>
  <c r="H1675" i="2"/>
  <c r="J1675" i="2"/>
  <c r="M1675" i="2"/>
  <c r="P1675" i="2"/>
  <c r="Q1675" i="2"/>
  <c r="R1675" i="2"/>
  <c r="T1675" i="2"/>
  <c r="B1676" i="2"/>
  <c r="D1676" i="2"/>
  <c r="G1676" i="2"/>
  <c r="H1676" i="2"/>
  <c r="J1676" i="2"/>
  <c r="M1676" i="2"/>
  <c r="P1676" i="2"/>
  <c r="Q1676" i="2"/>
  <c r="R1676" i="2"/>
  <c r="T1676" i="2"/>
  <c r="B1677" i="2"/>
  <c r="D1677" i="2"/>
  <c r="G1677" i="2"/>
  <c r="H1677" i="2"/>
  <c r="J1677" i="2"/>
  <c r="M1677" i="2"/>
  <c r="P1677" i="2"/>
  <c r="Q1677" i="2"/>
  <c r="R1677" i="2"/>
  <c r="T1677" i="2"/>
  <c r="B1678" i="2"/>
  <c r="D1678" i="2"/>
  <c r="G1678" i="2"/>
  <c r="H1678" i="2"/>
  <c r="J1678" i="2"/>
  <c r="M1678" i="2"/>
  <c r="P1678" i="2"/>
  <c r="Q1678" i="2"/>
  <c r="R1678" i="2"/>
  <c r="T1678" i="2"/>
  <c r="B1679" i="2"/>
  <c r="D1679" i="2"/>
  <c r="G1679" i="2"/>
  <c r="H1679" i="2"/>
  <c r="J1679" i="2"/>
  <c r="M1679" i="2"/>
  <c r="P1679" i="2"/>
  <c r="Q1679" i="2"/>
  <c r="R1679" i="2"/>
  <c r="T1679" i="2"/>
  <c r="B1680" i="2"/>
  <c r="D1680" i="2"/>
  <c r="G1680" i="2"/>
  <c r="H1680" i="2"/>
  <c r="J1680" i="2"/>
  <c r="M1680" i="2"/>
  <c r="P1680" i="2"/>
  <c r="Q1680" i="2"/>
  <c r="R1680" i="2"/>
  <c r="T1680" i="2"/>
  <c r="U1680" i="2"/>
  <c r="B1681" i="2"/>
  <c r="D1681" i="2"/>
  <c r="G1681" i="2"/>
  <c r="H1681" i="2"/>
  <c r="J1681" i="2"/>
  <c r="M1681" i="2"/>
  <c r="P1681" i="2"/>
  <c r="Q1681" i="2"/>
  <c r="R1681" i="2"/>
  <c r="T1681" i="2"/>
  <c r="U1681" i="2"/>
  <c r="B1682" i="2"/>
  <c r="D1682" i="2"/>
  <c r="G1682" i="2"/>
  <c r="H1682" i="2"/>
  <c r="J1682" i="2"/>
  <c r="M1682" i="2"/>
  <c r="P1682" i="2"/>
  <c r="Q1682" i="2"/>
  <c r="R1682" i="2"/>
  <c r="T1682" i="2"/>
  <c r="U1682" i="2"/>
  <c r="B1683" i="2"/>
  <c r="D1683" i="2"/>
  <c r="G1683" i="2"/>
  <c r="H1683" i="2"/>
  <c r="J1683" i="2"/>
  <c r="M1683" i="2"/>
  <c r="P1683" i="2"/>
  <c r="Q1683" i="2"/>
  <c r="R1683" i="2"/>
  <c r="T1683" i="2"/>
  <c r="U1683" i="2"/>
  <c r="B1684" i="2"/>
  <c r="D1684" i="2"/>
  <c r="G1684" i="2"/>
  <c r="H1684" i="2"/>
  <c r="J1684" i="2"/>
  <c r="M1684" i="2"/>
  <c r="P1684" i="2"/>
  <c r="Q1684" i="2"/>
  <c r="R1684" i="2"/>
  <c r="T1684" i="2"/>
  <c r="U1684" i="2"/>
  <c r="B1685" i="2"/>
  <c r="D1685" i="2"/>
  <c r="G1685" i="2"/>
  <c r="H1685" i="2"/>
  <c r="J1685" i="2"/>
  <c r="M1685" i="2"/>
  <c r="P1685" i="2"/>
  <c r="Q1685" i="2"/>
  <c r="R1685" i="2"/>
  <c r="T1685" i="2"/>
  <c r="U1685" i="2"/>
  <c r="B1686" i="2"/>
  <c r="D1686" i="2"/>
  <c r="G1686" i="2"/>
  <c r="H1686" i="2"/>
  <c r="J1686" i="2"/>
  <c r="M1686" i="2"/>
  <c r="P1686" i="2"/>
  <c r="Q1686" i="2"/>
  <c r="R1686" i="2"/>
  <c r="T1686" i="2"/>
  <c r="U1686" i="2"/>
  <c r="B1687" i="2"/>
  <c r="D1687" i="2"/>
  <c r="G1687" i="2"/>
  <c r="H1687" i="2"/>
  <c r="J1687" i="2"/>
  <c r="M1687" i="2"/>
  <c r="P1687" i="2"/>
  <c r="Q1687" i="2"/>
  <c r="R1687" i="2"/>
  <c r="T1687" i="2"/>
  <c r="U1687" i="2"/>
  <c r="B1688" i="2"/>
  <c r="D1688" i="2"/>
  <c r="G1688" i="2"/>
  <c r="H1688" i="2"/>
  <c r="J1688" i="2"/>
  <c r="M1688" i="2"/>
  <c r="P1688" i="2"/>
  <c r="Q1688" i="2"/>
  <c r="R1688" i="2"/>
  <c r="T1688" i="2"/>
  <c r="U1688" i="2"/>
  <c r="B1689" i="2"/>
  <c r="D1689" i="2"/>
  <c r="G1689" i="2"/>
  <c r="H1689" i="2"/>
  <c r="J1689" i="2"/>
  <c r="M1689" i="2"/>
  <c r="P1689" i="2"/>
  <c r="Q1689" i="2"/>
  <c r="R1689" i="2"/>
  <c r="T1689" i="2"/>
  <c r="U1689" i="2"/>
  <c r="B1690" i="2"/>
  <c r="D1690" i="2"/>
  <c r="G1690" i="2"/>
  <c r="H1690" i="2"/>
  <c r="J1690" i="2"/>
  <c r="M1690" i="2"/>
  <c r="P1690" i="2"/>
  <c r="Q1690" i="2"/>
  <c r="R1690" i="2"/>
  <c r="T1690" i="2"/>
  <c r="U1690" i="2"/>
  <c r="B1691" i="2"/>
  <c r="D1691" i="2"/>
  <c r="G1691" i="2"/>
  <c r="H1691" i="2"/>
  <c r="J1691" i="2"/>
  <c r="M1691" i="2"/>
  <c r="P1691" i="2"/>
  <c r="Q1691" i="2"/>
  <c r="R1691" i="2"/>
  <c r="T1691" i="2"/>
  <c r="U1691" i="2"/>
  <c r="B1692" i="2"/>
  <c r="D1692" i="2"/>
  <c r="G1692" i="2"/>
  <c r="H1692" i="2"/>
  <c r="J1692" i="2"/>
  <c r="M1692" i="2"/>
  <c r="P1692" i="2"/>
  <c r="Q1692" i="2"/>
  <c r="R1692" i="2"/>
  <c r="T1692" i="2"/>
  <c r="U1692" i="2"/>
  <c r="B1693" i="2"/>
  <c r="D1693" i="2"/>
  <c r="G1693" i="2"/>
  <c r="H1693" i="2"/>
  <c r="J1693" i="2"/>
  <c r="M1693" i="2"/>
  <c r="P1693" i="2"/>
  <c r="Q1693" i="2"/>
  <c r="R1693" i="2"/>
  <c r="T1693" i="2"/>
  <c r="U1693" i="2"/>
  <c r="B1694" i="2"/>
  <c r="D1694" i="2"/>
  <c r="G1694" i="2"/>
  <c r="H1694" i="2"/>
  <c r="J1694" i="2"/>
  <c r="M1694" i="2"/>
  <c r="P1694" i="2"/>
  <c r="Q1694" i="2"/>
  <c r="R1694" i="2"/>
  <c r="T1694" i="2"/>
  <c r="U1694" i="2"/>
  <c r="B1695" i="2"/>
  <c r="D1695" i="2"/>
  <c r="G1695" i="2"/>
  <c r="H1695" i="2"/>
  <c r="J1695" i="2"/>
  <c r="M1695" i="2"/>
  <c r="P1695" i="2"/>
  <c r="Q1695" i="2"/>
  <c r="R1695" i="2"/>
  <c r="T1695" i="2"/>
  <c r="U1695" i="2"/>
  <c r="B1696" i="2"/>
  <c r="D1696" i="2"/>
  <c r="G1696" i="2"/>
  <c r="H1696" i="2"/>
  <c r="J1696" i="2"/>
  <c r="M1696" i="2"/>
  <c r="P1696" i="2"/>
  <c r="Q1696" i="2"/>
  <c r="R1696" i="2"/>
  <c r="T1696" i="2"/>
  <c r="U1696" i="2"/>
  <c r="B1697" i="2"/>
  <c r="D1697" i="2"/>
  <c r="G1697" i="2"/>
  <c r="H1697" i="2"/>
  <c r="J1697" i="2"/>
  <c r="M1697" i="2"/>
  <c r="P1697" i="2"/>
  <c r="Q1697" i="2"/>
  <c r="R1697" i="2"/>
  <c r="T1697" i="2"/>
  <c r="U1697" i="2"/>
  <c r="B1698" i="2"/>
  <c r="D1698" i="2"/>
  <c r="G1698" i="2"/>
  <c r="H1698" i="2"/>
  <c r="J1698" i="2"/>
  <c r="M1698" i="2"/>
  <c r="P1698" i="2"/>
  <c r="Q1698" i="2"/>
  <c r="R1698" i="2"/>
  <c r="T1698" i="2"/>
  <c r="U1698" i="2"/>
  <c r="B1699" i="2"/>
  <c r="D1699" i="2"/>
  <c r="G1699" i="2"/>
  <c r="H1699" i="2"/>
  <c r="J1699" i="2"/>
  <c r="M1699" i="2"/>
  <c r="P1699" i="2"/>
  <c r="Q1699" i="2"/>
  <c r="R1699" i="2"/>
  <c r="T1699" i="2"/>
  <c r="U1699" i="2"/>
  <c r="B1700" i="2"/>
  <c r="D1700" i="2"/>
  <c r="G1700" i="2"/>
  <c r="H1700" i="2"/>
  <c r="J1700" i="2"/>
  <c r="M1700" i="2"/>
  <c r="P1700" i="2"/>
  <c r="Q1700" i="2"/>
  <c r="R1700" i="2"/>
  <c r="T1700" i="2"/>
  <c r="U1700" i="2"/>
  <c r="B1701" i="2"/>
  <c r="D1701" i="2"/>
  <c r="G1701" i="2"/>
  <c r="H1701" i="2"/>
  <c r="J1701" i="2"/>
  <c r="M1701" i="2"/>
  <c r="P1701" i="2"/>
  <c r="Q1701" i="2"/>
  <c r="R1701" i="2"/>
  <c r="T1701" i="2"/>
  <c r="U1701" i="2"/>
  <c r="B1702" i="2"/>
  <c r="D1702" i="2"/>
  <c r="G1702" i="2"/>
  <c r="H1702" i="2"/>
  <c r="J1702" i="2"/>
  <c r="M1702" i="2"/>
  <c r="P1702" i="2"/>
  <c r="Q1702" i="2"/>
  <c r="R1702" i="2"/>
  <c r="T1702" i="2"/>
  <c r="U1702" i="2"/>
  <c r="B1703" i="2"/>
  <c r="D1703" i="2"/>
  <c r="G1703" i="2"/>
  <c r="H1703" i="2"/>
  <c r="J1703" i="2"/>
  <c r="M1703" i="2"/>
  <c r="P1703" i="2"/>
  <c r="Q1703" i="2"/>
  <c r="R1703" i="2"/>
  <c r="T1703" i="2"/>
  <c r="U1703" i="2"/>
  <c r="B1704" i="2"/>
  <c r="D1704" i="2"/>
  <c r="G1704" i="2"/>
  <c r="H1704" i="2"/>
  <c r="J1704" i="2"/>
  <c r="M1704" i="2"/>
  <c r="P1704" i="2"/>
  <c r="Q1704" i="2"/>
  <c r="R1704" i="2"/>
  <c r="T1704" i="2"/>
  <c r="U1704" i="2"/>
  <c r="B1705" i="2"/>
  <c r="D1705" i="2"/>
  <c r="G1705" i="2"/>
  <c r="H1705" i="2"/>
  <c r="J1705" i="2"/>
  <c r="M1705" i="2"/>
  <c r="P1705" i="2"/>
  <c r="Q1705" i="2"/>
  <c r="R1705" i="2"/>
  <c r="T1705" i="2"/>
  <c r="U1705" i="2"/>
  <c r="B1706" i="2"/>
  <c r="D1706" i="2"/>
  <c r="G1706" i="2"/>
  <c r="H1706" i="2"/>
  <c r="J1706" i="2"/>
  <c r="M1706" i="2"/>
  <c r="P1706" i="2"/>
  <c r="Q1706" i="2"/>
  <c r="R1706" i="2"/>
  <c r="T1706" i="2"/>
  <c r="U1706" i="2"/>
  <c r="B1707" i="2"/>
  <c r="D1707" i="2"/>
  <c r="G1707" i="2"/>
  <c r="H1707" i="2"/>
  <c r="J1707" i="2"/>
  <c r="M1707" i="2"/>
  <c r="P1707" i="2"/>
  <c r="Q1707" i="2"/>
  <c r="R1707" i="2"/>
  <c r="T1707" i="2"/>
  <c r="U1707" i="2"/>
  <c r="B1708" i="2"/>
  <c r="D1708" i="2"/>
  <c r="G1708" i="2"/>
  <c r="H1708" i="2"/>
  <c r="J1708" i="2"/>
  <c r="M1708" i="2"/>
  <c r="P1708" i="2"/>
  <c r="Q1708" i="2"/>
  <c r="R1708" i="2"/>
  <c r="T1708" i="2"/>
  <c r="U1708" i="2"/>
  <c r="B1709" i="2"/>
  <c r="D1709" i="2"/>
  <c r="G1709" i="2"/>
  <c r="H1709" i="2"/>
  <c r="J1709" i="2"/>
  <c r="M1709" i="2"/>
  <c r="P1709" i="2"/>
  <c r="Q1709" i="2"/>
  <c r="R1709" i="2"/>
  <c r="T1709" i="2"/>
  <c r="U1709" i="2"/>
  <c r="B1710" i="2"/>
  <c r="D1710" i="2"/>
  <c r="G1710" i="2"/>
  <c r="H1710" i="2"/>
  <c r="J1710" i="2"/>
  <c r="M1710" i="2"/>
  <c r="P1710" i="2"/>
  <c r="Q1710" i="2"/>
  <c r="R1710" i="2"/>
  <c r="T1710" i="2"/>
  <c r="U1710" i="2"/>
  <c r="B1711" i="2"/>
  <c r="D1711" i="2"/>
  <c r="G1711" i="2"/>
  <c r="H1711" i="2"/>
  <c r="J1711" i="2"/>
  <c r="M1711" i="2"/>
  <c r="P1711" i="2"/>
  <c r="Q1711" i="2"/>
  <c r="R1711" i="2"/>
  <c r="T1711" i="2"/>
  <c r="U1711" i="2"/>
  <c r="B1712" i="2"/>
  <c r="D1712" i="2"/>
  <c r="G1712" i="2"/>
  <c r="H1712" i="2"/>
  <c r="J1712" i="2"/>
  <c r="M1712" i="2"/>
  <c r="P1712" i="2"/>
  <c r="Q1712" i="2"/>
  <c r="R1712" i="2"/>
  <c r="T1712" i="2"/>
  <c r="U1712" i="2"/>
  <c r="B1713" i="2"/>
  <c r="D1713" i="2"/>
  <c r="G1713" i="2"/>
  <c r="H1713" i="2"/>
  <c r="J1713" i="2"/>
  <c r="M1713" i="2"/>
  <c r="P1713" i="2"/>
  <c r="Q1713" i="2"/>
  <c r="R1713" i="2"/>
  <c r="T1713" i="2"/>
  <c r="U1713" i="2"/>
  <c r="B1714" i="2"/>
  <c r="D1714" i="2"/>
  <c r="G1714" i="2"/>
  <c r="H1714" i="2"/>
  <c r="J1714" i="2"/>
  <c r="M1714" i="2"/>
  <c r="P1714" i="2"/>
  <c r="Q1714" i="2"/>
  <c r="R1714" i="2"/>
  <c r="T1714" i="2"/>
  <c r="U1714" i="2"/>
  <c r="B1715" i="2"/>
  <c r="D1715" i="2"/>
  <c r="G1715" i="2"/>
  <c r="H1715" i="2"/>
  <c r="J1715" i="2"/>
  <c r="M1715" i="2"/>
  <c r="P1715" i="2"/>
  <c r="Q1715" i="2"/>
  <c r="R1715" i="2"/>
  <c r="T1715" i="2"/>
  <c r="U1715" i="2"/>
  <c r="B1716" i="2"/>
  <c r="D1716" i="2"/>
  <c r="G1716" i="2"/>
  <c r="H1716" i="2"/>
  <c r="J1716" i="2"/>
  <c r="M1716" i="2"/>
  <c r="P1716" i="2"/>
  <c r="Q1716" i="2"/>
  <c r="R1716" i="2"/>
  <c r="T1716" i="2"/>
  <c r="U1716" i="2"/>
  <c r="B1717" i="2"/>
  <c r="D1717" i="2"/>
  <c r="G1717" i="2"/>
  <c r="H1717" i="2"/>
  <c r="J1717" i="2"/>
  <c r="M1717" i="2"/>
  <c r="P1717" i="2"/>
  <c r="Q1717" i="2"/>
  <c r="R1717" i="2"/>
  <c r="T1717" i="2"/>
  <c r="U1717" i="2"/>
  <c r="B1718" i="2"/>
  <c r="D1718" i="2"/>
  <c r="G1718" i="2"/>
  <c r="H1718" i="2"/>
  <c r="J1718" i="2"/>
  <c r="M1718" i="2"/>
  <c r="P1718" i="2"/>
  <c r="Q1718" i="2"/>
  <c r="R1718" i="2"/>
  <c r="T1718" i="2"/>
  <c r="U1718" i="2"/>
  <c r="B1719" i="2"/>
  <c r="D1719" i="2"/>
  <c r="G1719" i="2"/>
  <c r="H1719" i="2"/>
  <c r="J1719" i="2"/>
  <c r="M1719" i="2"/>
  <c r="P1719" i="2"/>
  <c r="Q1719" i="2"/>
  <c r="R1719" i="2"/>
  <c r="T1719" i="2"/>
  <c r="U1719" i="2"/>
  <c r="B1720" i="2"/>
  <c r="D1720" i="2"/>
  <c r="G1720" i="2"/>
  <c r="H1720" i="2"/>
  <c r="J1720" i="2"/>
  <c r="M1720" i="2"/>
  <c r="P1720" i="2"/>
  <c r="Q1720" i="2"/>
  <c r="R1720" i="2"/>
  <c r="T1720" i="2"/>
  <c r="U1720" i="2"/>
  <c r="B1721" i="2"/>
  <c r="D1721" i="2"/>
  <c r="G1721" i="2"/>
  <c r="H1721" i="2"/>
  <c r="J1721" i="2"/>
  <c r="M1721" i="2"/>
  <c r="P1721" i="2"/>
  <c r="Q1721" i="2"/>
  <c r="R1721" i="2"/>
  <c r="T1721" i="2"/>
  <c r="U1721" i="2"/>
  <c r="B1722" i="2"/>
  <c r="D1722" i="2"/>
  <c r="G1722" i="2"/>
  <c r="H1722" i="2"/>
  <c r="J1722" i="2"/>
  <c r="M1722" i="2"/>
  <c r="P1722" i="2"/>
  <c r="Q1722" i="2"/>
  <c r="R1722" i="2"/>
  <c r="T1722" i="2"/>
  <c r="U1722" i="2"/>
  <c r="B1723" i="2"/>
  <c r="D1723" i="2"/>
  <c r="G1723" i="2"/>
  <c r="H1723" i="2"/>
  <c r="J1723" i="2"/>
  <c r="M1723" i="2"/>
  <c r="P1723" i="2"/>
  <c r="Q1723" i="2"/>
  <c r="R1723" i="2"/>
  <c r="T1723" i="2"/>
  <c r="U1723" i="2"/>
  <c r="B1724" i="2"/>
  <c r="D1724" i="2"/>
  <c r="G1724" i="2"/>
  <c r="H1724" i="2"/>
  <c r="J1724" i="2"/>
  <c r="M1724" i="2"/>
  <c r="P1724" i="2"/>
  <c r="Q1724" i="2"/>
  <c r="R1724" i="2"/>
  <c r="T1724" i="2"/>
  <c r="U1724" i="2"/>
  <c r="B1725" i="2"/>
  <c r="D1725" i="2"/>
  <c r="G1725" i="2"/>
  <c r="H1725" i="2"/>
  <c r="J1725" i="2"/>
  <c r="M1725" i="2"/>
  <c r="P1725" i="2"/>
  <c r="Q1725" i="2"/>
  <c r="R1725" i="2"/>
  <c r="T1725" i="2"/>
  <c r="U1725" i="2"/>
  <c r="B1726" i="2"/>
  <c r="D1726" i="2"/>
  <c r="G1726" i="2"/>
  <c r="H1726" i="2"/>
  <c r="J1726" i="2"/>
  <c r="M1726" i="2"/>
  <c r="P1726" i="2"/>
  <c r="Q1726" i="2"/>
  <c r="R1726" i="2"/>
  <c r="T1726" i="2"/>
  <c r="U1726" i="2"/>
  <c r="B1727" i="2"/>
  <c r="D1727" i="2"/>
  <c r="G1727" i="2"/>
  <c r="H1727" i="2"/>
  <c r="J1727" i="2"/>
  <c r="M1727" i="2"/>
  <c r="P1727" i="2"/>
  <c r="Q1727" i="2"/>
  <c r="R1727" i="2"/>
  <c r="T1727" i="2"/>
  <c r="U1727" i="2"/>
  <c r="B1728" i="2"/>
  <c r="D1728" i="2"/>
  <c r="G1728" i="2"/>
  <c r="H1728" i="2"/>
  <c r="J1728" i="2"/>
  <c r="M1728" i="2"/>
  <c r="P1728" i="2"/>
  <c r="Q1728" i="2"/>
  <c r="R1728" i="2"/>
  <c r="T1728" i="2"/>
  <c r="U1728" i="2"/>
  <c r="B1729" i="2"/>
  <c r="D1729" i="2"/>
  <c r="G1729" i="2"/>
  <c r="H1729" i="2"/>
  <c r="J1729" i="2"/>
  <c r="M1729" i="2"/>
  <c r="P1729" i="2"/>
  <c r="Q1729" i="2"/>
  <c r="R1729" i="2"/>
  <c r="T1729" i="2"/>
  <c r="U1729" i="2"/>
  <c r="B1730" i="2"/>
  <c r="D1730" i="2"/>
  <c r="G1730" i="2"/>
  <c r="H1730" i="2"/>
  <c r="J1730" i="2"/>
  <c r="M1730" i="2"/>
  <c r="P1730" i="2"/>
  <c r="Q1730" i="2"/>
  <c r="R1730" i="2"/>
  <c r="T1730" i="2"/>
  <c r="U1730" i="2"/>
  <c r="B1731" i="2"/>
  <c r="D1731" i="2"/>
  <c r="G1731" i="2"/>
  <c r="H1731" i="2"/>
  <c r="J1731" i="2"/>
  <c r="M1731" i="2"/>
  <c r="P1731" i="2"/>
  <c r="Q1731" i="2"/>
  <c r="R1731" i="2"/>
  <c r="T1731" i="2"/>
  <c r="U1731" i="2"/>
  <c r="B1732" i="2"/>
  <c r="D1732" i="2"/>
  <c r="G1732" i="2"/>
  <c r="H1732" i="2"/>
  <c r="J1732" i="2"/>
  <c r="M1732" i="2"/>
  <c r="P1732" i="2"/>
  <c r="Q1732" i="2"/>
  <c r="R1732" i="2"/>
  <c r="T1732" i="2"/>
  <c r="U1732" i="2"/>
  <c r="B1733" i="2"/>
  <c r="D1733" i="2"/>
  <c r="G1733" i="2"/>
  <c r="H1733" i="2"/>
  <c r="J1733" i="2"/>
  <c r="M1733" i="2"/>
  <c r="P1733" i="2"/>
  <c r="Q1733" i="2"/>
  <c r="R1733" i="2"/>
  <c r="T1733" i="2"/>
  <c r="U1733" i="2"/>
  <c r="B1734" i="2"/>
  <c r="D1734" i="2"/>
  <c r="G1734" i="2"/>
  <c r="H1734" i="2"/>
  <c r="J1734" i="2"/>
  <c r="M1734" i="2"/>
  <c r="P1734" i="2"/>
  <c r="Q1734" i="2"/>
  <c r="R1734" i="2"/>
  <c r="T1734" i="2"/>
  <c r="U1734" i="2"/>
  <c r="B1735" i="2"/>
  <c r="D1735" i="2"/>
  <c r="G1735" i="2"/>
  <c r="H1735" i="2"/>
  <c r="J1735" i="2"/>
  <c r="M1735" i="2"/>
  <c r="P1735" i="2"/>
  <c r="Q1735" i="2"/>
  <c r="R1735" i="2"/>
  <c r="T1735" i="2"/>
  <c r="U1735" i="2"/>
  <c r="B1736" i="2"/>
  <c r="D1736" i="2"/>
  <c r="G1736" i="2"/>
  <c r="H1736" i="2"/>
  <c r="J1736" i="2"/>
  <c r="M1736" i="2"/>
  <c r="P1736" i="2"/>
  <c r="Q1736" i="2"/>
  <c r="R1736" i="2"/>
  <c r="T1736" i="2"/>
  <c r="U1736" i="2"/>
  <c r="B1737" i="2"/>
  <c r="D1737" i="2"/>
  <c r="G1737" i="2"/>
  <c r="H1737" i="2"/>
  <c r="J1737" i="2"/>
  <c r="M1737" i="2"/>
  <c r="P1737" i="2"/>
  <c r="Q1737" i="2"/>
  <c r="R1737" i="2"/>
  <c r="T1737" i="2"/>
  <c r="U1737" i="2"/>
  <c r="B1738" i="2"/>
  <c r="D1738" i="2"/>
  <c r="G1738" i="2"/>
  <c r="H1738" i="2"/>
  <c r="J1738" i="2"/>
  <c r="M1738" i="2"/>
  <c r="P1738" i="2"/>
  <c r="Q1738" i="2"/>
  <c r="R1738" i="2"/>
  <c r="T1738" i="2"/>
  <c r="U1738" i="2"/>
  <c r="B1739" i="2"/>
  <c r="D1739" i="2"/>
  <c r="G1739" i="2"/>
  <c r="H1739" i="2"/>
  <c r="J1739" i="2"/>
  <c r="M1739" i="2"/>
  <c r="P1739" i="2"/>
  <c r="Q1739" i="2"/>
  <c r="R1739" i="2"/>
  <c r="T1739" i="2"/>
  <c r="U1739" i="2"/>
  <c r="B1740" i="2"/>
  <c r="D1740" i="2"/>
  <c r="G1740" i="2"/>
  <c r="H1740" i="2"/>
  <c r="J1740" i="2"/>
  <c r="M1740" i="2"/>
  <c r="P1740" i="2"/>
  <c r="Q1740" i="2"/>
  <c r="R1740" i="2"/>
  <c r="T1740" i="2"/>
  <c r="U1740" i="2"/>
  <c r="B1741" i="2"/>
  <c r="D1741" i="2"/>
  <c r="G1741" i="2"/>
  <c r="H1741" i="2"/>
  <c r="J1741" i="2"/>
  <c r="M1741" i="2"/>
  <c r="P1741" i="2"/>
  <c r="Q1741" i="2"/>
  <c r="R1741" i="2"/>
  <c r="T1741" i="2"/>
  <c r="U1741" i="2"/>
  <c r="B1742" i="2"/>
  <c r="D1742" i="2"/>
  <c r="G1742" i="2"/>
  <c r="H1742" i="2"/>
  <c r="J1742" i="2"/>
  <c r="M1742" i="2"/>
  <c r="P1742" i="2"/>
  <c r="Q1742" i="2"/>
  <c r="R1742" i="2"/>
  <c r="T1742" i="2"/>
  <c r="U1742" i="2"/>
  <c r="B1743" i="2"/>
  <c r="D1743" i="2"/>
  <c r="G1743" i="2"/>
  <c r="H1743" i="2"/>
  <c r="J1743" i="2"/>
  <c r="M1743" i="2"/>
  <c r="P1743" i="2"/>
  <c r="Q1743" i="2"/>
  <c r="R1743" i="2"/>
  <c r="T1743" i="2"/>
  <c r="U1743" i="2"/>
  <c r="B1744" i="2"/>
  <c r="D1744" i="2"/>
  <c r="G1744" i="2"/>
  <c r="H1744" i="2"/>
  <c r="J1744" i="2"/>
  <c r="M1744" i="2"/>
  <c r="P1744" i="2"/>
  <c r="Q1744" i="2"/>
  <c r="R1744" i="2"/>
  <c r="T1744" i="2"/>
  <c r="U1744" i="2"/>
  <c r="B1745" i="2"/>
  <c r="D1745" i="2"/>
  <c r="G1745" i="2"/>
  <c r="H1745" i="2"/>
  <c r="J1745" i="2"/>
  <c r="M1745" i="2"/>
  <c r="P1745" i="2"/>
  <c r="Q1745" i="2"/>
  <c r="R1745" i="2"/>
  <c r="T1745" i="2"/>
  <c r="U1745" i="2"/>
  <c r="B1746" i="2"/>
  <c r="D1746" i="2"/>
  <c r="G1746" i="2"/>
  <c r="H1746" i="2"/>
  <c r="J1746" i="2"/>
  <c r="M1746" i="2"/>
  <c r="P1746" i="2"/>
  <c r="Q1746" i="2"/>
  <c r="R1746" i="2"/>
  <c r="T1746" i="2"/>
  <c r="U1746" i="2"/>
  <c r="B1747" i="2"/>
  <c r="D1747" i="2"/>
  <c r="G1747" i="2"/>
  <c r="H1747" i="2"/>
  <c r="J1747" i="2"/>
  <c r="M1747" i="2"/>
  <c r="P1747" i="2"/>
  <c r="Q1747" i="2"/>
  <c r="R1747" i="2"/>
  <c r="T1747" i="2"/>
  <c r="U1747" i="2"/>
  <c r="B1748" i="2"/>
  <c r="D1748" i="2"/>
  <c r="G1748" i="2"/>
  <c r="H1748" i="2"/>
  <c r="J1748" i="2"/>
  <c r="M1748" i="2"/>
  <c r="P1748" i="2"/>
  <c r="Q1748" i="2"/>
  <c r="R1748" i="2"/>
  <c r="T1748" i="2"/>
  <c r="U1748" i="2"/>
  <c r="B1749" i="2"/>
  <c r="D1749" i="2"/>
  <c r="G1749" i="2"/>
  <c r="H1749" i="2"/>
  <c r="J1749" i="2"/>
  <c r="M1749" i="2"/>
  <c r="P1749" i="2"/>
  <c r="Q1749" i="2"/>
  <c r="R1749" i="2"/>
  <c r="T1749" i="2"/>
  <c r="U1749" i="2"/>
  <c r="B1750" i="2"/>
  <c r="D1750" i="2"/>
  <c r="G1750" i="2"/>
  <c r="H1750" i="2"/>
  <c r="J1750" i="2"/>
  <c r="M1750" i="2"/>
  <c r="P1750" i="2"/>
  <c r="Q1750" i="2"/>
  <c r="R1750" i="2"/>
  <c r="T1750" i="2"/>
  <c r="U1750" i="2"/>
  <c r="B1751" i="2"/>
  <c r="D1751" i="2"/>
  <c r="G1751" i="2"/>
  <c r="H1751" i="2"/>
  <c r="J1751" i="2"/>
  <c r="M1751" i="2"/>
  <c r="P1751" i="2"/>
  <c r="Q1751" i="2"/>
  <c r="R1751" i="2"/>
  <c r="T1751" i="2"/>
  <c r="U1751" i="2"/>
  <c r="B1752" i="2"/>
  <c r="D1752" i="2"/>
  <c r="G1752" i="2"/>
  <c r="H1752" i="2"/>
  <c r="J1752" i="2"/>
  <c r="M1752" i="2"/>
  <c r="P1752" i="2"/>
  <c r="Q1752" i="2"/>
  <c r="R1752" i="2"/>
  <c r="T1752" i="2"/>
  <c r="U1752" i="2"/>
  <c r="B1753" i="2"/>
  <c r="D1753" i="2"/>
  <c r="G1753" i="2"/>
  <c r="H1753" i="2"/>
  <c r="J1753" i="2"/>
  <c r="M1753" i="2"/>
  <c r="P1753" i="2"/>
  <c r="Q1753" i="2"/>
  <c r="R1753" i="2"/>
  <c r="T1753" i="2"/>
  <c r="U1753" i="2"/>
  <c r="B1754" i="2"/>
  <c r="D1754" i="2"/>
  <c r="G1754" i="2"/>
  <c r="H1754" i="2"/>
  <c r="J1754" i="2"/>
  <c r="M1754" i="2"/>
  <c r="P1754" i="2"/>
  <c r="Q1754" i="2"/>
  <c r="R1754" i="2"/>
  <c r="T1754" i="2"/>
  <c r="U1754" i="2"/>
  <c r="B1755" i="2"/>
  <c r="D1755" i="2"/>
  <c r="G1755" i="2"/>
  <c r="H1755" i="2"/>
  <c r="J1755" i="2"/>
  <c r="M1755" i="2"/>
  <c r="P1755" i="2"/>
  <c r="Q1755" i="2"/>
  <c r="R1755" i="2"/>
  <c r="T1755" i="2"/>
  <c r="U1755" i="2"/>
  <c r="A1" i="1"/>
  <c r="D3" i="1"/>
  <c r="E3" i="1"/>
  <c r="F3" i="1"/>
  <c r="G3" i="1"/>
  <c r="H3" i="1"/>
  <c r="I3" i="1"/>
  <c r="J3" i="1"/>
  <c r="K3" i="1"/>
  <c r="L3" i="1"/>
  <c r="M3" i="1"/>
  <c r="D5" i="1"/>
  <c r="E5" i="1"/>
  <c r="F5" i="1"/>
  <c r="G5" i="1"/>
  <c r="H5" i="1"/>
  <c r="I5" i="1"/>
  <c r="J5" i="1"/>
  <c r="K5" i="1"/>
  <c r="L5" i="1"/>
  <c r="M5" i="1"/>
  <c r="N5" i="1"/>
  <c r="O5" i="1"/>
  <c r="P5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N17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C1219" i="3"/>
  <c r="D1219" i="3"/>
  <c r="E1219" i="3"/>
  <c r="F1219" i="3"/>
  <c r="G1219" i="3"/>
  <c r="H1219" i="3"/>
  <c r="I1219" i="3"/>
  <c r="B1220" i="3"/>
  <c r="C1220" i="3"/>
  <c r="D1220" i="3"/>
  <c r="E1220" i="3"/>
  <c r="F1220" i="3"/>
  <c r="G1220" i="3"/>
  <c r="H1220" i="3"/>
  <c r="I1220" i="3"/>
  <c r="B1221" i="3"/>
  <c r="C1221" i="3"/>
  <c r="D1221" i="3"/>
  <c r="E1221" i="3"/>
  <c r="F1221" i="3"/>
  <c r="G1221" i="3"/>
  <c r="H1221" i="3"/>
  <c r="I1221" i="3"/>
  <c r="B1222" i="3"/>
  <c r="C1222" i="3"/>
  <c r="D1222" i="3"/>
  <c r="E1222" i="3"/>
  <c r="F1222" i="3"/>
  <c r="G1222" i="3"/>
  <c r="H1222" i="3"/>
  <c r="I1222" i="3"/>
  <c r="B1223" i="3"/>
  <c r="C1223" i="3"/>
  <c r="D1223" i="3"/>
  <c r="E1223" i="3"/>
  <c r="F1223" i="3"/>
  <c r="G1223" i="3"/>
  <c r="H1223" i="3"/>
  <c r="I1223" i="3"/>
  <c r="B1224" i="3"/>
  <c r="C1224" i="3"/>
  <c r="D1224" i="3"/>
  <c r="E1224" i="3"/>
  <c r="F1224" i="3"/>
  <c r="G1224" i="3"/>
  <c r="H1224" i="3"/>
  <c r="I1224" i="3"/>
  <c r="B1225" i="3"/>
  <c r="C1225" i="3"/>
  <c r="D1225" i="3"/>
  <c r="E1225" i="3"/>
  <c r="F1225" i="3"/>
  <c r="G1225" i="3"/>
  <c r="H1225" i="3"/>
  <c r="I1225" i="3"/>
  <c r="B1226" i="3"/>
  <c r="C1226" i="3"/>
  <c r="D1226" i="3"/>
  <c r="E1226" i="3"/>
  <c r="F1226" i="3"/>
  <c r="G1226" i="3"/>
  <c r="H1226" i="3"/>
  <c r="I1226" i="3"/>
  <c r="B1227" i="3"/>
  <c r="C1227" i="3"/>
  <c r="D1227" i="3"/>
  <c r="E1227" i="3"/>
  <c r="F1227" i="3"/>
  <c r="G1227" i="3"/>
  <c r="H1227" i="3"/>
  <c r="I1227" i="3"/>
  <c r="B1228" i="3"/>
  <c r="C1228" i="3"/>
  <c r="D1228" i="3"/>
  <c r="E1228" i="3"/>
  <c r="F1228" i="3"/>
  <c r="G1228" i="3"/>
  <c r="H1228" i="3"/>
  <c r="I1228" i="3"/>
  <c r="B1229" i="3"/>
  <c r="C1229" i="3"/>
  <c r="D1229" i="3"/>
  <c r="E1229" i="3"/>
  <c r="F1229" i="3"/>
  <c r="G1229" i="3"/>
  <c r="H1229" i="3"/>
  <c r="I1229" i="3"/>
  <c r="B1230" i="3"/>
  <c r="C1230" i="3"/>
  <c r="D1230" i="3"/>
  <c r="E1230" i="3"/>
  <c r="F1230" i="3"/>
  <c r="G1230" i="3"/>
  <c r="H1230" i="3"/>
  <c r="I1230" i="3"/>
  <c r="B1231" i="3"/>
  <c r="C1231" i="3"/>
  <c r="D1231" i="3"/>
  <c r="E1231" i="3"/>
  <c r="F1231" i="3"/>
  <c r="G1231" i="3"/>
  <c r="H1231" i="3"/>
  <c r="I1231" i="3"/>
  <c r="B1232" i="3"/>
  <c r="C1232" i="3"/>
  <c r="D1232" i="3"/>
  <c r="E1232" i="3"/>
  <c r="F1232" i="3"/>
  <c r="G1232" i="3"/>
  <c r="H1232" i="3"/>
  <c r="I1232" i="3"/>
  <c r="B1233" i="3"/>
  <c r="C1233" i="3"/>
  <c r="D1233" i="3"/>
  <c r="E1233" i="3"/>
  <c r="F1233" i="3"/>
  <c r="G1233" i="3"/>
  <c r="H1233" i="3"/>
  <c r="I1233" i="3"/>
  <c r="B1234" i="3"/>
  <c r="C1234" i="3"/>
  <c r="D1234" i="3"/>
  <c r="E1234" i="3"/>
  <c r="F1234" i="3"/>
  <c r="G1234" i="3"/>
  <c r="H1234" i="3"/>
  <c r="I1234" i="3"/>
  <c r="B1235" i="3"/>
  <c r="C1235" i="3"/>
  <c r="D1235" i="3"/>
  <c r="E1235" i="3"/>
  <c r="F1235" i="3"/>
  <c r="G1235" i="3"/>
  <c r="H1235" i="3"/>
  <c r="I1235" i="3"/>
  <c r="B1236" i="3"/>
  <c r="C1236" i="3"/>
  <c r="D1236" i="3"/>
  <c r="E1236" i="3"/>
  <c r="F1236" i="3"/>
  <c r="G1236" i="3"/>
  <c r="H1236" i="3"/>
  <c r="I1236" i="3"/>
  <c r="B1237" i="3"/>
  <c r="C1237" i="3"/>
  <c r="D1237" i="3"/>
  <c r="E1237" i="3"/>
  <c r="F1237" i="3"/>
  <c r="G1237" i="3"/>
  <c r="H1237" i="3"/>
  <c r="I1237" i="3"/>
  <c r="B1238" i="3"/>
  <c r="C1238" i="3"/>
  <c r="D1238" i="3"/>
  <c r="E1238" i="3"/>
  <c r="F1238" i="3"/>
  <c r="G1238" i="3"/>
  <c r="H1238" i="3"/>
  <c r="I1238" i="3"/>
  <c r="B1239" i="3"/>
  <c r="C1239" i="3"/>
  <c r="D1239" i="3"/>
  <c r="E1239" i="3"/>
  <c r="F1239" i="3"/>
  <c r="G1239" i="3"/>
  <c r="H1239" i="3"/>
  <c r="I1239" i="3"/>
  <c r="B1240" i="3"/>
  <c r="C1240" i="3"/>
  <c r="D1240" i="3"/>
  <c r="E1240" i="3"/>
  <c r="F1240" i="3"/>
  <c r="G1240" i="3"/>
  <c r="H1240" i="3"/>
  <c r="I1240" i="3"/>
  <c r="B1241" i="3"/>
  <c r="C1241" i="3"/>
  <c r="D1241" i="3"/>
  <c r="E1241" i="3"/>
  <c r="F1241" i="3"/>
  <c r="G1241" i="3"/>
  <c r="H1241" i="3"/>
  <c r="I1241" i="3"/>
  <c r="B1242" i="3"/>
  <c r="C1242" i="3"/>
  <c r="D1242" i="3"/>
  <c r="E1242" i="3"/>
  <c r="F1242" i="3"/>
  <c r="G1242" i="3"/>
  <c r="H1242" i="3"/>
  <c r="I1242" i="3"/>
  <c r="B1243" i="3"/>
  <c r="C1243" i="3"/>
  <c r="D1243" i="3"/>
  <c r="E1243" i="3"/>
  <c r="F1243" i="3"/>
  <c r="G1243" i="3"/>
  <c r="H1243" i="3"/>
  <c r="I1243" i="3"/>
  <c r="B1244" i="3"/>
  <c r="C1244" i="3"/>
  <c r="D1244" i="3"/>
  <c r="E1244" i="3"/>
  <c r="F1244" i="3"/>
  <c r="G1244" i="3"/>
  <c r="H1244" i="3"/>
  <c r="I1244" i="3"/>
  <c r="B1245" i="3"/>
  <c r="C1245" i="3"/>
  <c r="D1245" i="3"/>
  <c r="E1245" i="3"/>
  <c r="F1245" i="3"/>
  <c r="G1245" i="3"/>
  <c r="H1245" i="3"/>
  <c r="I1245" i="3"/>
  <c r="B1246" i="3"/>
  <c r="C1246" i="3"/>
  <c r="D1246" i="3"/>
  <c r="E1246" i="3"/>
  <c r="F1246" i="3"/>
  <c r="G1246" i="3"/>
  <c r="H1246" i="3"/>
  <c r="I1246" i="3"/>
  <c r="B1247" i="3"/>
  <c r="C1247" i="3"/>
  <c r="D1247" i="3"/>
  <c r="E1247" i="3"/>
  <c r="F1247" i="3"/>
  <c r="G1247" i="3"/>
  <c r="H1247" i="3"/>
  <c r="I1247" i="3"/>
  <c r="B1248" i="3"/>
  <c r="C1248" i="3"/>
  <c r="D1248" i="3"/>
  <c r="E1248" i="3"/>
  <c r="F1248" i="3"/>
  <c r="G1248" i="3"/>
  <c r="H1248" i="3"/>
  <c r="I1248" i="3"/>
  <c r="B1249" i="3"/>
  <c r="C1249" i="3"/>
  <c r="D1249" i="3"/>
  <c r="E1249" i="3"/>
  <c r="F1249" i="3"/>
  <c r="G1249" i="3"/>
  <c r="H1249" i="3"/>
  <c r="I1249" i="3"/>
  <c r="B1250" i="3"/>
  <c r="C1250" i="3"/>
  <c r="D1250" i="3"/>
  <c r="E1250" i="3"/>
  <c r="F1250" i="3"/>
  <c r="G1250" i="3"/>
  <c r="H1250" i="3"/>
  <c r="I1250" i="3"/>
  <c r="B1251" i="3"/>
  <c r="C1251" i="3"/>
  <c r="D1251" i="3"/>
  <c r="E1251" i="3"/>
  <c r="F1251" i="3"/>
  <c r="G1251" i="3"/>
  <c r="H1251" i="3"/>
  <c r="I1251" i="3"/>
  <c r="B1252" i="3"/>
  <c r="C1252" i="3"/>
  <c r="D1252" i="3"/>
  <c r="E1252" i="3"/>
  <c r="F1252" i="3"/>
  <c r="G1252" i="3"/>
  <c r="H1252" i="3"/>
  <c r="I1252" i="3"/>
  <c r="B1253" i="3"/>
  <c r="C1253" i="3"/>
  <c r="D1253" i="3"/>
  <c r="E1253" i="3"/>
  <c r="F1253" i="3"/>
  <c r="G1253" i="3"/>
  <c r="H1253" i="3"/>
  <c r="I1253" i="3"/>
  <c r="B1254" i="3"/>
  <c r="C1254" i="3"/>
  <c r="D1254" i="3"/>
  <c r="E1254" i="3"/>
  <c r="F1254" i="3"/>
  <c r="G1254" i="3"/>
  <c r="H1254" i="3"/>
  <c r="I1254" i="3"/>
  <c r="B1255" i="3"/>
  <c r="C1255" i="3"/>
  <c r="D1255" i="3"/>
  <c r="E1255" i="3"/>
  <c r="F1255" i="3"/>
  <c r="G1255" i="3"/>
  <c r="H1255" i="3"/>
  <c r="I1255" i="3"/>
  <c r="B1256" i="3"/>
  <c r="C1256" i="3"/>
  <c r="D1256" i="3"/>
  <c r="E1256" i="3"/>
  <c r="F1256" i="3"/>
  <c r="G1256" i="3"/>
  <c r="H1256" i="3"/>
  <c r="I1256" i="3"/>
  <c r="B1257" i="3"/>
  <c r="C1257" i="3"/>
  <c r="D1257" i="3"/>
  <c r="E1257" i="3"/>
  <c r="F1257" i="3"/>
  <c r="G1257" i="3"/>
  <c r="H1257" i="3"/>
  <c r="I1257" i="3"/>
  <c r="B1258" i="3"/>
  <c r="C1258" i="3"/>
  <c r="D1258" i="3"/>
  <c r="E1258" i="3"/>
  <c r="F1258" i="3"/>
  <c r="G1258" i="3"/>
  <c r="H1258" i="3"/>
  <c r="I1258" i="3"/>
  <c r="B1259" i="3"/>
  <c r="C1259" i="3"/>
  <c r="D1259" i="3"/>
  <c r="E1259" i="3"/>
  <c r="F1259" i="3"/>
  <c r="G1259" i="3"/>
  <c r="H1259" i="3"/>
  <c r="I1259" i="3"/>
  <c r="B1260" i="3"/>
  <c r="C1260" i="3"/>
  <c r="D1260" i="3"/>
  <c r="E1260" i="3"/>
  <c r="F1260" i="3"/>
  <c r="G1260" i="3"/>
  <c r="H1260" i="3"/>
  <c r="I1260" i="3"/>
  <c r="B1261" i="3"/>
  <c r="C1261" i="3"/>
  <c r="D1261" i="3"/>
  <c r="E1261" i="3"/>
  <c r="F1261" i="3"/>
  <c r="G1261" i="3"/>
  <c r="H1261" i="3"/>
  <c r="I1261" i="3"/>
  <c r="B1262" i="3"/>
  <c r="C1262" i="3"/>
  <c r="D1262" i="3"/>
  <c r="E1262" i="3"/>
  <c r="F1262" i="3"/>
  <c r="G1262" i="3"/>
  <c r="H1262" i="3"/>
  <c r="I1262" i="3"/>
  <c r="B1263" i="3"/>
  <c r="C1263" i="3"/>
  <c r="D1263" i="3"/>
  <c r="E1263" i="3"/>
  <c r="F1263" i="3"/>
  <c r="G1263" i="3"/>
  <c r="H1263" i="3"/>
  <c r="I1263" i="3"/>
  <c r="B1264" i="3"/>
  <c r="C1264" i="3"/>
  <c r="D1264" i="3"/>
  <c r="E1264" i="3"/>
  <c r="F1264" i="3"/>
  <c r="G1264" i="3"/>
  <c r="H1264" i="3"/>
  <c r="I1264" i="3"/>
  <c r="B1265" i="3"/>
  <c r="C1265" i="3"/>
  <c r="D1265" i="3"/>
  <c r="E1265" i="3"/>
  <c r="F1265" i="3"/>
  <c r="G1265" i="3"/>
  <c r="H1265" i="3"/>
  <c r="I1265" i="3"/>
  <c r="B1266" i="3"/>
  <c r="C1266" i="3"/>
  <c r="D1266" i="3"/>
  <c r="E1266" i="3"/>
  <c r="F1266" i="3"/>
  <c r="G1266" i="3"/>
  <c r="H1266" i="3"/>
  <c r="I1266" i="3"/>
  <c r="B1267" i="3"/>
  <c r="C1267" i="3"/>
  <c r="D1267" i="3"/>
  <c r="E1267" i="3"/>
  <c r="F1267" i="3"/>
  <c r="G1267" i="3"/>
  <c r="H1267" i="3"/>
  <c r="I1267" i="3"/>
  <c r="B1268" i="3"/>
  <c r="C1268" i="3"/>
  <c r="D1268" i="3"/>
  <c r="E1268" i="3"/>
  <c r="F1268" i="3"/>
  <c r="G1268" i="3"/>
  <c r="H1268" i="3"/>
  <c r="I1268" i="3"/>
  <c r="B1269" i="3"/>
  <c r="C1269" i="3"/>
  <c r="D1269" i="3"/>
  <c r="E1269" i="3"/>
  <c r="F1269" i="3"/>
  <c r="G1269" i="3"/>
  <c r="H1269" i="3"/>
  <c r="I1269" i="3"/>
  <c r="B1270" i="3"/>
  <c r="C1270" i="3"/>
  <c r="D1270" i="3"/>
  <c r="E1270" i="3"/>
  <c r="F1270" i="3"/>
  <c r="G1270" i="3"/>
  <c r="H1270" i="3"/>
  <c r="I1270" i="3"/>
  <c r="B1271" i="3"/>
  <c r="C1271" i="3"/>
  <c r="D1271" i="3"/>
  <c r="E1271" i="3"/>
  <c r="F1271" i="3"/>
  <c r="G1271" i="3"/>
  <c r="H1271" i="3"/>
  <c r="I1271" i="3"/>
  <c r="B1272" i="3"/>
  <c r="C1272" i="3"/>
  <c r="D1272" i="3"/>
  <c r="E1272" i="3"/>
  <c r="F1272" i="3"/>
  <c r="G1272" i="3"/>
  <c r="H1272" i="3"/>
  <c r="I1272" i="3"/>
  <c r="B1273" i="3"/>
  <c r="C1273" i="3"/>
  <c r="D1273" i="3"/>
  <c r="E1273" i="3"/>
  <c r="F1273" i="3"/>
  <c r="G1273" i="3"/>
  <c r="H1273" i="3"/>
  <c r="I1273" i="3"/>
  <c r="B1274" i="3"/>
  <c r="C1274" i="3"/>
  <c r="D1274" i="3"/>
  <c r="E1274" i="3"/>
  <c r="F1274" i="3"/>
  <c r="G1274" i="3"/>
  <c r="H1274" i="3"/>
  <c r="I1274" i="3"/>
  <c r="B1275" i="3"/>
  <c r="C1275" i="3"/>
  <c r="D1275" i="3"/>
  <c r="E1275" i="3"/>
  <c r="F1275" i="3"/>
  <c r="G1275" i="3"/>
  <c r="H1275" i="3"/>
  <c r="I1275" i="3"/>
  <c r="B1276" i="3"/>
  <c r="C1276" i="3"/>
  <c r="D1276" i="3"/>
  <c r="E1276" i="3"/>
  <c r="F1276" i="3"/>
  <c r="G1276" i="3"/>
  <c r="H1276" i="3"/>
  <c r="I1276" i="3"/>
  <c r="B1277" i="3"/>
  <c r="C1277" i="3"/>
  <c r="D1277" i="3"/>
  <c r="E1277" i="3"/>
  <c r="F1277" i="3"/>
  <c r="G1277" i="3"/>
  <c r="H1277" i="3"/>
  <c r="I1277" i="3"/>
  <c r="B1278" i="3"/>
  <c r="C1278" i="3"/>
  <c r="D1278" i="3"/>
  <c r="E1278" i="3"/>
  <c r="F1278" i="3"/>
  <c r="G1278" i="3"/>
  <c r="H1278" i="3"/>
  <c r="I1278" i="3"/>
  <c r="B1279" i="3"/>
  <c r="C1279" i="3"/>
  <c r="D1279" i="3"/>
  <c r="E1279" i="3"/>
  <c r="F1279" i="3"/>
  <c r="G1279" i="3"/>
  <c r="H1279" i="3"/>
  <c r="I1279" i="3"/>
  <c r="B1280" i="3"/>
  <c r="C1280" i="3"/>
  <c r="D1280" i="3"/>
  <c r="E1280" i="3"/>
  <c r="F1280" i="3"/>
  <c r="G1280" i="3"/>
  <c r="H1280" i="3"/>
  <c r="I1280" i="3"/>
  <c r="B1281" i="3"/>
  <c r="C1281" i="3"/>
  <c r="D1281" i="3"/>
  <c r="E1281" i="3"/>
  <c r="F1281" i="3"/>
  <c r="G1281" i="3"/>
  <c r="H1281" i="3"/>
  <c r="I1281" i="3"/>
  <c r="B1282" i="3"/>
  <c r="C1282" i="3"/>
  <c r="D1282" i="3"/>
  <c r="E1282" i="3"/>
  <c r="F1282" i="3"/>
  <c r="G1282" i="3"/>
  <c r="H1282" i="3"/>
  <c r="I1282" i="3"/>
  <c r="B1283" i="3"/>
  <c r="C1283" i="3"/>
  <c r="D1283" i="3"/>
  <c r="E1283" i="3"/>
  <c r="F1283" i="3"/>
  <c r="G1283" i="3"/>
  <c r="H1283" i="3"/>
  <c r="I1283" i="3"/>
  <c r="J1283" i="3"/>
  <c r="B1284" i="3"/>
  <c r="C1284" i="3"/>
  <c r="D1284" i="3"/>
  <c r="E1284" i="3"/>
  <c r="F1284" i="3"/>
  <c r="G1284" i="3"/>
  <c r="H1284" i="3"/>
  <c r="I1284" i="3"/>
  <c r="J1284" i="3"/>
  <c r="B1285" i="3"/>
  <c r="C1285" i="3"/>
  <c r="D1285" i="3"/>
  <c r="E1285" i="3"/>
  <c r="F1285" i="3"/>
  <c r="G1285" i="3"/>
  <c r="H1285" i="3"/>
  <c r="I1285" i="3"/>
  <c r="J1285" i="3"/>
  <c r="B1286" i="3"/>
  <c r="C1286" i="3"/>
  <c r="D1286" i="3"/>
  <c r="E1286" i="3"/>
  <c r="F1286" i="3"/>
  <c r="G1286" i="3"/>
  <c r="H1286" i="3"/>
  <c r="I1286" i="3"/>
  <c r="J1286" i="3"/>
  <c r="B1287" i="3"/>
  <c r="C1287" i="3"/>
  <c r="D1287" i="3"/>
  <c r="E1287" i="3"/>
  <c r="F1287" i="3"/>
  <c r="G1287" i="3"/>
  <c r="H1287" i="3"/>
  <c r="I1287" i="3"/>
  <c r="J1287" i="3"/>
  <c r="B1288" i="3"/>
  <c r="C1288" i="3"/>
  <c r="D1288" i="3"/>
  <c r="E1288" i="3"/>
  <c r="F1288" i="3"/>
  <c r="G1288" i="3"/>
  <c r="H1288" i="3"/>
  <c r="I1288" i="3"/>
  <c r="J1288" i="3"/>
  <c r="B1289" i="3"/>
  <c r="C1289" i="3"/>
  <c r="D1289" i="3"/>
  <c r="E1289" i="3"/>
  <c r="F1289" i="3"/>
  <c r="G1289" i="3"/>
  <c r="H1289" i="3"/>
  <c r="I1289" i="3"/>
  <c r="J1289" i="3"/>
  <c r="B1290" i="3"/>
  <c r="C1290" i="3"/>
  <c r="D1290" i="3"/>
  <c r="E1290" i="3"/>
  <c r="F1290" i="3"/>
  <c r="G1290" i="3"/>
  <c r="H1290" i="3"/>
  <c r="I1290" i="3"/>
  <c r="J1290" i="3"/>
  <c r="B1291" i="3"/>
  <c r="C1291" i="3"/>
  <c r="D1291" i="3"/>
  <c r="E1291" i="3"/>
  <c r="F1291" i="3"/>
  <c r="G1291" i="3"/>
  <c r="H1291" i="3"/>
  <c r="I1291" i="3"/>
  <c r="J1291" i="3"/>
  <c r="B1292" i="3"/>
  <c r="C1292" i="3"/>
  <c r="D1292" i="3"/>
  <c r="E1292" i="3"/>
  <c r="F1292" i="3"/>
  <c r="G1292" i="3"/>
  <c r="H1292" i="3"/>
  <c r="I1292" i="3"/>
  <c r="J1292" i="3"/>
  <c r="B1293" i="3"/>
  <c r="C1293" i="3"/>
  <c r="D1293" i="3"/>
  <c r="E1293" i="3"/>
  <c r="F1293" i="3"/>
  <c r="G1293" i="3"/>
  <c r="H1293" i="3"/>
  <c r="I1293" i="3"/>
  <c r="J1293" i="3"/>
  <c r="B1294" i="3"/>
  <c r="C1294" i="3"/>
  <c r="D1294" i="3"/>
  <c r="E1294" i="3"/>
  <c r="F1294" i="3"/>
  <c r="G1294" i="3"/>
  <c r="H1294" i="3"/>
  <c r="I1294" i="3"/>
  <c r="J1294" i="3"/>
  <c r="B1295" i="3"/>
  <c r="C1295" i="3"/>
  <c r="D1295" i="3"/>
  <c r="E1295" i="3"/>
  <c r="F1295" i="3"/>
  <c r="G1295" i="3"/>
  <c r="H1295" i="3"/>
  <c r="I1295" i="3"/>
  <c r="J1295" i="3"/>
  <c r="B1296" i="3"/>
  <c r="C1296" i="3"/>
  <c r="D1296" i="3"/>
  <c r="E1296" i="3"/>
  <c r="F1296" i="3"/>
  <c r="G1296" i="3"/>
  <c r="H1296" i="3"/>
  <c r="I1296" i="3"/>
  <c r="J1296" i="3"/>
  <c r="B1297" i="3"/>
  <c r="C1297" i="3"/>
  <c r="D1297" i="3"/>
  <c r="E1297" i="3"/>
  <c r="F1297" i="3"/>
  <c r="G1297" i="3"/>
  <c r="H1297" i="3"/>
  <c r="I1297" i="3"/>
  <c r="J1297" i="3"/>
  <c r="B1298" i="3"/>
  <c r="C1298" i="3"/>
  <c r="D1298" i="3"/>
  <c r="E1298" i="3"/>
  <c r="F1298" i="3"/>
  <c r="G1298" i="3"/>
  <c r="H1298" i="3"/>
  <c r="I1298" i="3"/>
  <c r="J1298" i="3"/>
  <c r="B1299" i="3"/>
  <c r="C1299" i="3"/>
  <c r="D1299" i="3"/>
  <c r="E1299" i="3"/>
  <c r="F1299" i="3"/>
  <c r="G1299" i="3"/>
  <c r="H1299" i="3"/>
  <c r="I1299" i="3"/>
  <c r="J1299" i="3"/>
  <c r="B1300" i="3"/>
  <c r="C1300" i="3"/>
  <c r="D1300" i="3"/>
  <c r="E1300" i="3"/>
  <c r="F1300" i="3"/>
  <c r="G1300" i="3"/>
  <c r="H1300" i="3"/>
  <c r="I1300" i="3"/>
  <c r="J1300" i="3"/>
  <c r="B1301" i="3"/>
  <c r="C1301" i="3"/>
  <c r="D1301" i="3"/>
  <c r="E1301" i="3"/>
  <c r="F1301" i="3"/>
  <c r="G1301" i="3"/>
  <c r="H1301" i="3"/>
  <c r="I1301" i="3"/>
  <c r="J1301" i="3"/>
  <c r="B1302" i="3"/>
  <c r="C1302" i="3"/>
  <c r="D1302" i="3"/>
  <c r="E1302" i="3"/>
  <c r="F1302" i="3"/>
  <c r="G1302" i="3"/>
  <c r="H1302" i="3"/>
  <c r="I1302" i="3"/>
  <c r="J1302" i="3"/>
  <c r="B1303" i="3"/>
  <c r="C1303" i="3"/>
  <c r="D1303" i="3"/>
  <c r="E1303" i="3"/>
  <c r="F1303" i="3"/>
  <c r="G1303" i="3"/>
  <c r="H1303" i="3"/>
  <c r="I1303" i="3"/>
  <c r="J1303" i="3"/>
  <c r="B1304" i="3"/>
  <c r="C1304" i="3"/>
  <c r="D1304" i="3"/>
  <c r="E1304" i="3"/>
  <c r="F1304" i="3"/>
  <c r="G1304" i="3"/>
  <c r="H1304" i="3"/>
  <c r="I1304" i="3"/>
  <c r="J1304" i="3"/>
  <c r="B1305" i="3"/>
  <c r="C1305" i="3"/>
  <c r="D1305" i="3"/>
  <c r="E1305" i="3"/>
  <c r="F1305" i="3"/>
  <c r="G1305" i="3"/>
  <c r="H1305" i="3"/>
  <c r="I1305" i="3"/>
  <c r="J1305" i="3"/>
  <c r="B1306" i="3"/>
  <c r="C1306" i="3"/>
  <c r="D1306" i="3"/>
  <c r="E1306" i="3"/>
  <c r="F1306" i="3"/>
  <c r="G1306" i="3"/>
  <c r="H1306" i="3"/>
  <c r="I1306" i="3"/>
  <c r="J1306" i="3"/>
  <c r="B1307" i="3"/>
  <c r="C1307" i="3"/>
  <c r="D1307" i="3"/>
  <c r="E1307" i="3"/>
  <c r="F1307" i="3"/>
  <c r="G1307" i="3"/>
  <c r="H1307" i="3"/>
  <c r="I1307" i="3"/>
  <c r="J1307" i="3"/>
  <c r="B1308" i="3"/>
  <c r="C1308" i="3"/>
  <c r="D1308" i="3"/>
  <c r="E1308" i="3"/>
  <c r="F1308" i="3"/>
  <c r="G1308" i="3"/>
  <c r="H1308" i="3"/>
  <c r="I1308" i="3"/>
  <c r="J1308" i="3"/>
  <c r="B1309" i="3"/>
  <c r="C1309" i="3"/>
  <c r="D1309" i="3"/>
  <c r="E1309" i="3"/>
  <c r="F1309" i="3"/>
  <c r="G1309" i="3"/>
  <c r="H1309" i="3"/>
  <c r="I1309" i="3"/>
  <c r="J1309" i="3"/>
  <c r="B1310" i="3"/>
  <c r="C1310" i="3"/>
  <c r="D1310" i="3"/>
  <c r="E1310" i="3"/>
  <c r="F1310" i="3"/>
  <c r="G1310" i="3"/>
  <c r="H1310" i="3"/>
  <c r="I1310" i="3"/>
  <c r="J1310" i="3"/>
  <c r="B1311" i="3"/>
  <c r="C1311" i="3"/>
  <c r="D1311" i="3"/>
  <c r="E1311" i="3"/>
  <c r="F1311" i="3"/>
  <c r="G1311" i="3"/>
  <c r="H1311" i="3"/>
  <c r="I1311" i="3"/>
  <c r="J1311" i="3"/>
  <c r="B1312" i="3"/>
  <c r="C1312" i="3"/>
  <c r="D1312" i="3"/>
  <c r="E1312" i="3"/>
  <c r="F1312" i="3"/>
  <c r="G1312" i="3"/>
  <c r="H1312" i="3"/>
  <c r="I1312" i="3"/>
  <c r="J1312" i="3"/>
  <c r="B1313" i="3"/>
  <c r="C1313" i="3"/>
  <c r="D1313" i="3"/>
  <c r="E1313" i="3"/>
  <c r="F1313" i="3"/>
  <c r="G1313" i="3"/>
  <c r="H1313" i="3"/>
  <c r="I1313" i="3"/>
  <c r="J1313" i="3"/>
  <c r="B1314" i="3"/>
  <c r="C1314" i="3"/>
  <c r="D1314" i="3"/>
  <c r="E1314" i="3"/>
  <c r="F1314" i="3"/>
  <c r="G1314" i="3"/>
  <c r="H1314" i="3"/>
  <c r="I1314" i="3"/>
  <c r="J1314" i="3"/>
  <c r="B1315" i="3"/>
  <c r="C1315" i="3"/>
  <c r="D1315" i="3"/>
  <c r="E1315" i="3"/>
  <c r="F1315" i="3"/>
  <c r="G1315" i="3"/>
  <c r="H1315" i="3"/>
  <c r="I1315" i="3"/>
  <c r="J1315" i="3"/>
  <c r="B1316" i="3"/>
  <c r="C1316" i="3"/>
  <c r="D1316" i="3"/>
  <c r="E1316" i="3"/>
  <c r="F1316" i="3"/>
  <c r="G1316" i="3"/>
  <c r="H1316" i="3"/>
  <c r="I1316" i="3"/>
  <c r="J1316" i="3"/>
  <c r="B1317" i="3"/>
  <c r="C1317" i="3"/>
  <c r="D1317" i="3"/>
  <c r="E1317" i="3"/>
  <c r="F1317" i="3"/>
  <c r="G1317" i="3"/>
  <c r="H1317" i="3"/>
  <c r="I1317" i="3"/>
  <c r="J1317" i="3"/>
  <c r="B1318" i="3"/>
  <c r="C1318" i="3"/>
  <c r="D1318" i="3"/>
  <c r="E1318" i="3"/>
  <c r="F1318" i="3"/>
  <c r="G1318" i="3"/>
  <c r="H1318" i="3"/>
  <c r="I1318" i="3"/>
  <c r="J1318" i="3"/>
  <c r="B1319" i="3"/>
  <c r="C1319" i="3"/>
  <c r="D1319" i="3"/>
  <c r="E1319" i="3"/>
  <c r="F1319" i="3"/>
  <c r="G1319" i="3"/>
  <c r="H1319" i="3"/>
  <c r="I1319" i="3"/>
  <c r="J1319" i="3"/>
  <c r="B1320" i="3"/>
  <c r="C1320" i="3"/>
  <c r="D1320" i="3"/>
  <c r="E1320" i="3"/>
  <c r="F1320" i="3"/>
  <c r="G1320" i="3"/>
  <c r="H1320" i="3"/>
  <c r="I1320" i="3"/>
  <c r="J1320" i="3"/>
  <c r="B1321" i="3"/>
  <c r="C1321" i="3"/>
  <c r="D1321" i="3"/>
  <c r="E1321" i="3"/>
  <c r="F1321" i="3"/>
  <c r="G1321" i="3"/>
  <c r="H1321" i="3"/>
  <c r="I1321" i="3"/>
  <c r="J1321" i="3"/>
  <c r="B1322" i="3"/>
  <c r="C1322" i="3"/>
  <c r="D1322" i="3"/>
  <c r="E1322" i="3"/>
  <c r="F1322" i="3"/>
  <c r="G1322" i="3"/>
  <c r="H1322" i="3"/>
  <c r="I1322" i="3"/>
  <c r="J1322" i="3"/>
  <c r="B1323" i="3"/>
  <c r="C1323" i="3"/>
  <c r="D1323" i="3"/>
  <c r="E1323" i="3"/>
  <c r="F1323" i="3"/>
  <c r="G1323" i="3"/>
  <c r="H1323" i="3"/>
  <c r="I1323" i="3"/>
  <c r="J1323" i="3"/>
  <c r="B1324" i="3"/>
  <c r="C1324" i="3"/>
  <c r="D1324" i="3"/>
  <c r="E1324" i="3"/>
  <c r="F1324" i="3"/>
  <c r="G1324" i="3"/>
  <c r="H1324" i="3"/>
  <c r="I1324" i="3"/>
  <c r="J1324" i="3"/>
  <c r="B1325" i="3"/>
  <c r="C1325" i="3"/>
  <c r="D1325" i="3"/>
  <c r="E1325" i="3"/>
  <c r="F1325" i="3"/>
  <c r="G1325" i="3"/>
  <c r="H1325" i="3"/>
  <c r="I1325" i="3"/>
  <c r="J1325" i="3"/>
  <c r="B1326" i="3"/>
  <c r="C1326" i="3"/>
  <c r="D1326" i="3"/>
  <c r="E1326" i="3"/>
  <c r="F1326" i="3"/>
  <c r="G1326" i="3"/>
  <c r="H1326" i="3"/>
  <c r="I1326" i="3"/>
  <c r="J1326" i="3"/>
  <c r="B1327" i="3"/>
  <c r="C1327" i="3"/>
  <c r="D1327" i="3"/>
  <c r="E1327" i="3"/>
  <c r="F1327" i="3"/>
  <c r="G1327" i="3"/>
  <c r="H1327" i="3"/>
  <c r="I1327" i="3"/>
  <c r="J1327" i="3"/>
  <c r="B1328" i="3"/>
  <c r="C1328" i="3"/>
  <c r="D1328" i="3"/>
  <c r="E1328" i="3"/>
  <c r="F1328" i="3"/>
  <c r="G1328" i="3"/>
  <c r="H1328" i="3"/>
  <c r="I1328" i="3"/>
  <c r="J1328" i="3"/>
  <c r="B1329" i="3"/>
  <c r="C1329" i="3"/>
  <c r="D1329" i="3"/>
  <c r="E1329" i="3"/>
  <c r="F1329" i="3"/>
  <c r="G1329" i="3"/>
  <c r="H1329" i="3"/>
  <c r="I1329" i="3"/>
  <c r="J1329" i="3"/>
  <c r="B1330" i="3"/>
  <c r="C1330" i="3"/>
  <c r="D1330" i="3"/>
  <c r="E1330" i="3"/>
  <c r="F1330" i="3"/>
  <c r="G1330" i="3"/>
  <c r="H1330" i="3"/>
  <c r="I1330" i="3"/>
  <c r="J1330" i="3"/>
  <c r="B1331" i="3"/>
  <c r="C1331" i="3"/>
  <c r="D1331" i="3"/>
  <c r="E1331" i="3"/>
  <c r="F1331" i="3"/>
  <c r="G1331" i="3"/>
  <c r="H1331" i="3"/>
  <c r="I1331" i="3"/>
  <c r="J1331" i="3"/>
  <c r="B1332" i="3"/>
  <c r="C1332" i="3"/>
  <c r="D1332" i="3"/>
  <c r="E1332" i="3"/>
  <c r="F1332" i="3"/>
  <c r="G1332" i="3"/>
  <c r="H1332" i="3"/>
  <c r="I1332" i="3"/>
  <c r="J1332" i="3"/>
  <c r="B1333" i="3"/>
  <c r="C1333" i="3"/>
  <c r="D1333" i="3"/>
  <c r="E1333" i="3"/>
  <c r="F1333" i="3"/>
  <c r="G1333" i="3"/>
  <c r="H1333" i="3"/>
  <c r="I1333" i="3"/>
  <c r="J1333" i="3"/>
  <c r="B1334" i="3"/>
  <c r="C1334" i="3"/>
  <c r="D1334" i="3"/>
  <c r="E1334" i="3"/>
  <c r="F1334" i="3"/>
  <c r="G1334" i="3"/>
  <c r="H1334" i="3"/>
  <c r="I1334" i="3"/>
  <c r="J1334" i="3"/>
  <c r="B1335" i="3"/>
  <c r="C1335" i="3"/>
  <c r="D1335" i="3"/>
  <c r="E1335" i="3"/>
  <c r="F1335" i="3"/>
  <c r="G1335" i="3"/>
  <c r="H1335" i="3"/>
  <c r="I1335" i="3"/>
  <c r="J1335" i="3"/>
  <c r="B1336" i="3"/>
  <c r="C1336" i="3"/>
  <c r="D1336" i="3"/>
  <c r="E1336" i="3"/>
  <c r="F1336" i="3"/>
  <c r="G1336" i="3"/>
  <c r="H1336" i="3"/>
  <c r="I1336" i="3"/>
  <c r="J1336" i="3"/>
  <c r="B1337" i="3"/>
  <c r="C1337" i="3"/>
  <c r="D1337" i="3"/>
  <c r="E1337" i="3"/>
  <c r="F1337" i="3"/>
  <c r="G1337" i="3"/>
  <c r="H1337" i="3"/>
  <c r="I1337" i="3"/>
  <c r="J1337" i="3"/>
  <c r="B1338" i="3"/>
  <c r="C1338" i="3"/>
  <c r="D1338" i="3"/>
  <c r="E1338" i="3"/>
  <c r="F1338" i="3"/>
  <c r="G1338" i="3"/>
  <c r="H1338" i="3"/>
  <c r="I1338" i="3"/>
  <c r="J1338" i="3"/>
  <c r="B1339" i="3"/>
  <c r="C1339" i="3"/>
  <c r="D1339" i="3"/>
  <c r="E1339" i="3"/>
  <c r="F1339" i="3"/>
  <c r="G1339" i="3"/>
  <c r="H1339" i="3"/>
  <c r="I1339" i="3"/>
  <c r="J1339" i="3"/>
  <c r="B1340" i="3"/>
  <c r="C1340" i="3"/>
  <c r="D1340" i="3"/>
  <c r="E1340" i="3"/>
  <c r="F1340" i="3"/>
  <c r="G1340" i="3"/>
  <c r="H1340" i="3"/>
  <c r="I1340" i="3"/>
  <c r="J1340" i="3"/>
  <c r="B1341" i="3"/>
  <c r="C1341" i="3"/>
  <c r="D1341" i="3"/>
  <c r="E1341" i="3"/>
  <c r="F1341" i="3"/>
  <c r="G1341" i="3"/>
  <c r="H1341" i="3"/>
  <c r="I1341" i="3"/>
  <c r="J1341" i="3"/>
  <c r="B1342" i="3"/>
  <c r="C1342" i="3"/>
  <c r="D1342" i="3"/>
  <c r="E1342" i="3"/>
  <c r="F1342" i="3"/>
  <c r="G1342" i="3"/>
  <c r="H1342" i="3"/>
  <c r="I1342" i="3"/>
  <c r="J1342" i="3"/>
  <c r="B1343" i="3"/>
  <c r="C1343" i="3"/>
  <c r="D1343" i="3"/>
  <c r="E1343" i="3"/>
  <c r="F1343" i="3"/>
  <c r="G1343" i="3"/>
  <c r="H1343" i="3"/>
  <c r="I1343" i="3"/>
  <c r="J1343" i="3"/>
  <c r="B1344" i="3"/>
  <c r="C1344" i="3"/>
  <c r="D1344" i="3"/>
  <c r="E1344" i="3"/>
  <c r="F1344" i="3"/>
  <c r="G1344" i="3"/>
  <c r="H1344" i="3"/>
  <c r="I1344" i="3"/>
  <c r="J1344" i="3"/>
  <c r="B1345" i="3"/>
  <c r="C1345" i="3"/>
  <c r="D1345" i="3"/>
  <c r="E1345" i="3"/>
  <c r="F1345" i="3"/>
  <c r="G1345" i="3"/>
  <c r="H1345" i="3"/>
  <c r="I1345" i="3"/>
  <c r="J1345" i="3"/>
  <c r="B1346" i="3"/>
  <c r="C1346" i="3"/>
  <c r="D1346" i="3"/>
  <c r="E1346" i="3"/>
  <c r="F1346" i="3"/>
  <c r="G1346" i="3"/>
  <c r="H1346" i="3"/>
  <c r="I1346" i="3"/>
  <c r="J1346" i="3"/>
  <c r="M1346" i="3"/>
  <c r="N1346" i="3"/>
  <c r="B1347" i="3"/>
  <c r="C1347" i="3"/>
  <c r="D1347" i="3"/>
  <c r="E1347" i="3"/>
  <c r="F1347" i="3"/>
  <c r="G1347" i="3"/>
  <c r="H1347" i="3"/>
  <c r="I1347" i="3"/>
  <c r="J1347" i="3"/>
  <c r="B1348" i="3"/>
  <c r="C1348" i="3"/>
  <c r="D1348" i="3"/>
  <c r="E1348" i="3"/>
  <c r="F1348" i="3"/>
  <c r="G1348" i="3"/>
  <c r="H1348" i="3"/>
  <c r="I1348" i="3"/>
  <c r="J1348" i="3"/>
  <c r="B1349" i="3"/>
  <c r="C1349" i="3"/>
  <c r="D1349" i="3"/>
  <c r="E1349" i="3"/>
  <c r="F1349" i="3"/>
  <c r="G1349" i="3"/>
  <c r="H1349" i="3"/>
  <c r="I1349" i="3"/>
  <c r="J1349" i="3"/>
  <c r="B1350" i="3"/>
  <c r="C1350" i="3"/>
  <c r="D1350" i="3"/>
  <c r="E1350" i="3"/>
  <c r="F1350" i="3"/>
  <c r="G1350" i="3"/>
  <c r="H1350" i="3"/>
  <c r="I1350" i="3"/>
  <c r="J1350" i="3"/>
  <c r="B1351" i="3"/>
  <c r="C1351" i="3"/>
  <c r="D1351" i="3"/>
  <c r="E1351" i="3"/>
  <c r="F1351" i="3"/>
  <c r="G1351" i="3"/>
  <c r="H1351" i="3"/>
  <c r="I1351" i="3"/>
  <c r="J1351" i="3"/>
  <c r="B1352" i="3"/>
  <c r="C1352" i="3"/>
  <c r="D1352" i="3"/>
  <c r="E1352" i="3"/>
  <c r="F1352" i="3"/>
  <c r="G1352" i="3"/>
  <c r="H1352" i="3"/>
  <c r="I1352" i="3"/>
  <c r="J1352" i="3"/>
  <c r="B1353" i="3"/>
  <c r="C1353" i="3"/>
  <c r="D1353" i="3"/>
  <c r="E1353" i="3"/>
  <c r="F1353" i="3"/>
  <c r="G1353" i="3"/>
  <c r="H1353" i="3"/>
  <c r="I1353" i="3"/>
  <c r="J1353" i="3"/>
  <c r="B1354" i="3"/>
  <c r="C1354" i="3"/>
  <c r="D1354" i="3"/>
  <c r="E1354" i="3"/>
  <c r="F1354" i="3"/>
  <c r="G1354" i="3"/>
  <c r="H1354" i="3"/>
  <c r="I1354" i="3"/>
  <c r="J1354" i="3"/>
  <c r="B1355" i="3"/>
  <c r="C1355" i="3"/>
  <c r="D1355" i="3"/>
  <c r="E1355" i="3"/>
  <c r="F1355" i="3"/>
  <c r="G1355" i="3"/>
  <c r="H1355" i="3"/>
  <c r="I1355" i="3"/>
  <c r="J1355" i="3"/>
  <c r="B1356" i="3"/>
  <c r="C1356" i="3"/>
  <c r="D1356" i="3"/>
  <c r="E1356" i="3"/>
  <c r="F1356" i="3"/>
  <c r="G1356" i="3"/>
  <c r="H1356" i="3"/>
  <c r="I1356" i="3"/>
  <c r="J1356" i="3"/>
  <c r="B1357" i="3"/>
  <c r="C1357" i="3"/>
  <c r="D1357" i="3"/>
  <c r="E1357" i="3"/>
  <c r="F1357" i="3"/>
  <c r="G1357" i="3"/>
  <c r="H1357" i="3"/>
  <c r="I1357" i="3"/>
  <c r="J1357" i="3"/>
  <c r="B1358" i="3"/>
  <c r="C1358" i="3"/>
  <c r="D1358" i="3"/>
  <c r="E1358" i="3"/>
  <c r="F1358" i="3"/>
  <c r="G1358" i="3"/>
  <c r="H1358" i="3"/>
  <c r="I1358" i="3"/>
  <c r="J1358" i="3"/>
  <c r="B1359" i="3"/>
  <c r="C1359" i="3"/>
  <c r="D1359" i="3"/>
  <c r="E1359" i="3"/>
  <c r="F1359" i="3"/>
  <c r="G1359" i="3"/>
  <c r="H1359" i="3"/>
  <c r="I1359" i="3"/>
  <c r="J1359" i="3"/>
  <c r="B1360" i="3"/>
  <c r="C1360" i="3"/>
  <c r="D1360" i="3"/>
  <c r="E1360" i="3"/>
  <c r="F1360" i="3"/>
  <c r="G1360" i="3"/>
  <c r="H1360" i="3"/>
  <c r="I1360" i="3"/>
  <c r="J1360" i="3"/>
  <c r="B1361" i="3"/>
  <c r="C1361" i="3"/>
  <c r="D1361" i="3"/>
  <c r="E1361" i="3"/>
  <c r="F1361" i="3"/>
  <c r="G1361" i="3"/>
  <c r="H1361" i="3"/>
  <c r="I1361" i="3"/>
  <c r="J1361" i="3"/>
  <c r="B1362" i="3"/>
  <c r="C1362" i="3"/>
  <c r="D1362" i="3"/>
  <c r="E1362" i="3"/>
  <c r="F1362" i="3"/>
  <c r="G1362" i="3"/>
  <c r="H1362" i="3"/>
  <c r="I1362" i="3"/>
  <c r="J1362" i="3"/>
  <c r="B1363" i="3"/>
  <c r="C1363" i="3"/>
  <c r="D1363" i="3"/>
  <c r="E1363" i="3"/>
  <c r="F1363" i="3"/>
  <c r="G1363" i="3"/>
  <c r="H1363" i="3"/>
  <c r="I1363" i="3"/>
  <c r="J1363" i="3"/>
  <c r="B1364" i="3"/>
  <c r="C1364" i="3"/>
  <c r="D1364" i="3"/>
  <c r="E1364" i="3"/>
  <c r="F1364" i="3"/>
  <c r="G1364" i="3"/>
  <c r="H1364" i="3"/>
  <c r="I1364" i="3"/>
  <c r="J1364" i="3"/>
  <c r="B1365" i="3"/>
  <c r="C1365" i="3"/>
  <c r="D1365" i="3"/>
  <c r="E1365" i="3"/>
  <c r="F1365" i="3"/>
  <c r="G1365" i="3"/>
  <c r="H1365" i="3"/>
  <c r="I1365" i="3"/>
  <c r="J1365" i="3"/>
  <c r="B1366" i="3"/>
  <c r="C1366" i="3"/>
  <c r="D1366" i="3"/>
  <c r="E1366" i="3"/>
  <c r="F1366" i="3"/>
  <c r="G1366" i="3"/>
  <c r="H1366" i="3"/>
  <c r="I1366" i="3"/>
  <c r="J1366" i="3"/>
  <c r="B1367" i="3"/>
  <c r="C1367" i="3"/>
  <c r="D1367" i="3"/>
  <c r="E1367" i="3"/>
  <c r="F1367" i="3"/>
  <c r="G1367" i="3"/>
  <c r="H1367" i="3"/>
  <c r="I1367" i="3"/>
  <c r="J1367" i="3"/>
  <c r="B1368" i="3"/>
  <c r="C1368" i="3"/>
  <c r="D1368" i="3"/>
  <c r="E1368" i="3"/>
  <c r="F1368" i="3"/>
  <c r="G1368" i="3"/>
  <c r="H1368" i="3"/>
  <c r="I1368" i="3"/>
  <c r="J1368" i="3"/>
  <c r="B1369" i="3"/>
  <c r="C1369" i="3"/>
  <c r="D1369" i="3"/>
  <c r="E1369" i="3"/>
  <c r="F1369" i="3"/>
  <c r="G1369" i="3"/>
  <c r="H1369" i="3"/>
  <c r="I1369" i="3"/>
  <c r="J1369" i="3"/>
  <c r="B1370" i="3"/>
  <c r="C1370" i="3"/>
  <c r="D1370" i="3"/>
  <c r="E1370" i="3"/>
  <c r="F1370" i="3"/>
  <c r="G1370" i="3"/>
  <c r="H1370" i="3"/>
  <c r="I1370" i="3"/>
  <c r="J1370" i="3"/>
  <c r="B1371" i="3"/>
  <c r="C1371" i="3"/>
  <c r="D1371" i="3"/>
  <c r="E1371" i="3"/>
  <c r="F1371" i="3"/>
  <c r="G1371" i="3"/>
  <c r="H1371" i="3"/>
  <c r="I1371" i="3"/>
  <c r="J1371" i="3"/>
  <c r="B1372" i="3"/>
  <c r="C1372" i="3"/>
  <c r="D1372" i="3"/>
  <c r="E1372" i="3"/>
  <c r="F1372" i="3"/>
  <c r="G1372" i="3"/>
  <c r="H1372" i="3"/>
  <c r="I1372" i="3"/>
  <c r="J1372" i="3"/>
  <c r="B1373" i="3"/>
  <c r="C1373" i="3"/>
  <c r="D1373" i="3"/>
  <c r="E1373" i="3"/>
  <c r="F1373" i="3"/>
  <c r="G1373" i="3"/>
  <c r="H1373" i="3"/>
  <c r="I1373" i="3"/>
  <c r="J1373" i="3"/>
  <c r="B1374" i="3"/>
  <c r="C1374" i="3"/>
  <c r="D1374" i="3"/>
  <c r="E1374" i="3"/>
  <c r="F1374" i="3"/>
  <c r="G1374" i="3"/>
  <c r="H1374" i="3"/>
  <c r="I1374" i="3"/>
  <c r="J1374" i="3"/>
  <c r="B1375" i="3"/>
  <c r="C1375" i="3"/>
  <c r="D1375" i="3"/>
  <c r="E1375" i="3"/>
  <c r="F1375" i="3"/>
  <c r="G1375" i="3"/>
  <c r="H1375" i="3"/>
  <c r="I1375" i="3"/>
  <c r="J1375" i="3"/>
  <c r="B1376" i="3"/>
  <c r="C1376" i="3"/>
  <c r="D1376" i="3"/>
  <c r="E1376" i="3"/>
  <c r="F1376" i="3"/>
  <c r="G1376" i="3"/>
  <c r="H1376" i="3"/>
  <c r="I1376" i="3"/>
  <c r="J1376" i="3"/>
  <c r="B1377" i="3"/>
  <c r="C1377" i="3"/>
  <c r="D1377" i="3"/>
  <c r="E1377" i="3"/>
  <c r="F1377" i="3"/>
  <c r="G1377" i="3"/>
  <c r="H1377" i="3"/>
  <c r="I1377" i="3"/>
  <c r="J1377" i="3"/>
  <c r="B1378" i="3"/>
  <c r="C1378" i="3"/>
  <c r="D1378" i="3"/>
  <c r="E1378" i="3"/>
  <c r="F1378" i="3"/>
  <c r="G1378" i="3"/>
  <c r="H1378" i="3"/>
  <c r="I1378" i="3"/>
  <c r="J1378" i="3"/>
  <c r="B1379" i="3"/>
  <c r="C1379" i="3"/>
  <c r="D1379" i="3"/>
  <c r="E1379" i="3"/>
  <c r="F1379" i="3"/>
  <c r="G1379" i="3"/>
  <c r="H1379" i="3"/>
  <c r="I1379" i="3"/>
  <c r="J1379" i="3"/>
  <c r="B1380" i="3"/>
  <c r="C1380" i="3"/>
  <c r="D1380" i="3"/>
  <c r="E1380" i="3"/>
  <c r="F1380" i="3"/>
  <c r="G1380" i="3"/>
  <c r="H1380" i="3"/>
  <c r="I1380" i="3"/>
  <c r="J1380" i="3"/>
  <c r="B1381" i="3"/>
  <c r="C1381" i="3"/>
  <c r="D1381" i="3"/>
  <c r="E1381" i="3"/>
  <c r="F1381" i="3"/>
  <c r="G1381" i="3"/>
  <c r="H1381" i="3"/>
  <c r="I1381" i="3"/>
  <c r="J1381" i="3"/>
  <c r="B1382" i="3"/>
  <c r="C1382" i="3"/>
  <c r="D1382" i="3"/>
  <c r="E1382" i="3"/>
  <c r="F1382" i="3"/>
  <c r="G1382" i="3"/>
  <c r="H1382" i="3"/>
  <c r="I1382" i="3"/>
  <c r="J1382" i="3"/>
  <c r="B1383" i="3"/>
  <c r="C1383" i="3"/>
  <c r="D1383" i="3"/>
  <c r="E1383" i="3"/>
  <c r="F1383" i="3"/>
  <c r="G1383" i="3"/>
  <c r="H1383" i="3"/>
  <c r="I1383" i="3"/>
  <c r="J1383" i="3"/>
  <c r="B1384" i="3"/>
  <c r="C1384" i="3"/>
  <c r="D1384" i="3"/>
  <c r="E1384" i="3"/>
  <c r="F1384" i="3"/>
  <c r="G1384" i="3"/>
  <c r="H1384" i="3"/>
  <c r="I1384" i="3"/>
  <c r="J1384" i="3"/>
  <c r="B1385" i="3"/>
  <c r="C1385" i="3"/>
  <c r="D1385" i="3"/>
  <c r="E1385" i="3"/>
  <c r="F1385" i="3"/>
  <c r="G1385" i="3"/>
  <c r="H1385" i="3"/>
  <c r="I1385" i="3"/>
  <c r="J1385" i="3"/>
  <c r="B1386" i="3"/>
  <c r="C1386" i="3"/>
  <c r="D1386" i="3"/>
  <c r="E1386" i="3"/>
  <c r="F1386" i="3"/>
  <c r="G1386" i="3"/>
  <c r="H1386" i="3"/>
  <c r="I1386" i="3"/>
  <c r="J1386" i="3"/>
  <c r="B1387" i="3"/>
  <c r="C1387" i="3"/>
  <c r="D1387" i="3"/>
  <c r="E1387" i="3"/>
  <c r="F1387" i="3"/>
  <c r="G1387" i="3"/>
  <c r="H1387" i="3"/>
  <c r="I1387" i="3"/>
  <c r="J1387" i="3"/>
  <c r="B1388" i="3"/>
  <c r="C1388" i="3"/>
  <c r="D1388" i="3"/>
  <c r="E1388" i="3"/>
  <c r="F1388" i="3"/>
  <c r="G1388" i="3"/>
  <c r="H1388" i="3"/>
  <c r="I1388" i="3"/>
  <c r="J1388" i="3"/>
  <c r="B1389" i="3"/>
  <c r="J1389" i="3"/>
  <c r="B1390" i="3"/>
  <c r="J1390" i="3"/>
  <c r="B1391" i="3"/>
  <c r="C1391" i="3"/>
  <c r="D1391" i="3"/>
  <c r="E1391" i="3"/>
  <c r="F1391" i="3"/>
  <c r="G1391" i="3"/>
  <c r="H1391" i="3"/>
  <c r="I1391" i="3"/>
  <c r="J1391" i="3"/>
  <c r="B1392" i="3"/>
  <c r="C1392" i="3"/>
  <c r="D1392" i="3"/>
  <c r="E1392" i="3"/>
  <c r="F1392" i="3"/>
  <c r="G1392" i="3"/>
  <c r="H1392" i="3"/>
  <c r="I1392" i="3"/>
  <c r="J1392" i="3"/>
  <c r="B1393" i="3"/>
  <c r="C1393" i="3"/>
  <c r="D1393" i="3"/>
  <c r="E1393" i="3"/>
  <c r="F1393" i="3"/>
  <c r="G1393" i="3"/>
  <c r="H1393" i="3"/>
  <c r="I1393" i="3"/>
  <c r="J1393" i="3"/>
  <c r="B1394" i="3"/>
  <c r="C1394" i="3"/>
  <c r="D1394" i="3"/>
  <c r="E1394" i="3"/>
  <c r="F1394" i="3"/>
  <c r="G1394" i="3"/>
  <c r="H1394" i="3"/>
  <c r="I1394" i="3"/>
  <c r="J1394" i="3"/>
  <c r="B1395" i="3"/>
  <c r="C1395" i="3"/>
  <c r="D1395" i="3"/>
  <c r="E1395" i="3"/>
  <c r="F1395" i="3"/>
  <c r="G1395" i="3"/>
  <c r="H1395" i="3"/>
  <c r="I1395" i="3"/>
  <c r="J1395" i="3"/>
  <c r="B1396" i="3"/>
  <c r="C1396" i="3"/>
  <c r="D1396" i="3"/>
  <c r="E1396" i="3"/>
  <c r="F1396" i="3"/>
  <c r="G1396" i="3"/>
  <c r="H1396" i="3"/>
  <c r="I1396" i="3"/>
  <c r="J1396" i="3"/>
  <c r="B1397" i="3"/>
  <c r="C1397" i="3"/>
  <c r="D1397" i="3"/>
  <c r="E1397" i="3"/>
  <c r="F1397" i="3"/>
  <c r="G1397" i="3"/>
  <c r="H1397" i="3"/>
  <c r="I1397" i="3"/>
  <c r="J1397" i="3"/>
  <c r="B1398" i="3"/>
  <c r="C1398" i="3"/>
  <c r="D1398" i="3"/>
  <c r="E1398" i="3"/>
  <c r="F1398" i="3"/>
  <c r="G1398" i="3"/>
  <c r="H1398" i="3"/>
  <c r="I1398" i="3"/>
  <c r="J1398" i="3"/>
  <c r="B1399" i="3"/>
  <c r="C1399" i="3"/>
  <c r="D1399" i="3"/>
  <c r="E1399" i="3"/>
  <c r="F1399" i="3"/>
  <c r="G1399" i="3"/>
  <c r="H1399" i="3"/>
  <c r="I1399" i="3"/>
  <c r="J1399" i="3"/>
  <c r="B1400" i="3"/>
  <c r="C1400" i="3"/>
  <c r="D1400" i="3"/>
  <c r="E1400" i="3"/>
  <c r="F1400" i="3"/>
  <c r="G1400" i="3"/>
  <c r="H1400" i="3"/>
  <c r="I1400" i="3"/>
  <c r="J1400" i="3"/>
  <c r="B1401" i="3"/>
  <c r="C1401" i="3"/>
  <c r="D1401" i="3"/>
  <c r="E1401" i="3"/>
  <c r="F1401" i="3"/>
  <c r="G1401" i="3"/>
  <c r="H1401" i="3"/>
  <c r="I1401" i="3"/>
  <c r="J1401" i="3"/>
  <c r="B1402" i="3"/>
  <c r="C1402" i="3"/>
  <c r="D1402" i="3"/>
  <c r="E1402" i="3"/>
  <c r="F1402" i="3"/>
  <c r="G1402" i="3"/>
  <c r="H1402" i="3"/>
  <c r="I1402" i="3"/>
  <c r="J1402" i="3"/>
  <c r="B1403" i="3"/>
  <c r="C1403" i="3"/>
  <c r="D1403" i="3"/>
  <c r="E1403" i="3"/>
  <c r="F1403" i="3"/>
  <c r="G1403" i="3"/>
  <c r="H1403" i="3"/>
  <c r="I1403" i="3"/>
  <c r="J1403" i="3"/>
  <c r="B1404" i="3"/>
  <c r="C1404" i="3"/>
  <c r="D1404" i="3"/>
  <c r="E1404" i="3"/>
  <c r="F1404" i="3"/>
  <c r="G1404" i="3"/>
  <c r="H1404" i="3"/>
  <c r="I1404" i="3"/>
  <c r="J1404" i="3"/>
  <c r="B1405" i="3"/>
  <c r="C1405" i="3"/>
  <c r="D1405" i="3"/>
  <c r="E1405" i="3"/>
  <c r="F1405" i="3"/>
  <c r="G1405" i="3"/>
  <c r="H1405" i="3"/>
  <c r="I1405" i="3"/>
  <c r="J1405" i="3"/>
  <c r="B1406" i="3"/>
  <c r="C1406" i="3"/>
  <c r="D1406" i="3"/>
  <c r="E1406" i="3"/>
  <c r="F1406" i="3"/>
  <c r="G1406" i="3"/>
  <c r="H1406" i="3"/>
  <c r="I1406" i="3"/>
  <c r="J1406" i="3"/>
  <c r="B1407" i="3"/>
  <c r="C1407" i="3"/>
  <c r="D1407" i="3"/>
  <c r="E1407" i="3"/>
  <c r="F1407" i="3"/>
  <c r="G1407" i="3"/>
  <c r="H1407" i="3"/>
  <c r="I1407" i="3"/>
  <c r="J1407" i="3"/>
  <c r="B1408" i="3"/>
  <c r="C1408" i="3"/>
  <c r="D1408" i="3"/>
  <c r="E1408" i="3"/>
  <c r="F1408" i="3"/>
  <c r="G1408" i="3"/>
  <c r="H1408" i="3"/>
  <c r="I1408" i="3"/>
  <c r="J1408" i="3"/>
  <c r="B1409" i="3"/>
  <c r="C1409" i="3"/>
  <c r="D1409" i="3"/>
  <c r="E1409" i="3"/>
  <c r="F1409" i="3"/>
  <c r="G1409" i="3"/>
  <c r="H1409" i="3"/>
  <c r="I1409" i="3"/>
  <c r="J1409" i="3"/>
  <c r="B1410" i="3"/>
  <c r="C1410" i="3"/>
  <c r="D1410" i="3"/>
  <c r="E1410" i="3"/>
  <c r="F1410" i="3"/>
  <c r="G1410" i="3"/>
  <c r="H1410" i="3"/>
  <c r="I1410" i="3"/>
  <c r="J1410" i="3"/>
  <c r="B1411" i="3"/>
  <c r="C1411" i="3"/>
  <c r="D1411" i="3"/>
  <c r="E1411" i="3"/>
  <c r="F1411" i="3"/>
  <c r="G1411" i="3"/>
  <c r="H1411" i="3"/>
  <c r="I1411" i="3"/>
  <c r="J1411" i="3"/>
  <c r="B1412" i="3"/>
  <c r="C1412" i="3"/>
  <c r="D1412" i="3"/>
  <c r="E1412" i="3"/>
  <c r="F1412" i="3"/>
  <c r="G1412" i="3"/>
  <c r="H1412" i="3"/>
  <c r="I1412" i="3"/>
  <c r="J1412" i="3"/>
  <c r="B1413" i="3"/>
  <c r="C1413" i="3"/>
  <c r="D1413" i="3"/>
  <c r="E1413" i="3"/>
  <c r="F1413" i="3"/>
  <c r="G1413" i="3"/>
  <c r="H1413" i="3"/>
  <c r="I1413" i="3"/>
  <c r="J1413" i="3"/>
  <c r="B1414" i="3"/>
  <c r="C1414" i="3"/>
  <c r="D1414" i="3"/>
  <c r="E1414" i="3"/>
  <c r="F1414" i="3"/>
  <c r="G1414" i="3"/>
  <c r="H1414" i="3"/>
  <c r="I1414" i="3"/>
  <c r="J1414" i="3"/>
  <c r="B1415" i="3"/>
  <c r="C1415" i="3"/>
  <c r="D1415" i="3"/>
  <c r="E1415" i="3"/>
  <c r="F1415" i="3"/>
  <c r="G1415" i="3"/>
  <c r="H1415" i="3"/>
  <c r="I1415" i="3"/>
  <c r="J1415" i="3"/>
  <c r="B1416" i="3"/>
  <c r="C1416" i="3"/>
  <c r="D1416" i="3"/>
  <c r="E1416" i="3"/>
  <c r="F1416" i="3"/>
  <c r="G1416" i="3"/>
  <c r="H1416" i="3"/>
  <c r="I1416" i="3"/>
  <c r="J1416" i="3"/>
  <c r="B1417" i="3"/>
  <c r="C1417" i="3"/>
  <c r="D1417" i="3"/>
  <c r="E1417" i="3"/>
  <c r="F1417" i="3"/>
  <c r="G1417" i="3"/>
  <c r="H1417" i="3"/>
  <c r="I1417" i="3"/>
  <c r="J1417" i="3"/>
  <c r="B1418" i="3"/>
  <c r="C1418" i="3"/>
  <c r="D1418" i="3"/>
  <c r="E1418" i="3"/>
  <c r="F1418" i="3"/>
  <c r="G1418" i="3"/>
  <c r="H1418" i="3"/>
  <c r="I1418" i="3"/>
  <c r="J1418" i="3"/>
  <c r="B1419" i="3"/>
  <c r="C1419" i="3"/>
  <c r="D1419" i="3"/>
  <c r="E1419" i="3"/>
  <c r="F1419" i="3"/>
  <c r="G1419" i="3"/>
  <c r="H1419" i="3"/>
  <c r="I1419" i="3"/>
  <c r="J1419" i="3"/>
  <c r="B1420" i="3"/>
  <c r="C1420" i="3"/>
  <c r="D1420" i="3"/>
  <c r="E1420" i="3"/>
  <c r="F1420" i="3"/>
  <c r="G1420" i="3"/>
  <c r="H1420" i="3"/>
  <c r="I1420" i="3"/>
  <c r="J1420" i="3"/>
</calcChain>
</file>

<file path=xl/sharedStrings.xml><?xml version="1.0" encoding="utf-8"?>
<sst xmlns="http://schemas.openxmlformats.org/spreadsheetml/2006/main" count="861" uniqueCount="210">
  <si>
    <t>El Paso</t>
  </si>
  <si>
    <t>San Juan Production</t>
  </si>
  <si>
    <t xml:space="preserve">Date </t>
  </si>
  <si>
    <t>Month</t>
  </si>
  <si>
    <t>Milagro</t>
  </si>
  <si>
    <t>Totals</t>
  </si>
  <si>
    <t>Chaco/Blanco</t>
  </si>
  <si>
    <t>Amoco</t>
  </si>
  <si>
    <t>Others</t>
  </si>
  <si>
    <t>Total</t>
  </si>
  <si>
    <t>TW</t>
  </si>
  <si>
    <t>Ignacio</t>
  </si>
  <si>
    <t>Red Cedar</t>
  </si>
  <si>
    <t>La Maquina</t>
  </si>
  <si>
    <t>Burlington</t>
  </si>
  <si>
    <t>IDKALSJT</t>
  </si>
  <si>
    <t>IEXCPT37</t>
  </si>
  <si>
    <t>IGCNMX37</t>
  </si>
  <si>
    <t>IGLPGCNM</t>
  </si>
  <si>
    <t>IMILAGRO</t>
  </si>
  <si>
    <t>IMOITRKA</t>
  </si>
  <si>
    <t>IOMNIBUS</t>
  </si>
  <si>
    <t>ISJCMPLX</t>
  </si>
  <si>
    <t>SJMNLIN</t>
  </si>
  <si>
    <t>SJRVPLT</t>
  </si>
  <si>
    <t>IAMOCOAL</t>
  </si>
  <si>
    <t>IBLINELM</t>
  </si>
  <si>
    <t>IMOIJACK</t>
  </si>
  <si>
    <t>IWMSFLOR</t>
  </si>
  <si>
    <t>IWMSMAQ</t>
  </si>
  <si>
    <t>IWSTCOAL</t>
  </si>
  <si>
    <t xml:space="preserve">Kutz </t>
  </si>
  <si>
    <t>Blanco</t>
  </si>
  <si>
    <t>Bondad</t>
  </si>
  <si>
    <t>Burlington Valverde Plant</t>
  </si>
  <si>
    <t xml:space="preserve">WFS/KUTZ PLANT I/C                      </t>
  </si>
  <si>
    <t xml:space="preserve">WILLIAMS FIELD MILAGRO PLANT            </t>
  </si>
  <si>
    <t xml:space="preserve">AMOCO FLORIDA PLANT I/C                 </t>
  </si>
  <si>
    <t xml:space="preserve">RED CEDAR PLANT I/C                     </t>
  </si>
  <si>
    <t xml:space="preserve">WFS IGNACIO PLANT I/C                   </t>
  </si>
  <si>
    <t xml:space="preserve">WFS LA MAQUINA PLANT I/C                </t>
  </si>
  <si>
    <t>N/A</t>
  </si>
  <si>
    <t>Kutz</t>
  </si>
  <si>
    <t>| Operationally Available Capacity |</t>
  </si>
  <si>
    <t>Click here for download</t>
  </si>
  <si>
    <r>
      <t xml:space="preserve">  </t>
    </r>
    <r>
      <rPr>
        <b/>
        <i/>
        <sz val="10"/>
        <color indexed="56"/>
        <rFont val="Arial"/>
      </rPr>
      <t>download</t>
    </r>
  </si>
  <si>
    <t>Click here for query</t>
  </si>
  <si>
    <t>  query</t>
  </si>
  <si>
    <t>Effective Dt</t>
  </si>
  <si>
    <t>Cycle</t>
  </si>
  <si>
    <t>Loc Desc</t>
  </si>
  <si>
    <t>Old Loc Code</t>
  </si>
  <si>
    <t>Region</t>
  </si>
  <si>
    <t>Cap MCF</t>
  </si>
  <si>
    <t>Sched Vol</t>
  </si>
  <si>
    <t>Est</t>
  </si>
  <si>
    <t>Avail Cap</t>
  </si>
  <si>
    <t>Flow</t>
  </si>
  <si>
    <t>Dir</t>
  </si>
  <si>
    <t>Disp</t>
  </si>
  <si>
    <t>Flag</t>
  </si>
  <si>
    <t>Intr</t>
  </si>
  <si>
    <t>INGPLW#7</t>
  </si>
  <si>
    <t>AN</t>
  </si>
  <si>
    <t>R</t>
  </si>
  <si>
    <t>Y</t>
  </si>
  <si>
    <t>N</t>
  </si>
  <si>
    <t>INNDUMAS</t>
  </si>
  <si>
    <t>IWTG DAL</t>
  </si>
  <si>
    <t>BLANCO</t>
  </si>
  <si>
    <t> </t>
  </si>
  <si>
    <t>INWPLBLA</t>
  </si>
  <si>
    <t>IRIOPUER</t>
  </si>
  <si>
    <t>ISJMNLIN</t>
  </si>
  <si>
    <t>ISJRVPLT</t>
  </si>
  <si>
    <t>ITCOLBLA</t>
  </si>
  <si>
    <t>BONDAD</t>
  </si>
  <si>
    <t>IIGNACIO</t>
  </si>
  <si>
    <t>BONDADST</t>
  </si>
  <si>
    <t>CORNU E</t>
  </si>
  <si>
    <t>CORNU W</t>
  </si>
  <si>
    <t>DUMAS E</t>
  </si>
  <si>
    <t>HACKBRY</t>
  </si>
  <si>
    <t>IANTECPD</t>
  </si>
  <si>
    <t>KEYST</t>
  </si>
  <si>
    <t>IARCOPUC</t>
  </si>
  <si>
    <t>IBARNHRT</t>
  </si>
  <si>
    <t>IBBSEDDY</t>
  </si>
  <si>
    <t>IBTALEA</t>
  </si>
  <si>
    <t>ICABHOBS</t>
  </si>
  <si>
    <t>ICABWALT</t>
  </si>
  <si>
    <t>ICONSTER</t>
  </si>
  <si>
    <t>ICROCKT1</t>
  </si>
  <si>
    <t>ICULBSON</t>
  </si>
  <si>
    <t>IEDWJAMI</t>
  </si>
  <si>
    <t>IEPFSEUN</t>
  </si>
  <si>
    <t>IEU-PECS</t>
  </si>
  <si>
    <t>IEXSNYDR</t>
  </si>
  <si>
    <t>IGCNMMON</t>
  </si>
  <si>
    <t>IGRAMARI</t>
  </si>
  <si>
    <t>IHANCPD1</t>
  </si>
  <si>
    <t>IHAYHOLO</t>
  </si>
  <si>
    <t>IHUNTREV</t>
  </si>
  <si>
    <t>IHYBENDM</t>
  </si>
  <si>
    <t>IJALCPLX</t>
  </si>
  <si>
    <t>ILINAM</t>
  </si>
  <si>
    <t>ILONESTR</t>
  </si>
  <si>
    <t>IMARTCP1</t>
  </si>
  <si>
    <t>IMIDKIFF</t>
  </si>
  <si>
    <t>IMIDWAY</t>
  </si>
  <si>
    <t>IMLEUNIC</t>
  </si>
  <si>
    <t>IMLSCARL</t>
  </si>
  <si>
    <t>IMOBILPE</t>
  </si>
  <si>
    <t>INGPLLEA</t>
  </si>
  <si>
    <t>INITROTC</t>
  </si>
  <si>
    <t>INNKEYST</t>
  </si>
  <si>
    <t>INNSCHLE</t>
  </si>
  <si>
    <t>IORYXLEA</t>
  </si>
  <si>
    <t>IPEACHML</t>
  </si>
  <si>
    <t>IPECSCPD</t>
  </si>
  <si>
    <t>IPENWELL</t>
  </si>
  <si>
    <t>IPHEUNIC</t>
  </si>
  <si>
    <t>IPHFULTN</t>
  </si>
  <si>
    <t>IPHGOLDS</t>
  </si>
  <si>
    <t>IPHLEE</t>
  </si>
  <si>
    <t>IPHSPBRY</t>
  </si>
  <si>
    <t>IPINCPD2</t>
  </si>
  <si>
    <t>IPITCHFK</t>
  </si>
  <si>
    <t>IPOKLAKE</t>
  </si>
  <si>
    <t>IRATLESN</t>
  </si>
  <si>
    <t>ISAMECPD</t>
  </si>
  <si>
    <t>ISCHLEI1</t>
  </si>
  <si>
    <t>ISCHLEI2</t>
  </si>
  <si>
    <t>ISHOZONA</t>
  </si>
  <si>
    <t>ISIDRICH</t>
  </si>
  <si>
    <t>ISONORA</t>
  </si>
  <si>
    <t>ISOTAL#1</t>
  </si>
  <si>
    <t>ISTERLIN</t>
  </si>
  <si>
    <t>ISUNJAME</t>
  </si>
  <si>
    <t>ITEXFULR</t>
  </si>
  <si>
    <t>ITEXKERM</t>
  </si>
  <si>
    <t>ITEXNEUN</t>
  </si>
  <si>
    <t>ITEXON</t>
  </si>
  <si>
    <t>IUTBENED</t>
  </si>
  <si>
    <t>IUTDOLHD</t>
  </si>
  <si>
    <t>IVALEROS</t>
  </si>
  <si>
    <t>IVALEROZ</t>
  </si>
  <si>
    <t>IVEALMOR</t>
  </si>
  <si>
    <t>IWAREUNI</t>
  </si>
  <si>
    <t>IWARMONU</t>
  </si>
  <si>
    <t>IWARWADD</t>
  </si>
  <si>
    <t>IYTSLZTR</t>
  </si>
  <si>
    <t>IMOSS X</t>
  </si>
  <si>
    <t>KEYSTONE</t>
  </si>
  <si>
    <t>ITEXHARV</t>
  </si>
  <si>
    <t>IW41-037</t>
  </si>
  <si>
    <t>PECOS</t>
  </si>
  <si>
    <t>DUCRIP</t>
  </si>
  <si>
    <t>PLAINS</t>
  </si>
  <si>
    <t>IAMSLAUG</t>
  </si>
  <si>
    <t>IBAGLEY</t>
  </si>
  <si>
    <t>IBHPCHAV</t>
  </si>
  <si>
    <t>IBRNCHAV</t>
  </si>
  <si>
    <t>ICHAVS#1</t>
  </si>
  <si>
    <t>ICHAVS#2</t>
  </si>
  <si>
    <t>ICHAVS#3</t>
  </si>
  <si>
    <t>ICHAVS#4</t>
  </si>
  <si>
    <t>IDENTON</t>
  </si>
  <si>
    <t>IMCDONLD</t>
  </si>
  <si>
    <t>IMESCWOG</t>
  </si>
  <si>
    <t>IMEWLUSK</t>
  </si>
  <si>
    <t>IMLNCARL</t>
  </si>
  <si>
    <t>INGPLUSK</t>
  </si>
  <si>
    <t>INN26PLA</t>
  </si>
  <si>
    <t>INN30PLA</t>
  </si>
  <si>
    <t>IPARMER</t>
  </si>
  <si>
    <t>ISHORE46</t>
  </si>
  <si>
    <t>IW40-043</t>
  </si>
  <si>
    <t>IW41-039</t>
  </si>
  <si>
    <t>IW41-056</t>
  </si>
  <si>
    <t>IWARSAUD</t>
  </si>
  <si>
    <t>IWHITE46</t>
  </si>
  <si>
    <t>PLAINS N</t>
  </si>
  <si>
    <t>PLAINS S</t>
  </si>
  <si>
    <t>SAMALYUC</t>
  </si>
  <si>
    <t>SHAFER E</t>
  </si>
  <si>
    <t>SJ EAST</t>
  </si>
  <si>
    <t>SJ TOTAL</t>
  </si>
  <si>
    <t>SJ WEST</t>
  </si>
  <si>
    <t>ILONEWA</t>
  </si>
  <si>
    <t>WAHA</t>
  </si>
  <si>
    <t>IDELHIWA</t>
  </si>
  <si>
    <t>WAHA W</t>
  </si>
  <si>
    <t>IMLTERPK</t>
  </si>
  <si>
    <t>IMLWAHA</t>
  </si>
  <si>
    <t>IMOBILCO</t>
  </si>
  <si>
    <t>IMOBILWA</t>
  </si>
  <si>
    <t>INNWAHA</t>
  </si>
  <si>
    <t>IOASISWA</t>
  </si>
  <si>
    <t>IPUCKETT</t>
  </si>
  <si>
    <t>ITERRELL</t>
  </si>
  <si>
    <t>IVALEROW</t>
  </si>
  <si>
    <t>IWESTARW</t>
  </si>
  <si>
    <t>IYUCBUTE</t>
  </si>
  <si>
    <t> 149 row(s) retrieved</t>
  </si>
  <si>
    <t>march</t>
  </si>
  <si>
    <t>feb</t>
  </si>
  <si>
    <t>March</t>
  </si>
  <si>
    <t>Feb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</si>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</sst>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56"/>
      <name val="Arial"/>
    </font>
    <font>
      <b/>
      <i/>
      <sz val="10"/>
      <color indexed="56"/>
      <name val="Arial"/>
    </font>
    <font>
      <b/>
      <sz val="10"/>
      <color indexed="9"/>
      <name val="Arial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</patternFill>
    </fill>
  </fills>
  <borders count="3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37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0" fontId="7" fillId="0" borderId="8" xfId="3" applyFont="1" applyFill="1" applyBorder="1" applyAlignment="1">
      <alignment horizontal="right"/>
    </xf>
    <xf numFmtId="14" fontId="0" fillId="0" borderId="0" xfId="0" applyNumberFormat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7" fontId="4" fillId="2" borderId="9" xfId="0" applyNumberFormat="1" applyFont="1" applyFill="1" applyBorder="1" applyAlignment="1">
      <alignment horizontal="center"/>
    </xf>
    <xf numFmtId="37" fontId="4" fillId="2" borderId="10" xfId="0" applyNumberFormat="1" applyFont="1" applyFill="1" applyBorder="1" applyAlignment="1">
      <alignment horizontal="center"/>
    </xf>
    <xf numFmtId="37" fontId="4" fillId="2" borderId="11" xfId="0" applyNumberFormat="1" applyFont="1" applyFill="1" applyBorder="1" applyAlignment="1">
      <alignment horizontal="center"/>
    </xf>
    <xf numFmtId="37" fontId="3" fillId="3" borderId="12" xfId="0" applyNumberFormat="1" applyFont="1" applyFill="1" applyBorder="1" applyAlignment="1">
      <alignment horizontal="center"/>
    </xf>
    <xf numFmtId="37" fontId="3" fillId="3" borderId="13" xfId="0" applyNumberFormat="1" applyFont="1" applyFill="1" applyBorder="1" applyAlignment="1">
      <alignment horizontal="center"/>
    </xf>
    <xf numFmtId="37" fontId="3" fillId="3" borderId="14" xfId="0" applyNumberFormat="1" applyFont="1" applyFill="1" applyBorder="1" applyAlignment="1">
      <alignment horizontal="center"/>
    </xf>
    <xf numFmtId="37" fontId="4" fillId="2" borderId="15" xfId="0" applyNumberFormat="1" applyFont="1" applyFill="1" applyBorder="1" applyAlignment="1">
      <alignment horizontal="center"/>
    </xf>
    <xf numFmtId="37" fontId="4" fillId="2" borderId="16" xfId="0" applyNumberFormat="1" applyFont="1" applyFill="1" applyBorder="1" applyAlignment="1">
      <alignment horizontal="center"/>
    </xf>
    <xf numFmtId="37" fontId="4" fillId="2" borderId="17" xfId="0" applyNumberFormat="1" applyFont="1" applyFill="1" applyBorder="1" applyAlignment="1">
      <alignment horizontal="center"/>
    </xf>
    <xf numFmtId="37" fontId="3" fillId="3" borderId="15" xfId="0" applyNumberFormat="1" applyFont="1" applyFill="1" applyBorder="1" applyAlignment="1">
      <alignment horizontal="center"/>
    </xf>
    <xf numFmtId="37" fontId="3" fillId="3" borderId="16" xfId="0" applyNumberFormat="1" applyFont="1" applyFill="1" applyBorder="1" applyAlignment="1">
      <alignment horizontal="center"/>
    </xf>
    <xf numFmtId="37" fontId="3" fillId="3" borderId="17" xfId="0" applyNumberFormat="1" applyFont="1" applyFill="1" applyBorder="1" applyAlignment="1">
      <alignment horizontal="center"/>
    </xf>
    <xf numFmtId="37" fontId="4" fillId="2" borderId="18" xfId="0" applyNumberFormat="1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37" fontId="4" fillId="2" borderId="3" xfId="0" applyNumberFormat="1" applyFont="1" applyFill="1" applyBorder="1" applyAlignment="1">
      <alignment horizontal="center"/>
    </xf>
    <xf numFmtId="37" fontId="3" fillId="3" borderId="2" xfId="0" applyNumberFormat="1" applyFont="1" applyFill="1" applyBorder="1" applyAlignment="1">
      <alignment horizontal="center"/>
    </xf>
    <xf numFmtId="37" fontId="3" fillId="3" borderId="3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3" fontId="0" fillId="4" borderId="21" xfId="0" applyNumberFormat="1" applyFill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4" borderId="7" xfId="0" applyNumberFormat="1" applyFill="1" applyBorder="1" applyAlignment="1">
      <alignment horizontal="center"/>
    </xf>
    <xf numFmtId="0" fontId="0" fillId="0" borderId="0" xfId="0" applyAlignment="1"/>
    <xf numFmtId="0" fontId="12" fillId="0" borderId="0" xfId="2" applyAlignment="1" applyProtection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22" xfId="0" applyBorder="1"/>
    <xf numFmtId="0" fontId="11" fillId="5" borderId="23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11" fillId="5" borderId="25" xfId="0" applyFont="1" applyFill="1" applyBorder="1" applyAlignment="1">
      <alignment horizontal="center" vertical="center"/>
    </xf>
    <xf numFmtId="14" fontId="0" fillId="0" borderId="26" xfId="0" applyNumberFormat="1" applyBorder="1" applyAlignment="1"/>
    <xf numFmtId="0" fontId="0" fillId="0" borderId="27" xfId="0" applyBorder="1" applyAlignment="1"/>
    <xf numFmtId="0" fontId="0" fillId="0" borderId="24" xfId="0" applyBorder="1" applyAlignmen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4" fontId="2" fillId="0" borderId="3" xfId="0" applyNumberFormat="1" applyFont="1" applyBorder="1"/>
    <xf numFmtId="165" fontId="0" fillId="0" borderId="0" xfId="1" applyNumberFormat="1" applyFont="1" applyBorder="1"/>
    <xf numFmtId="3" fontId="0" fillId="0" borderId="0" xfId="0" applyNumberForma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29" xfId="1" applyNumberFormat="1" applyFont="1" applyBorder="1"/>
    <xf numFmtId="165" fontId="0" fillId="0" borderId="31" xfId="1" applyNumberFormat="1" applyFont="1" applyBorder="1"/>
    <xf numFmtId="3" fontId="0" fillId="4" borderId="32" xfId="0" applyNumberFormat="1" applyFill="1" applyBorder="1" applyAlignment="1">
      <alignment horizontal="center"/>
    </xf>
    <xf numFmtId="165" fontId="0" fillId="0" borderId="4" xfId="1" applyNumberFormat="1" applyFont="1" applyBorder="1"/>
    <xf numFmtId="165" fontId="0" fillId="0" borderId="30" xfId="1" applyNumberFormat="1" applyFont="1" applyBorder="1"/>
    <xf numFmtId="165" fontId="0" fillId="0" borderId="28" xfId="1" applyNumberFormat="1" applyFont="1" applyBorder="1"/>
    <xf numFmtId="0" fontId="9" fillId="0" borderId="0" xfId="0" applyFont="1" applyAlignment="1"/>
    <xf numFmtId="0" fontId="0" fillId="0" borderId="0" xfId="0" applyAlignment="1"/>
    <xf numFmtId="0" fontId="11" fillId="5" borderId="3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0" fillId="0" borderId="25" xfId="0" applyBorder="1"/>
    <xf numFmtId="0" fontId="0" fillId="5" borderId="27" xfId="0" applyFill="1" applyBorder="1" applyAlignment="1">
      <alignment horizontal="center" vertical="center"/>
    </xf>
    <xf numFmtId="0" fontId="0" fillId="0" borderId="2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7" xfId="0" applyBorder="1" applyAlignment="1">
      <alignment wrapText="1"/>
    </xf>
    <xf numFmtId="0" fontId="0" fillId="0" borderId="0" xfId="0"/>
    <xf numFmtId="0" fontId="0" fillId="0" borderId="22" xfId="0" applyBorder="1"/>
    <xf numFmtId="0" fontId="0" fillId="0" borderId="27" xfId="0" applyBorder="1" applyAlignment="1">
      <alignment wrapText="1"/>
    </xf>
    <xf numFmtId="0" fontId="0" fillId="0" borderId="24" xfId="0" applyBorder="1"/>
  </cellXfs>
  <cellStyles count="4">
    <cellStyle name="Comma" xfId="1" builtinId="3"/>
    <cellStyle name="Hyperlink" xfId="2" builtinId="8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30</xdr:row>
      <xdr:rowOff>38100</xdr:rowOff>
    </xdr:from>
    <xdr:to>
      <xdr:col>15</xdr:col>
      <xdr:colOff>45720</xdr:colOff>
      <xdr:row>34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143500"/>
          <a:ext cx="300228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GasTrading\west_desk\Logistics\El%20Pa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GasTrading\west_desk\Logistics\T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J1">
            <v>62</v>
          </cell>
          <cell r="BK1">
            <v>63</v>
          </cell>
          <cell r="BL1">
            <v>64</v>
          </cell>
        </row>
        <row r="2">
          <cell r="B2" t="str">
            <v>Plains N</v>
          </cell>
          <cell r="C2" t="str">
            <v>Plains S</v>
          </cell>
          <cell r="D2" t="str">
            <v>SJ Total</v>
          </cell>
          <cell r="E2" t="str">
            <v>SJ East</v>
          </cell>
          <cell r="F2" t="str">
            <v>SJ West</v>
          </cell>
          <cell r="G2" t="str">
            <v>Keyst W</v>
          </cell>
          <cell r="H2" t="str">
            <v>Cornu E</v>
          </cell>
          <cell r="I2" t="str">
            <v>Dmojave</v>
          </cell>
          <cell r="J2" t="str">
            <v>DPG&amp;Etop</v>
          </cell>
          <cell r="K2" t="str">
            <v>Dscalehr</v>
          </cell>
          <cell r="L2" t="str">
            <v>Dscaltop</v>
          </cell>
          <cell r="M2" t="str">
            <v>Ilonewa</v>
          </cell>
          <cell r="N2" t="str">
            <v>Ioasiswa</v>
          </cell>
          <cell r="O2" t="str">
            <v>Ivalerow</v>
          </cell>
          <cell r="P2" t="str">
            <v>Iwestarw</v>
          </cell>
          <cell r="Q2" t="str">
            <v>IWMSFLOR</v>
          </cell>
          <cell r="R2" t="str">
            <v>IAMOCOAL</v>
          </cell>
          <cell r="S2" t="str">
            <v>IWMSMAQ</v>
          </cell>
          <cell r="T2" t="str">
            <v>IWSTCOAL</v>
          </cell>
          <cell r="U2" t="str">
            <v>IMILAGRO</v>
          </cell>
          <cell r="V2" t="str">
            <v>IMOITRKA</v>
          </cell>
          <cell r="W2" t="str">
            <v>IEXCPT37</v>
          </cell>
          <cell r="X2" t="str">
            <v>ISJCMPLX</v>
          </cell>
          <cell r="Y2" t="str">
            <v>DSWG Top</v>
          </cell>
          <cell r="Z2" t="str">
            <v>Daps Phx</v>
          </cell>
          <cell r="AA2" t="str">
            <v>Daps Yum</v>
          </cell>
          <cell r="AB2" t="str">
            <v>Depecelp</v>
          </cell>
          <cell r="AC2" t="str">
            <v>Dsrp Phx</v>
          </cell>
          <cell r="AD2" t="str">
            <v>Dswg Phx</v>
          </cell>
          <cell r="AE2" t="str">
            <v>Dswg Tus</v>
          </cell>
          <cell r="AF2" t="str">
            <v>Dswg Wil</v>
          </cell>
          <cell r="AG2" t="str">
            <v>Dswg Yum</v>
          </cell>
          <cell r="AH2" t="str">
            <v>Samalyuc</v>
          </cell>
          <cell r="AI2" t="str">
            <v>BondadSt</v>
          </cell>
          <cell r="AJ2" t="str">
            <v xml:space="preserve">Bondad </v>
          </cell>
          <cell r="AK2" t="str">
            <v>Itcolbla</v>
          </cell>
          <cell r="AL2" t="str">
            <v>Ingpllea</v>
          </cell>
          <cell r="AM2" t="str">
            <v>Innkeyst</v>
          </cell>
          <cell r="AN2" t="str">
            <v>Imlwaha</v>
          </cell>
          <cell r="AO2" t="str">
            <v>Ingplmor</v>
          </cell>
          <cell r="AP2" t="str">
            <v>Ingplw#7</v>
          </cell>
          <cell r="AQ2" t="str">
            <v>Inndumas</v>
          </cell>
          <cell r="AR2" t="str">
            <v>Iphhutch</v>
          </cell>
          <cell r="AS2" t="str">
            <v>Icominco</v>
          </cell>
          <cell r="AT2" t="str">
            <v>Iwtg dal</v>
          </cell>
          <cell r="AU2" t="str">
            <v>Icanute</v>
          </cell>
          <cell r="AV2" t="str">
            <v>Dumas E</v>
          </cell>
          <cell r="AW2" t="str">
            <v>Inn26pla (R)</v>
          </cell>
          <cell r="AX2" t="str">
            <v>Inn26pla (D)</v>
          </cell>
          <cell r="AY2" t="str">
            <v>Inn30pla (R)</v>
          </cell>
          <cell r="AZ2" t="str">
            <v>Inn30pla (D)</v>
          </cell>
          <cell r="BA2" t="str">
            <v>Net</v>
          </cell>
          <cell r="BB2" t="str">
            <v>DPMEXWIL</v>
          </cell>
          <cell r="BC2" t="str">
            <v>IDOUGLAS</v>
          </cell>
          <cell r="BD2" t="str">
            <v>IFRANKLIN</v>
          </cell>
          <cell r="BG2" t="str">
            <v>Waha W</v>
          </cell>
          <cell r="BJ2" t="str">
            <v>Mustang</v>
          </cell>
          <cell r="BK2" t="str">
            <v>Westar</v>
          </cell>
          <cell r="BL2" t="str">
            <v>Cornudas West</v>
          </cell>
        </row>
        <row r="3">
          <cell r="I3" t="str">
            <v>Calif</v>
          </cell>
          <cell r="M3" t="str">
            <v>Waha</v>
          </cell>
          <cell r="Q3" t="str">
            <v>Bondad</v>
          </cell>
          <cell r="R3" t="str">
            <v>Bondad</v>
          </cell>
          <cell r="S3" t="str">
            <v>Bondad</v>
          </cell>
          <cell r="T3" t="str">
            <v>Bondad</v>
          </cell>
          <cell r="U3" t="str">
            <v>Blanco</v>
          </cell>
          <cell r="V3" t="str">
            <v>Blanco</v>
          </cell>
          <cell r="W3" t="str">
            <v>Blanco</v>
          </cell>
          <cell r="X3" t="str">
            <v>Blanco</v>
          </cell>
          <cell r="Y3" t="str">
            <v>EOC N ML</v>
          </cell>
          <cell r="Z3" t="str">
            <v>EOC S ML</v>
          </cell>
          <cell r="AK3" t="str">
            <v>Blanco</v>
          </cell>
          <cell r="AL3" t="str">
            <v>Keyst W</v>
          </cell>
          <cell r="AM3" t="str">
            <v>Keyst W</v>
          </cell>
          <cell r="AN3" t="str">
            <v>Waha W</v>
          </cell>
          <cell r="AO3" t="str">
            <v>AN</v>
          </cell>
          <cell r="AW3" t="str">
            <v>Plains</v>
          </cell>
          <cell r="BB3" t="str">
            <v>EOC S ML</v>
          </cell>
          <cell r="BC3" t="str">
            <v>EOC S ML</v>
          </cell>
          <cell r="BD3" t="str">
            <v>Keystone</v>
          </cell>
          <cell r="BE3" t="str">
            <v>EOC S ML Total</v>
          </cell>
          <cell r="BF3" t="str">
            <v>EOC N ML Total</v>
          </cell>
          <cell r="BJ3" t="str">
            <v>Plains</v>
          </cell>
        </row>
        <row r="4">
          <cell r="A4" t="str">
            <v>Effective Date</v>
          </cell>
          <cell r="B4" t="str">
            <v>Plains N</v>
          </cell>
          <cell r="C4" t="str">
            <v>Plains S</v>
          </cell>
          <cell r="D4" t="str">
            <v>SJ Total</v>
          </cell>
          <cell r="E4" t="str">
            <v>SJ East</v>
          </cell>
          <cell r="F4" t="str">
            <v>SJ West</v>
          </cell>
          <cell r="G4" t="str">
            <v>Keystone W</v>
          </cell>
          <cell r="H4" t="str">
            <v>Cornu E</v>
          </cell>
          <cell r="I4" t="str">
            <v>Mojave</v>
          </cell>
          <cell r="J4" t="str">
            <v>PG&amp;E Top</v>
          </cell>
          <cell r="K4" t="str">
            <v>Socal EHr</v>
          </cell>
          <cell r="L4" t="str">
            <v>Socal Top</v>
          </cell>
          <cell r="M4" t="str">
            <v>Lonestar</v>
          </cell>
          <cell r="N4" t="str">
            <v>Oasis</v>
          </cell>
          <cell r="O4" t="str">
            <v>Valero</v>
          </cell>
          <cell r="P4" t="str">
            <v>Westar</v>
          </cell>
          <cell r="Q4" t="str">
            <v>Ignacio</v>
          </cell>
          <cell r="R4" t="str">
            <v>Amoco</v>
          </cell>
          <cell r="S4" t="str">
            <v>La Maquina</v>
          </cell>
          <cell r="T4" t="str">
            <v>Red Cedar</v>
          </cell>
          <cell r="U4" t="str">
            <v>Milagro</v>
          </cell>
          <cell r="V4" t="str">
            <v>Burlington</v>
          </cell>
          <cell r="W4" t="str">
            <v>Kutz</v>
          </cell>
          <cell r="X4" t="str">
            <v>Chaco/Blanco</v>
          </cell>
          <cell r="Y4" t="str">
            <v>SWG Topock</v>
          </cell>
          <cell r="Z4" t="str">
            <v>APS Phoenix</v>
          </cell>
          <cell r="AA4" t="str">
            <v>APS Yuma</v>
          </cell>
          <cell r="AB4" t="str">
            <v>El Paso Electric</v>
          </cell>
          <cell r="AC4" t="str">
            <v>Salt River</v>
          </cell>
          <cell r="AD4" t="str">
            <v>SWG Phoenix</v>
          </cell>
          <cell r="AE4" t="str">
            <v>SWG Tuscon</v>
          </cell>
          <cell r="AF4" t="str">
            <v>SWG Wilcox</v>
          </cell>
          <cell r="AG4" t="str">
            <v>SWG Yuma</v>
          </cell>
          <cell r="AH4" t="str">
            <v>Samalyuca</v>
          </cell>
          <cell r="AI4" t="str">
            <v>Bondad Station</v>
          </cell>
          <cell r="AJ4" t="str">
            <v>Bondad ML</v>
          </cell>
          <cell r="AK4" t="str">
            <v>TransColo.</v>
          </cell>
          <cell r="AL4" t="str">
            <v>NGPL Lea</v>
          </cell>
          <cell r="AM4" t="str">
            <v>NNG Keystone</v>
          </cell>
          <cell r="AN4" t="str">
            <v>IML Waha</v>
          </cell>
          <cell r="AO4" t="str">
            <v>NGPL Moore</v>
          </cell>
          <cell r="AP4" t="str">
            <v>NGPL Washita #7</v>
          </cell>
          <cell r="AQ4" t="str">
            <v>NNG Dumas</v>
          </cell>
          <cell r="AR4" t="str">
            <v>Hutcheson</v>
          </cell>
          <cell r="AS4" t="str">
            <v>Icominco</v>
          </cell>
          <cell r="AT4" t="str">
            <v>WTG</v>
          </cell>
          <cell r="AU4" t="str">
            <v>Icanute</v>
          </cell>
          <cell r="AV4" t="str">
            <v>Dumas E</v>
          </cell>
          <cell r="AW4" t="str">
            <v>NNG 26 (R)</v>
          </cell>
          <cell r="AX4" t="str">
            <v>NNG 26 (D)</v>
          </cell>
          <cell r="AY4" t="str">
            <v>NNG (30)</v>
          </cell>
          <cell r="AZ4" t="str">
            <v>NNG (30)</v>
          </cell>
          <cell r="BA4" t="str">
            <v>NNG Plains</v>
          </cell>
          <cell r="BB4" t="str">
            <v>Pemex Wilcox</v>
          </cell>
          <cell r="BC4" t="str">
            <v>Douglass</v>
          </cell>
          <cell r="BD4" t="str">
            <v>Franklin</v>
          </cell>
          <cell r="BG4" t="str">
            <v>Waha W</v>
          </cell>
          <cell r="BH4" t="str">
            <v>Keystone Total</v>
          </cell>
          <cell r="BJ4" t="str">
            <v>Imustang</v>
          </cell>
          <cell r="BK4" t="str">
            <v>IW40-043</v>
          </cell>
          <cell r="BL4" t="str">
            <v>Cornu W</v>
          </cell>
        </row>
        <row r="5">
          <cell r="A5">
            <v>36465</v>
          </cell>
          <cell r="B5">
            <v>184193</v>
          </cell>
          <cell r="C5">
            <v>422564</v>
          </cell>
          <cell r="D5">
            <v>2700017</v>
          </cell>
          <cell r="E5">
            <v>651070</v>
          </cell>
          <cell r="F5">
            <v>1956311</v>
          </cell>
          <cell r="G5">
            <v>1040308</v>
          </cell>
          <cell r="H5">
            <v>0</v>
          </cell>
          <cell r="I5">
            <v>292636</v>
          </cell>
          <cell r="J5">
            <v>295042</v>
          </cell>
          <cell r="K5">
            <v>997947</v>
          </cell>
          <cell r="L5">
            <v>504495</v>
          </cell>
          <cell r="M5">
            <v>144301</v>
          </cell>
          <cell r="N5">
            <v>36712</v>
          </cell>
          <cell r="O5">
            <v>0</v>
          </cell>
          <cell r="P5">
            <v>184048</v>
          </cell>
          <cell r="Q5">
            <v>321516</v>
          </cell>
          <cell r="R5">
            <v>126729</v>
          </cell>
          <cell r="S5">
            <v>50944</v>
          </cell>
          <cell r="T5">
            <v>134063</v>
          </cell>
          <cell r="U5">
            <v>314784</v>
          </cell>
          <cell r="V5">
            <v>308778</v>
          </cell>
          <cell r="W5">
            <v>121310</v>
          </cell>
          <cell r="X5">
            <v>935441</v>
          </cell>
          <cell r="Y5">
            <v>89497</v>
          </cell>
          <cell r="Z5">
            <v>106075</v>
          </cell>
          <cell r="AA5">
            <v>5963</v>
          </cell>
          <cell r="AB5">
            <v>31248</v>
          </cell>
          <cell r="AC5">
            <v>49064</v>
          </cell>
          <cell r="AD5">
            <v>80525</v>
          </cell>
          <cell r="AE5">
            <v>51993</v>
          </cell>
          <cell r="AF5">
            <v>8582</v>
          </cell>
          <cell r="AG5">
            <v>15157</v>
          </cell>
          <cell r="AH5" t="str">
            <v>N/A</v>
          </cell>
          <cell r="AI5" t="str">
            <v>N/A</v>
          </cell>
          <cell r="AJ5" t="str">
            <v>N/A</v>
          </cell>
          <cell r="AK5" t="str">
            <v>N/A</v>
          </cell>
          <cell r="AL5" t="str">
            <v>N/A</v>
          </cell>
          <cell r="AM5" t="str">
            <v>N/A</v>
          </cell>
          <cell r="AN5" t="str">
            <v>N/A</v>
          </cell>
          <cell r="AO5" t="str">
            <v>N/A</v>
          </cell>
          <cell r="AP5" t="str">
            <v>N/A</v>
          </cell>
          <cell r="AQ5" t="str">
            <v>N/A</v>
          </cell>
          <cell r="AR5" t="str">
            <v>N/A</v>
          </cell>
          <cell r="AS5" t="str">
            <v>N/A</v>
          </cell>
          <cell r="AT5" t="str">
            <v>N/A</v>
          </cell>
          <cell r="AU5" t="str">
            <v>N/A</v>
          </cell>
          <cell r="AV5" t="str">
            <v>N/A</v>
          </cell>
          <cell r="AW5" t="str">
            <v>N/A</v>
          </cell>
          <cell r="AX5" t="str">
            <v>N/A</v>
          </cell>
          <cell r="AY5" t="str">
            <v>N/A</v>
          </cell>
          <cell r="AZ5" t="str">
            <v>N/A</v>
          </cell>
          <cell r="BA5" t="str">
            <v>N/A</v>
          </cell>
          <cell r="BE5" t="str">
            <v>N/A</v>
          </cell>
          <cell r="BF5" t="str">
            <v>N/A</v>
          </cell>
          <cell r="BG5" t="str">
            <v>N/A</v>
          </cell>
          <cell r="BH5" t="str">
            <v>N/A</v>
          </cell>
        </row>
        <row r="6">
          <cell r="A6">
            <v>36466</v>
          </cell>
          <cell r="B6">
            <v>217561</v>
          </cell>
          <cell r="C6">
            <v>296909</v>
          </cell>
          <cell r="D6">
            <v>2697304</v>
          </cell>
          <cell r="E6">
            <v>597669</v>
          </cell>
          <cell r="F6">
            <v>2004154</v>
          </cell>
          <cell r="G6">
            <v>931569</v>
          </cell>
          <cell r="H6">
            <v>0</v>
          </cell>
          <cell r="I6">
            <v>281863</v>
          </cell>
          <cell r="J6">
            <v>325843</v>
          </cell>
          <cell r="K6">
            <v>934934</v>
          </cell>
          <cell r="L6">
            <v>503532</v>
          </cell>
          <cell r="M6">
            <v>102473</v>
          </cell>
          <cell r="N6">
            <v>63450</v>
          </cell>
          <cell r="O6">
            <v>28746</v>
          </cell>
          <cell r="P6">
            <v>67030</v>
          </cell>
          <cell r="Q6">
            <v>325192</v>
          </cell>
          <cell r="R6">
            <v>124740</v>
          </cell>
          <cell r="S6">
            <v>44500</v>
          </cell>
          <cell r="T6">
            <v>142260</v>
          </cell>
          <cell r="U6">
            <v>287723</v>
          </cell>
          <cell r="V6">
            <v>325475</v>
          </cell>
          <cell r="W6">
            <v>118044</v>
          </cell>
          <cell r="X6">
            <v>930634</v>
          </cell>
          <cell r="Y6">
            <v>90943</v>
          </cell>
          <cell r="Z6">
            <v>69132</v>
          </cell>
          <cell r="AA6">
            <v>9395</v>
          </cell>
          <cell r="AB6">
            <v>14500</v>
          </cell>
          <cell r="AC6">
            <v>46911</v>
          </cell>
          <cell r="AD6">
            <v>94270</v>
          </cell>
          <cell r="AE6">
            <v>47543</v>
          </cell>
          <cell r="AF6">
            <v>8574</v>
          </cell>
          <cell r="AG6">
            <v>16552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E6" t="str">
            <v>N/A</v>
          </cell>
          <cell r="BF6" t="str">
            <v>N/A</v>
          </cell>
          <cell r="BG6" t="str">
            <v>N/A</v>
          </cell>
          <cell r="BH6" t="str">
            <v>N/A</v>
          </cell>
        </row>
        <row r="7">
          <cell r="A7">
            <v>36467</v>
          </cell>
          <cell r="B7">
            <v>264095</v>
          </cell>
          <cell r="C7">
            <v>304626</v>
          </cell>
          <cell r="D7">
            <v>2708522</v>
          </cell>
          <cell r="E7">
            <v>651004</v>
          </cell>
          <cell r="F7">
            <v>1968669</v>
          </cell>
          <cell r="G7">
            <v>922713</v>
          </cell>
          <cell r="H7">
            <v>0</v>
          </cell>
          <cell r="I7">
            <v>246022</v>
          </cell>
          <cell r="J7">
            <v>319024</v>
          </cell>
          <cell r="K7">
            <v>985542</v>
          </cell>
          <cell r="L7">
            <v>516829</v>
          </cell>
          <cell r="M7">
            <v>130159</v>
          </cell>
          <cell r="N7">
            <v>60848</v>
          </cell>
          <cell r="O7">
            <v>26956</v>
          </cell>
          <cell r="P7">
            <v>92307</v>
          </cell>
          <cell r="Q7">
            <v>327789</v>
          </cell>
          <cell r="R7">
            <v>112568</v>
          </cell>
          <cell r="S7">
            <v>45675</v>
          </cell>
          <cell r="T7">
            <v>139806</v>
          </cell>
          <cell r="U7">
            <v>294007</v>
          </cell>
          <cell r="V7">
            <v>326280</v>
          </cell>
          <cell r="W7">
            <v>121207</v>
          </cell>
          <cell r="X7">
            <v>901046</v>
          </cell>
          <cell r="Y7">
            <v>92214</v>
          </cell>
          <cell r="Z7">
            <v>55341</v>
          </cell>
          <cell r="AA7">
            <v>5372</v>
          </cell>
          <cell r="AB7">
            <v>6460</v>
          </cell>
          <cell r="AC7">
            <v>46272</v>
          </cell>
          <cell r="AD7">
            <v>83579</v>
          </cell>
          <cell r="AE7">
            <v>58995</v>
          </cell>
          <cell r="AF7">
            <v>9588</v>
          </cell>
          <cell r="AG7">
            <v>14956</v>
          </cell>
          <cell r="AH7" t="str">
            <v>N/A</v>
          </cell>
          <cell r="AI7" t="str">
            <v>N/A</v>
          </cell>
          <cell r="AJ7" t="str">
            <v>N/A</v>
          </cell>
          <cell r="AK7" t="str">
            <v>N/A</v>
          </cell>
          <cell r="AL7" t="str">
            <v>N/A</v>
          </cell>
          <cell r="AM7" t="str">
            <v>N/A</v>
          </cell>
          <cell r="AN7" t="str">
            <v>N/A</v>
          </cell>
          <cell r="AO7" t="str">
            <v>N/A</v>
          </cell>
          <cell r="AP7" t="str">
            <v>N/A</v>
          </cell>
          <cell r="AQ7" t="str">
            <v>N/A</v>
          </cell>
          <cell r="AR7" t="str">
            <v>N/A</v>
          </cell>
          <cell r="AS7" t="str">
            <v>N/A</v>
          </cell>
          <cell r="AT7" t="str">
            <v>N/A</v>
          </cell>
          <cell r="AU7" t="str">
            <v>N/A</v>
          </cell>
          <cell r="AV7" t="str">
            <v>N/A</v>
          </cell>
          <cell r="AW7" t="str">
            <v>N/A</v>
          </cell>
          <cell r="AX7" t="str">
            <v>N/A</v>
          </cell>
          <cell r="AY7" t="str">
            <v>N/A</v>
          </cell>
          <cell r="AZ7" t="str">
            <v>N/A</v>
          </cell>
          <cell r="BA7" t="str">
            <v>N/A</v>
          </cell>
          <cell r="BE7" t="str">
            <v>N/A</v>
          </cell>
          <cell r="BF7" t="str">
            <v>N/A</v>
          </cell>
          <cell r="BG7" t="str">
            <v>N/A</v>
          </cell>
          <cell r="BH7" t="str">
            <v>N/A</v>
          </cell>
        </row>
        <row r="8">
          <cell r="A8">
            <v>36468</v>
          </cell>
          <cell r="B8">
            <v>224355</v>
          </cell>
          <cell r="C8">
            <v>369793</v>
          </cell>
          <cell r="D8">
            <v>2662511</v>
          </cell>
          <cell r="E8">
            <v>650901</v>
          </cell>
          <cell r="F8">
            <v>1923246</v>
          </cell>
          <cell r="G8">
            <v>996921</v>
          </cell>
          <cell r="H8">
            <v>0</v>
          </cell>
          <cell r="I8">
            <v>231199</v>
          </cell>
          <cell r="J8">
            <v>340025</v>
          </cell>
          <cell r="K8">
            <v>1047482</v>
          </cell>
          <cell r="L8">
            <v>461588</v>
          </cell>
          <cell r="M8">
            <v>125904</v>
          </cell>
          <cell r="N8">
            <v>54855</v>
          </cell>
          <cell r="O8">
            <v>25955</v>
          </cell>
          <cell r="P8">
            <v>91391</v>
          </cell>
          <cell r="Q8">
            <v>339837</v>
          </cell>
          <cell r="R8">
            <v>119343</v>
          </cell>
          <cell r="S8">
            <v>49372</v>
          </cell>
          <cell r="T8">
            <v>134338</v>
          </cell>
          <cell r="U8">
            <v>319747</v>
          </cell>
          <cell r="V8">
            <v>307342</v>
          </cell>
          <cell r="W8">
            <v>131031</v>
          </cell>
          <cell r="X8">
            <v>869983</v>
          </cell>
          <cell r="Y8">
            <v>101828</v>
          </cell>
          <cell r="Z8">
            <v>66530</v>
          </cell>
          <cell r="AA8">
            <v>5468</v>
          </cell>
          <cell r="AB8">
            <v>0</v>
          </cell>
          <cell r="AC8">
            <v>52533</v>
          </cell>
          <cell r="AD8">
            <v>111181</v>
          </cell>
          <cell r="AE8">
            <v>46848</v>
          </cell>
          <cell r="AF8">
            <v>13868</v>
          </cell>
          <cell r="AG8">
            <v>19874</v>
          </cell>
          <cell r="AH8" t="str">
            <v>N/A</v>
          </cell>
          <cell r="AI8" t="str">
            <v>N/A</v>
          </cell>
          <cell r="AJ8" t="str">
            <v>N/A</v>
          </cell>
          <cell r="AK8" t="str">
            <v>N/A</v>
          </cell>
          <cell r="AL8" t="str">
            <v>N/A</v>
          </cell>
          <cell r="AM8" t="str">
            <v>N/A</v>
          </cell>
          <cell r="AN8" t="str">
            <v>N/A</v>
          </cell>
          <cell r="AO8" t="str">
            <v>N/A</v>
          </cell>
          <cell r="AP8" t="str">
            <v>N/A</v>
          </cell>
          <cell r="AQ8" t="str">
            <v>N/A</v>
          </cell>
          <cell r="AR8" t="str">
            <v>N/A</v>
          </cell>
          <cell r="AS8" t="str">
            <v>N/A</v>
          </cell>
          <cell r="AT8" t="str">
            <v>N/A</v>
          </cell>
          <cell r="AU8" t="str">
            <v>N/A</v>
          </cell>
          <cell r="AV8" t="str">
            <v>N/A</v>
          </cell>
          <cell r="AW8" t="str">
            <v>N/A</v>
          </cell>
          <cell r="AX8" t="str">
            <v>N/A</v>
          </cell>
          <cell r="AY8" t="str">
            <v>N/A</v>
          </cell>
          <cell r="AZ8" t="str">
            <v>N/A</v>
          </cell>
          <cell r="BA8" t="str">
            <v>N/A</v>
          </cell>
          <cell r="BE8" t="str">
            <v>N/A</v>
          </cell>
          <cell r="BF8" t="str">
            <v>N/A</v>
          </cell>
          <cell r="BG8" t="str">
            <v>N/A</v>
          </cell>
          <cell r="BH8" t="str">
            <v>N/A</v>
          </cell>
        </row>
        <row r="9">
          <cell r="A9">
            <v>36469</v>
          </cell>
          <cell r="B9">
            <v>215565</v>
          </cell>
          <cell r="C9">
            <v>361051</v>
          </cell>
          <cell r="D9">
            <v>2626678</v>
          </cell>
          <cell r="E9">
            <v>651033</v>
          </cell>
          <cell r="F9">
            <v>1890602</v>
          </cell>
          <cell r="G9">
            <v>1015531</v>
          </cell>
          <cell r="H9">
            <v>0</v>
          </cell>
          <cell r="I9">
            <v>219374</v>
          </cell>
          <cell r="J9">
            <v>332373</v>
          </cell>
          <cell r="K9">
            <v>1007075</v>
          </cell>
          <cell r="L9">
            <v>459423</v>
          </cell>
          <cell r="M9">
            <v>115619</v>
          </cell>
          <cell r="N9">
            <v>39121</v>
          </cell>
          <cell r="O9">
            <v>25782</v>
          </cell>
          <cell r="P9">
            <v>92631</v>
          </cell>
          <cell r="Q9">
            <v>324867</v>
          </cell>
          <cell r="R9">
            <v>132983</v>
          </cell>
          <cell r="S9">
            <v>46812</v>
          </cell>
          <cell r="T9">
            <v>134265</v>
          </cell>
          <cell r="U9">
            <v>287084</v>
          </cell>
          <cell r="V9">
            <v>290456</v>
          </cell>
          <cell r="W9">
            <v>116037</v>
          </cell>
          <cell r="X9">
            <v>892969</v>
          </cell>
          <cell r="Y9">
            <v>85031</v>
          </cell>
          <cell r="Z9">
            <v>102430</v>
          </cell>
          <cell r="AA9">
            <v>9805</v>
          </cell>
          <cell r="AB9">
            <v>0</v>
          </cell>
          <cell r="AC9">
            <v>47130</v>
          </cell>
          <cell r="AD9">
            <v>126366</v>
          </cell>
          <cell r="AE9">
            <v>53276</v>
          </cell>
          <cell r="AF9">
            <v>14671</v>
          </cell>
          <cell r="AG9">
            <v>18583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</row>
        <row r="10">
          <cell r="A10">
            <v>36470</v>
          </cell>
          <cell r="B10">
            <v>276519</v>
          </cell>
          <cell r="C10">
            <v>277477</v>
          </cell>
          <cell r="D10">
            <v>2542133</v>
          </cell>
          <cell r="E10">
            <v>650526</v>
          </cell>
          <cell r="F10">
            <v>1808554</v>
          </cell>
          <cell r="G10">
            <v>861632</v>
          </cell>
          <cell r="H10">
            <v>0</v>
          </cell>
          <cell r="I10">
            <v>196428</v>
          </cell>
          <cell r="J10">
            <v>214872</v>
          </cell>
          <cell r="K10">
            <v>981589</v>
          </cell>
          <cell r="L10">
            <v>538388</v>
          </cell>
          <cell r="M10">
            <v>137485</v>
          </cell>
          <cell r="N10">
            <v>48696</v>
          </cell>
          <cell r="O10">
            <v>13059</v>
          </cell>
          <cell r="P10">
            <v>122406</v>
          </cell>
          <cell r="Q10">
            <v>322207</v>
          </cell>
          <cell r="R10">
            <v>127723</v>
          </cell>
          <cell r="S10">
            <v>44724</v>
          </cell>
          <cell r="T10">
            <v>107684</v>
          </cell>
          <cell r="U10">
            <v>278355</v>
          </cell>
          <cell r="V10">
            <v>278488</v>
          </cell>
          <cell r="W10">
            <v>114583</v>
          </cell>
          <cell r="X10">
            <v>888789</v>
          </cell>
          <cell r="Y10">
            <v>68834</v>
          </cell>
          <cell r="Z10">
            <v>46935</v>
          </cell>
          <cell r="AA10">
            <v>8370</v>
          </cell>
          <cell r="AB10">
            <v>35852</v>
          </cell>
          <cell r="AC10">
            <v>37807</v>
          </cell>
          <cell r="AD10">
            <v>68305</v>
          </cell>
          <cell r="AE10">
            <v>40733</v>
          </cell>
          <cell r="AF10">
            <v>8931</v>
          </cell>
          <cell r="AG10">
            <v>15772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 t="str">
            <v>N/A</v>
          </cell>
          <cell r="AP10" t="str">
            <v>N/A</v>
          </cell>
          <cell r="AQ10" t="str">
            <v>N/A</v>
          </cell>
          <cell r="AR10" t="str">
            <v>N/A</v>
          </cell>
          <cell r="AS10" t="str">
            <v>N/A</v>
          </cell>
          <cell r="AT10" t="str">
            <v>N/A</v>
          </cell>
          <cell r="AU10" t="str">
            <v>N/A</v>
          </cell>
          <cell r="AV10" t="str">
            <v>N/A</v>
          </cell>
          <cell r="AW10" t="str">
            <v>N/A</v>
          </cell>
          <cell r="AX10" t="str">
            <v>N/A</v>
          </cell>
          <cell r="AY10" t="str">
            <v>N/A</v>
          </cell>
          <cell r="AZ10" t="str">
            <v>N/A</v>
          </cell>
          <cell r="BA10" t="str">
            <v>N/A</v>
          </cell>
          <cell r="BE10" t="str">
            <v>N/A</v>
          </cell>
          <cell r="BF10" t="str">
            <v>N/A</v>
          </cell>
          <cell r="BG10" t="str">
            <v>N/A</v>
          </cell>
          <cell r="BH10" t="str">
            <v>N/A</v>
          </cell>
        </row>
        <row r="11">
          <cell r="A11">
            <v>36471</v>
          </cell>
          <cell r="B11">
            <v>276051</v>
          </cell>
          <cell r="C11">
            <v>278071</v>
          </cell>
          <cell r="D11">
            <v>2585520</v>
          </cell>
          <cell r="E11">
            <v>650651</v>
          </cell>
          <cell r="F11">
            <v>1850614</v>
          </cell>
          <cell r="G11">
            <v>871262</v>
          </cell>
          <cell r="H11">
            <v>0</v>
          </cell>
          <cell r="I11">
            <v>212381</v>
          </cell>
          <cell r="J11">
            <v>238239</v>
          </cell>
          <cell r="K11">
            <v>1000843</v>
          </cell>
          <cell r="L11">
            <v>538388</v>
          </cell>
          <cell r="M11">
            <v>132982</v>
          </cell>
          <cell r="N11">
            <v>48696</v>
          </cell>
          <cell r="O11">
            <v>13059</v>
          </cell>
          <cell r="P11">
            <v>121212</v>
          </cell>
          <cell r="Q11">
            <v>326154</v>
          </cell>
          <cell r="R11">
            <v>126541</v>
          </cell>
          <cell r="S11">
            <v>47578</v>
          </cell>
          <cell r="T11">
            <v>113950</v>
          </cell>
          <cell r="U11">
            <v>278641</v>
          </cell>
          <cell r="V11">
            <v>297500</v>
          </cell>
          <cell r="W11">
            <v>105106</v>
          </cell>
          <cell r="X11">
            <v>895152</v>
          </cell>
          <cell r="Y11">
            <v>69404</v>
          </cell>
          <cell r="Z11">
            <v>44755</v>
          </cell>
          <cell r="AA11">
            <v>8299</v>
          </cell>
          <cell r="AB11">
            <v>34488</v>
          </cell>
          <cell r="AC11">
            <v>36956</v>
          </cell>
          <cell r="AD11">
            <v>67254</v>
          </cell>
          <cell r="AE11">
            <v>39865</v>
          </cell>
          <cell r="AF11">
            <v>9138</v>
          </cell>
          <cell r="AG11">
            <v>15652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 t="str">
            <v>N/A</v>
          </cell>
          <cell r="AM11" t="str">
            <v>N/A</v>
          </cell>
          <cell r="AN11" t="str">
            <v>N/A</v>
          </cell>
          <cell r="AO11" t="str">
            <v>N/A</v>
          </cell>
          <cell r="AP11" t="str">
            <v>N/A</v>
          </cell>
          <cell r="AQ11" t="str">
            <v>N/A</v>
          </cell>
          <cell r="AR11" t="str">
            <v>N/A</v>
          </cell>
          <cell r="AS11" t="str">
            <v>N/A</v>
          </cell>
          <cell r="AT11" t="str">
            <v>N/A</v>
          </cell>
          <cell r="AU11" t="str">
            <v>N/A</v>
          </cell>
          <cell r="AV11" t="str">
            <v>N/A</v>
          </cell>
          <cell r="AW11" t="str">
            <v>N/A</v>
          </cell>
          <cell r="AX11" t="str">
            <v>N/A</v>
          </cell>
          <cell r="AY11" t="str">
            <v>N/A</v>
          </cell>
          <cell r="AZ11" t="str">
            <v>N/A</v>
          </cell>
          <cell r="BA11" t="str">
            <v>N/A</v>
          </cell>
          <cell r="BE11" t="str">
            <v>N/A</v>
          </cell>
          <cell r="BF11" t="str">
            <v>N/A</v>
          </cell>
          <cell r="BG11" t="str">
            <v>N/A</v>
          </cell>
          <cell r="BH11" t="str">
            <v>N/A</v>
          </cell>
        </row>
        <row r="12">
          <cell r="A12">
            <v>36472</v>
          </cell>
          <cell r="B12">
            <v>277213</v>
          </cell>
          <cell r="C12">
            <v>276954</v>
          </cell>
          <cell r="D12">
            <v>2675846</v>
          </cell>
          <cell r="E12">
            <v>650696</v>
          </cell>
          <cell r="F12">
            <v>1937165</v>
          </cell>
          <cell r="G12">
            <v>881284</v>
          </cell>
          <cell r="H12">
            <v>0</v>
          </cell>
          <cell r="I12">
            <v>284305</v>
          </cell>
          <cell r="J12">
            <v>253205</v>
          </cell>
          <cell r="K12">
            <v>1005096</v>
          </cell>
          <cell r="L12">
            <v>538924</v>
          </cell>
          <cell r="M12">
            <v>124980</v>
          </cell>
          <cell r="N12">
            <v>48696</v>
          </cell>
          <cell r="O12">
            <v>13058</v>
          </cell>
          <cell r="P12">
            <v>118831</v>
          </cell>
          <cell r="Q12">
            <v>328508</v>
          </cell>
          <cell r="R12">
            <v>121823</v>
          </cell>
          <cell r="S12">
            <v>50398</v>
          </cell>
          <cell r="T12">
            <v>118628</v>
          </cell>
          <cell r="U12">
            <v>295346</v>
          </cell>
          <cell r="V12">
            <v>297117</v>
          </cell>
          <cell r="W12">
            <v>113444</v>
          </cell>
          <cell r="X12">
            <v>941571</v>
          </cell>
          <cell r="Y12">
            <v>69469</v>
          </cell>
          <cell r="Z12">
            <v>44387</v>
          </cell>
          <cell r="AA12">
            <v>8195</v>
          </cell>
          <cell r="AB12">
            <v>34103</v>
          </cell>
          <cell r="AC12">
            <v>40674</v>
          </cell>
          <cell r="AD12">
            <v>67377</v>
          </cell>
          <cell r="AE12">
            <v>42077</v>
          </cell>
          <cell r="AF12">
            <v>8986</v>
          </cell>
          <cell r="AG12">
            <v>15847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</row>
        <row r="13">
          <cell r="A13">
            <v>36473</v>
          </cell>
          <cell r="B13">
            <v>212296</v>
          </cell>
          <cell r="C13">
            <v>323180</v>
          </cell>
          <cell r="D13">
            <v>2712458</v>
          </cell>
          <cell r="E13">
            <v>650693</v>
          </cell>
          <cell r="F13">
            <v>1973425</v>
          </cell>
          <cell r="G13">
            <v>875837</v>
          </cell>
          <cell r="H13">
            <v>0</v>
          </cell>
          <cell r="I13">
            <v>233078</v>
          </cell>
          <cell r="J13">
            <v>305083</v>
          </cell>
          <cell r="K13">
            <v>976744</v>
          </cell>
          <cell r="L13">
            <v>538924</v>
          </cell>
          <cell r="M13">
            <v>127626</v>
          </cell>
          <cell r="N13">
            <v>42027</v>
          </cell>
          <cell r="O13">
            <v>28721</v>
          </cell>
          <cell r="P13">
            <v>133406</v>
          </cell>
          <cell r="Q13">
            <v>332090</v>
          </cell>
          <cell r="R13">
            <v>119508</v>
          </cell>
          <cell r="S13">
            <v>43482</v>
          </cell>
          <cell r="T13">
            <v>138106</v>
          </cell>
          <cell r="U13">
            <v>305683</v>
          </cell>
          <cell r="V13">
            <v>304003</v>
          </cell>
          <cell r="W13">
            <v>114866</v>
          </cell>
          <cell r="X13">
            <v>931869</v>
          </cell>
          <cell r="Y13">
            <v>99161</v>
          </cell>
          <cell r="Z13">
            <v>65932</v>
          </cell>
          <cell r="AA13">
            <v>5156</v>
          </cell>
          <cell r="AB13">
            <v>35847</v>
          </cell>
          <cell r="AC13">
            <v>49252</v>
          </cell>
          <cell r="AD13">
            <v>73379</v>
          </cell>
          <cell r="AE13">
            <v>47427</v>
          </cell>
          <cell r="AF13">
            <v>9344</v>
          </cell>
          <cell r="AG13">
            <v>13893</v>
          </cell>
          <cell r="AH13" t="str">
            <v>N/A</v>
          </cell>
          <cell r="AI13" t="str">
            <v>N/A</v>
          </cell>
          <cell r="AJ13" t="str">
            <v>N/A</v>
          </cell>
          <cell r="AK13" t="str">
            <v>N/A</v>
          </cell>
          <cell r="AL13" t="str">
            <v>N/A</v>
          </cell>
          <cell r="AM13" t="str">
            <v>N/A</v>
          </cell>
          <cell r="AN13" t="str">
            <v>N/A</v>
          </cell>
          <cell r="AO13" t="str">
            <v>N/A</v>
          </cell>
          <cell r="AP13" t="str">
            <v>N/A</v>
          </cell>
          <cell r="AQ13" t="str">
            <v>N/A</v>
          </cell>
          <cell r="AR13" t="str">
            <v>N/A</v>
          </cell>
          <cell r="AS13" t="str">
            <v>N/A</v>
          </cell>
          <cell r="AT13" t="str">
            <v>N/A</v>
          </cell>
          <cell r="AU13" t="str">
            <v>N/A</v>
          </cell>
          <cell r="AV13" t="str">
            <v>N/A</v>
          </cell>
          <cell r="AW13" t="str">
            <v>N/A</v>
          </cell>
          <cell r="AX13" t="str">
            <v>N/A</v>
          </cell>
          <cell r="AY13" t="str">
            <v>N/A</v>
          </cell>
          <cell r="AZ13" t="str">
            <v>N/A</v>
          </cell>
          <cell r="BA13" t="str">
            <v>N/A</v>
          </cell>
          <cell r="BE13" t="str">
            <v>N/A</v>
          </cell>
          <cell r="BF13" t="str">
            <v>N/A</v>
          </cell>
          <cell r="BG13" t="str">
            <v>N/A</v>
          </cell>
          <cell r="BH13" t="str">
            <v>N/A</v>
          </cell>
        </row>
        <row r="14">
          <cell r="A14">
            <v>36474</v>
          </cell>
          <cell r="B14">
            <v>215675</v>
          </cell>
          <cell r="C14">
            <v>325248</v>
          </cell>
          <cell r="D14">
            <v>2740171</v>
          </cell>
          <cell r="E14">
            <v>650784</v>
          </cell>
          <cell r="F14">
            <v>2000749</v>
          </cell>
          <cell r="G14">
            <v>832595</v>
          </cell>
          <cell r="H14">
            <v>0</v>
          </cell>
          <cell r="I14">
            <v>256356</v>
          </cell>
          <cell r="J14">
            <v>324721</v>
          </cell>
          <cell r="K14">
            <v>908980</v>
          </cell>
          <cell r="L14">
            <v>538388</v>
          </cell>
          <cell r="M14">
            <v>127006</v>
          </cell>
          <cell r="N14">
            <v>34170</v>
          </cell>
          <cell r="O14">
            <v>49771</v>
          </cell>
          <cell r="P14">
            <v>151017</v>
          </cell>
          <cell r="Q14">
            <v>321952</v>
          </cell>
          <cell r="R14">
            <v>124457</v>
          </cell>
          <cell r="S14">
            <v>43523</v>
          </cell>
          <cell r="T14">
            <v>128554</v>
          </cell>
          <cell r="U14">
            <v>322439</v>
          </cell>
          <cell r="V14">
            <v>338438</v>
          </cell>
          <cell r="W14">
            <v>120013</v>
          </cell>
          <cell r="X14">
            <v>864702</v>
          </cell>
          <cell r="Y14">
            <v>78959</v>
          </cell>
          <cell r="Z14">
            <v>60815</v>
          </cell>
          <cell r="AA14">
            <v>5125</v>
          </cell>
          <cell r="AB14">
            <v>36932</v>
          </cell>
          <cell r="AC14">
            <v>46988</v>
          </cell>
          <cell r="AD14">
            <v>89705</v>
          </cell>
          <cell r="AE14">
            <v>58023</v>
          </cell>
          <cell r="AF14">
            <v>9352</v>
          </cell>
          <cell r="AG14">
            <v>14159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</row>
        <row r="15">
          <cell r="A15">
            <v>36475</v>
          </cell>
          <cell r="B15">
            <v>219157</v>
          </cell>
          <cell r="C15">
            <v>318003</v>
          </cell>
          <cell r="D15">
            <v>2747227</v>
          </cell>
          <cell r="E15">
            <v>650928</v>
          </cell>
          <cell r="F15">
            <v>2007466</v>
          </cell>
          <cell r="G15">
            <v>850429</v>
          </cell>
          <cell r="H15">
            <v>77985</v>
          </cell>
          <cell r="I15">
            <v>257696</v>
          </cell>
          <cell r="J15">
            <v>309941</v>
          </cell>
          <cell r="K15">
            <v>911284</v>
          </cell>
          <cell r="L15">
            <v>538924</v>
          </cell>
          <cell r="M15">
            <v>115465</v>
          </cell>
          <cell r="N15">
            <v>100500</v>
          </cell>
          <cell r="O15">
            <v>65956</v>
          </cell>
          <cell r="P15">
            <v>177818</v>
          </cell>
          <cell r="Q15">
            <v>299676</v>
          </cell>
          <cell r="R15">
            <v>115002</v>
          </cell>
          <cell r="S15">
            <v>42291</v>
          </cell>
          <cell r="T15">
            <v>127962</v>
          </cell>
          <cell r="U15">
            <v>313354</v>
          </cell>
          <cell r="V15">
            <v>310054</v>
          </cell>
          <cell r="W15">
            <v>117464</v>
          </cell>
          <cell r="X15">
            <v>942539</v>
          </cell>
          <cell r="Y15">
            <v>99086</v>
          </cell>
          <cell r="Z15">
            <v>41948</v>
          </cell>
          <cell r="AA15">
            <v>4828</v>
          </cell>
          <cell r="AB15">
            <v>42660</v>
          </cell>
          <cell r="AC15">
            <v>17747</v>
          </cell>
          <cell r="AD15">
            <v>81626</v>
          </cell>
          <cell r="AE15">
            <v>62861</v>
          </cell>
          <cell r="AF15">
            <v>8937</v>
          </cell>
          <cell r="AG15">
            <v>13321</v>
          </cell>
          <cell r="AH15" t="str">
            <v>N/A</v>
          </cell>
          <cell r="AI15" t="str">
            <v>N/A</v>
          </cell>
          <cell r="AJ15" t="str">
            <v>N/A</v>
          </cell>
          <cell r="AK15" t="str">
            <v>N/A</v>
          </cell>
          <cell r="AL15" t="str">
            <v>N/A</v>
          </cell>
          <cell r="AM15" t="str">
            <v>N/A</v>
          </cell>
          <cell r="AN15" t="str">
            <v>N/A</v>
          </cell>
          <cell r="AO15" t="str">
            <v>N/A</v>
          </cell>
          <cell r="AP15" t="str">
            <v>N/A</v>
          </cell>
          <cell r="AQ15" t="str">
            <v>N/A</v>
          </cell>
          <cell r="AR15" t="str">
            <v>N/A</v>
          </cell>
          <cell r="AS15" t="str">
            <v>N/A</v>
          </cell>
          <cell r="AT15" t="str">
            <v>N/A</v>
          </cell>
          <cell r="AU15" t="str">
            <v>N/A</v>
          </cell>
          <cell r="AV15" t="str">
            <v>N/A</v>
          </cell>
          <cell r="AW15" t="str">
            <v>N/A</v>
          </cell>
          <cell r="AX15" t="str">
            <v>N/A</v>
          </cell>
          <cell r="AY15" t="str">
            <v>N/A</v>
          </cell>
          <cell r="AZ15" t="str">
            <v>N/A</v>
          </cell>
          <cell r="BA15" t="str">
            <v>N/A</v>
          </cell>
          <cell r="BE15" t="str">
            <v>N/A</v>
          </cell>
          <cell r="BF15" t="str">
            <v>N/A</v>
          </cell>
          <cell r="BG15" t="str">
            <v>N/A</v>
          </cell>
          <cell r="BH15" t="str">
            <v>N/A</v>
          </cell>
        </row>
        <row r="16">
          <cell r="A16">
            <v>36476</v>
          </cell>
          <cell r="B16">
            <v>205221</v>
          </cell>
          <cell r="C16">
            <v>343014</v>
          </cell>
          <cell r="D16">
            <v>2722782</v>
          </cell>
          <cell r="E16">
            <v>650739</v>
          </cell>
          <cell r="F16">
            <v>1984210</v>
          </cell>
          <cell r="G16">
            <v>850702</v>
          </cell>
          <cell r="H16">
            <v>74213</v>
          </cell>
          <cell r="I16">
            <v>298185</v>
          </cell>
          <cell r="J16">
            <v>340666</v>
          </cell>
          <cell r="K16">
            <v>913061</v>
          </cell>
          <cell r="L16">
            <v>538388</v>
          </cell>
          <cell r="M16">
            <v>117866</v>
          </cell>
          <cell r="N16">
            <v>88939</v>
          </cell>
          <cell r="O16">
            <v>72920</v>
          </cell>
          <cell r="P16">
            <v>176301</v>
          </cell>
          <cell r="Q16">
            <v>309082</v>
          </cell>
          <cell r="R16">
            <v>95828</v>
          </cell>
          <cell r="S16">
            <v>43394</v>
          </cell>
          <cell r="T16">
            <v>132684</v>
          </cell>
          <cell r="U16">
            <v>309382</v>
          </cell>
          <cell r="V16">
            <v>327182</v>
          </cell>
          <cell r="W16">
            <v>116823</v>
          </cell>
          <cell r="X16">
            <v>897157</v>
          </cell>
          <cell r="Y16">
            <v>88427</v>
          </cell>
          <cell r="Z16">
            <v>45381</v>
          </cell>
          <cell r="AA16">
            <v>5177</v>
          </cell>
          <cell r="AB16">
            <v>41804</v>
          </cell>
          <cell r="AC16">
            <v>12057</v>
          </cell>
          <cell r="AD16">
            <v>87279</v>
          </cell>
          <cell r="AE16">
            <v>66406</v>
          </cell>
          <cell r="AF16">
            <v>9343</v>
          </cell>
          <cell r="AG16">
            <v>14167</v>
          </cell>
          <cell r="AH16" t="str">
            <v>N/A</v>
          </cell>
          <cell r="AI16" t="str">
            <v>N/A</v>
          </cell>
          <cell r="AJ16" t="str">
            <v>N/A</v>
          </cell>
          <cell r="AK16" t="str">
            <v>N/A</v>
          </cell>
          <cell r="AL16" t="str">
            <v>N/A</v>
          </cell>
          <cell r="AM16" t="str">
            <v>N/A</v>
          </cell>
          <cell r="AN16" t="str">
            <v>N/A</v>
          </cell>
          <cell r="AO16" t="str">
            <v>N/A</v>
          </cell>
          <cell r="AP16" t="str">
            <v>N/A</v>
          </cell>
          <cell r="AQ16" t="str">
            <v>N/A</v>
          </cell>
          <cell r="AR16" t="str">
            <v>N/A</v>
          </cell>
          <cell r="AS16" t="str">
            <v>N/A</v>
          </cell>
          <cell r="AT16" t="str">
            <v>N/A</v>
          </cell>
          <cell r="AU16" t="str">
            <v>N/A</v>
          </cell>
          <cell r="AV16" t="str">
            <v>N/A</v>
          </cell>
          <cell r="AW16" t="str">
            <v>N/A</v>
          </cell>
          <cell r="AX16" t="str">
            <v>N/A</v>
          </cell>
          <cell r="AY16" t="str">
            <v>N/A</v>
          </cell>
          <cell r="AZ16" t="str">
            <v>N/A</v>
          </cell>
          <cell r="BA16" t="str">
            <v>N/A</v>
          </cell>
          <cell r="BE16" t="str">
            <v>N/A</v>
          </cell>
          <cell r="BF16" t="str">
            <v>N/A</v>
          </cell>
          <cell r="BG16" t="str">
            <v>N/A</v>
          </cell>
          <cell r="BH16" t="str">
            <v>N/A</v>
          </cell>
        </row>
        <row r="17">
          <cell r="A17">
            <v>36477</v>
          </cell>
          <cell r="B17">
            <v>208548</v>
          </cell>
          <cell r="C17">
            <v>279036</v>
          </cell>
          <cell r="D17">
            <v>2473692</v>
          </cell>
          <cell r="E17">
            <v>556274</v>
          </cell>
          <cell r="F17">
            <v>1822418</v>
          </cell>
          <cell r="G17">
            <v>685122</v>
          </cell>
          <cell r="H17">
            <v>137429</v>
          </cell>
          <cell r="I17">
            <v>181529</v>
          </cell>
          <cell r="J17">
            <v>282066</v>
          </cell>
          <cell r="K17">
            <v>705581</v>
          </cell>
          <cell r="L17">
            <v>478301</v>
          </cell>
          <cell r="M17">
            <v>127407</v>
          </cell>
          <cell r="N17">
            <v>182619</v>
          </cell>
          <cell r="O17">
            <v>43641</v>
          </cell>
          <cell r="P17">
            <v>190311</v>
          </cell>
          <cell r="Q17">
            <v>265481</v>
          </cell>
          <cell r="R17">
            <v>136454</v>
          </cell>
          <cell r="S17">
            <v>48548</v>
          </cell>
          <cell r="T17">
            <v>118366</v>
          </cell>
          <cell r="U17">
            <v>258086</v>
          </cell>
          <cell r="V17">
            <v>278160</v>
          </cell>
          <cell r="W17">
            <v>115431</v>
          </cell>
          <cell r="X17">
            <v>873932</v>
          </cell>
          <cell r="Y17">
            <v>78767</v>
          </cell>
          <cell r="Z17">
            <v>49536</v>
          </cell>
          <cell r="AA17">
            <v>5648</v>
          </cell>
          <cell r="AB17">
            <v>51576</v>
          </cell>
          <cell r="AC17">
            <v>21052</v>
          </cell>
          <cell r="AD17">
            <v>77476</v>
          </cell>
          <cell r="AE17">
            <v>38837</v>
          </cell>
          <cell r="AF17">
            <v>9024</v>
          </cell>
          <cell r="AG17">
            <v>14651</v>
          </cell>
          <cell r="AH17" t="str">
            <v>N/A</v>
          </cell>
          <cell r="AI17" t="str">
            <v>N/A</v>
          </cell>
          <cell r="AJ17" t="str">
            <v>N/A</v>
          </cell>
          <cell r="AK17" t="str">
            <v>N/A</v>
          </cell>
          <cell r="AL17" t="str">
            <v>N/A</v>
          </cell>
          <cell r="AM17" t="str">
            <v>N/A</v>
          </cell>
          <cell r="AN17" t="str">
            <v>N/A</v>
          </cell>
          <cell r="AO17" t="str">
            <v>N/A</v>
          </cell>
          <cell r="AP17" t="str">
            <v>N/A</v>
          </cell>
          <cell r="AQ17" t="str">
            <v>N/A</v>
          </cell>
          <cell r="AR17" t="str">
            <v>N/A</v>
          </cell>
          <cell r="AS17" t="str">
            <v>N/A</v>
          </cell>
          <cell r="AT17" t="str">
            <v>N/A</v>
          </cell>
          <cell r="AU17" t="str">
            <v>N/A</v>
          </cell>
          <cell r="AV17" t="str">
            <v>N/A</v>
          </cell>
          <cell r="AW17" t="str">
            <v>N/A</v>
          </cell>
          <cell r="AX17" t="str">
            <v>N/A</v>
          </cell>
          <cell r="AY17" t="str">
            <v>N/A</v>
          </cell>
          <cell r="AZ17" t="str">
            <v>N/A</v>
          </cell>
          <cell r="BA17" t="str">
            <v>N/A</v>
          </cell>
          <cell r="BE17" t="str">
            <v>N/A</v>
          </cell>
          <cell r="BF17" t="str">
            <v>N/A</v>
          </cell>
          <cell r="BG17" t="str">
            <v>N/A</v>
          </cell>
          <cell r="BH17" t="str">
            <v>N/A</v>
          </cell>
        </row>
        <row r="18">
          <cell r="A18">
            <v>36478</v>
          </cell>
          <cell r="B18">
            <v>209579</v>
          </cell>
          <cell r="C18">
            <v>354037</v>
          </cell>
          <cell r="D18">
            <v>2521133</v>
          </cell>
          <cell r="E18">
            <v>632321</v>
          </cell>
          <cell r="F18">
            <v>1789845</v>
          </cell>
          <cell r="G18">
            <v>752163</v>
          </cell>
          <cell r="H18">
            <v>153657</v>
          </cell>
          <cell r="I18">
            <v>148030</v>
          </cell>
          <cell r="J18">
            <v>268524</v>
          </cell>
          <cell r="K18">
            <v>739198</v>
          </cell>
          <cell r="L18">
            <v>487847</v>
          </cell>
          <cell r="M18">
            <v>139772</v>
          </cell>
          <cell r="N18">
            <v>182899</v>
          </cell>
          <cell r="O18">
            <v>43897</v>
          </cell>
          <cell r="P18">
            <v>190311</v>
          </cell>
          <cell r="Q18">
            <v>266197</v>
          </cell>
          <cell r="R18">
            <v>130772</v>
          </cell>
          <cell r="S18">
            <v>47950</v>
          </cell>
          <cell r="T18">
            <v>108611</v>
          </cell>
          <cell r="U18">
            <v>267406</v>
          </cell>
          <cell r="V18">
            <v>322486</v>
          </cell>
          <cell r="W18">
            <v>112029</v>
          </cell>
          <cell r="X18">
            <v>883660</v>
          </cell>
          <cell r="Y18">
            <v>79374</v>
          </cell>
          <cell r="Z18">
            <v>52309</v>
          </cell>
          <cell r="AA18">
            <v>6135</v>
          </cell>
          <cell r="AB18">
            <v>52285</v>
          </cell>
          <cell r="AC18">
            <v>21687</v>
          </cell>
          <cell r="AD18">
            <v>79635</v>
          </cell>
          <cell r="AE18">
            <v>43341</v>
          </cell>
          <cell r="AF18">
            <v>9137</v>
          </cell>
          <cell r="AG18">
            <v>15132</v>
          </cell>
          <cell r="AH18">
            <v>101031</v>
          </cell>
          <cell r="AI18">
            <v>418814</v>
          </cell>
          <cell r="AJ18">
            <v>596538</v>
          </cell>
          <cell r="AK18">
            <v>169142</v>
          </cell>
          <cell r="AL18">
            <v>0</v>
          </cell>
          <cell r="AM18">
            <v>0</v>
          </cell>
          <cell r="AN18">
            <v>151791</v>
          </cell>
          <cell r="AO18">
            <v>0</v>
          </cell>
          <cell r="AP18">
            <v>0</v>
          </cell>
          <cell r="AQ18">
            <v>29913</v>
          </cell>
          <cell r="AR18">
            <v>31320</v>
          </cell>
          <cell r="AS18">
            <v>53087</v>
          </cell>
          <cell r="AT18">
            <v>7596</v>
          </cell>
          <cell r="AU18">
            <v>42455</v>
          </cell>
          <cell r="AV18">
            <v>140598</v>
          </cell>
          <cell r="AW18">
            <v>15783</v>
          </cell>
          <cell r="AX18">
            <v>0</v>
          </cell>
          <cell r="AY18">
            <v>0</v>
          </cell>
          <cell r="AZ18">
            <v>24801</v>
          </cell>
          <cell r="BA18">
            <v>-40584</v>
          </cell>
          <cell r="BE18" t="str">
            <v>N/A</v>
          </cell>
          <cell r="BF18" t="str">
            <v>N/A</v>
          </cell>
          <cell r="BG18" t="str">
            <v>N/A</v>
          </cell>
          <cell r="BH18" t="str">
            <v>N/A</v>
          </cell>
        </row>
        <row r="19">
          <cell r="A19">
            <v>36479</v>
          </cell>
          <cell r="B19">
            <v>194309</v>
          </cell>
          <cell r="C19">
            <v>387485</v>
          </cell>
          <cell r="D19">
            <v>2610710</v>
          </cell>
          <cell r="E19">
            <v>650297</v>
          </cell>
          <cell r="F19">
            <v>1860311</v>
          </cell>
          <cell r="G19">
            <v>826760</v>
          </cell>
          <cell r="H19">
            <v>162136</v>
          </cell>
          <cell r="I19">
            <v>199465</v>
          </cell>
          <cell r="J19">
            <v>244575</v>
          </cell>
          <cell r="K19">
            <v>832742</v>
          </cell>
          <cell r="L19">
            <v>533611</v>
          </cell>
          <cell r="M19">
            <v>130204</v>
          </cell>
          <cell r="N19">
            <v>211005</v>
          </cell>
          <cell r="O19">
            <v>43012</v>
          </cell>
          <cell r="P19">
            <v>190312</v>
          </cell>
          <cell r="Q19">
            <v>275905</v>
          </cell>
          <cell r="R19">
            <v>145443</v>
          </cell>
          <cell r="S19">
            <v>92393</v>
          </cell>
          <cell r="T19">
            <v>117645</v>
          </cell>
          <cell r="U19">
            <v>281929</v>
          </cell>
          <cell r="V19">
            <v>349959</v>
          </cell>
          <cell r="W19">
            <v>112786</v>
          </cell>
          <cell r="X19">
            <v>925117</v>
          </cell>
          <cell r="Y19">
            <v>79374</v>
          </cell>
          <cell r="Z19">
            <v>47952</v>
          </cell>
          <cell r="AA19">
            <v>5175</v>
          </cell>
          <cell r="AB19">
            <v>48098</v>
          </cell>
          <cell r="AC19">
            <v>38699</v>
          </cell>
          <cell r="AD19">
            <v>74321</v>
          </cell>
          <cell r="AE19">
            <v>39816</v>
          </cell>
          <cell r="AF19">
            <v>8552</v>
          </cell>
          <cell r="AG19">
            <v>14028</v>
          </cell>
          <cell r="AH19">
            <v>105845</v>
          </cell>
          <cell r="AI19">
            <v>445298</v>
          </cell>
          <cell r="AJ19">
            <v>675029</v>
          </cell>
          <cell r="AK19">
            <v>79514</v>
          </cell>
          <cell r="AL19">
            <v>0</v>
          </cell>
          <cell r="AM19">
            <v>0</v>
          </cell>
          <cell r="AN19">
            <v>155386</v>
          </cell>
          <cell r="AO19">
            <v>0</v>
          </cell>
          <cell r="AP19">
            <v>0</v>
          </cell>
          <cell r="AQ19">
            <v>29913</v>
          </cell>
          <cell r="AR19">
            <v>31505</v>
          </cell>
          <cell r="AS19">
            <v>53087</v>
          </cell>
          <cell r="AT19">
            <v>7596</v>
          </cell>
          <cell r="AU19">
            <v>42455</v>
          </cell>
          <cell r="AV19">
            <v>138149</v>
          </cell>
          <cell r="AW19">
            <v>15783</v>
          </cell>
          <cell r="AX19">
            <v>0</v>
          </cell>
          <cell r="AY19">
            <v>0</v>
          </cell>
          <cell r="AZ19">
            <v>24801</v>
          </cell>
          <cell r="BA19">
            <v>-40584</v>
          </cell>
          <cell r="BE19" t="str">
            <v>N/A</v>
          </cell>
          <cell r="BF19" t="str">
            <v>N/A</v>
          </cell>
          <cell r="BG19" t="str">
            <v>N/A</v>
          </cell>
          <cell r="BH19" t="str">
            <v>N/A</v>
          </cell>
        </row>
        <row r="20">
          <cell r="A20">
            <v>36480</v>
          </cell>
          <cell r="B20">
            <v>207194</v>
          </cell>
          <cell r="C20">
            <v>337630</v>
          </cell>
          <cell r="D20">
            <v>2669146</v>
          </cell>
          <cell r="E20">
            <v>621323</v>
          </cell>
          <cell r="F20">
            <v>1946121</v>
          </cell>
          <cell r="G20">
            <v>738320</v>
          </cell>
          <cell r="H20">
            <v>0</v>
          </cell>
          <cell r="I20">
            <v>253184</v>
          </cell>
          <cell r="J20">
            <v>337463</v>
          </cell>
          <cell r="K20">
            <v>871082</v>
          </cell>
          <cell r="L20">
            <v>481800</v>
          </cell>
          <cell r="M20">
            <v>102651</v>
          </cell>
          <cell r="N20">
            <v>93626</v>
          </cell>
          <cell r="O20">
            <v>73593</v>
          </cell>
          <cell r="P20">
            <v>147111</v>
          </cell>
          <cell r="Q20">
            <v>294875</v>
          </cell>
          <cell r="R20">
            <v>96467</v>
          </cell>
          <cell r="S20">
            <v>88479</v>
          </cell>
          <cell r="T20">
            <v>120584</v>
          </cell>
          <cell r="U20">
            <v>247513</v>
          </cell>
          <cell r="V20">
            <v>344535</v>
          </cell>
          <cell r="W20">
            <v>115378</v>
          </cell>
          <cell r="X20">
            <v>908642</v>
          </cell>
          <cell r="Y20">
            <v>79087</v>
          </cell>
          <cell r="Z20">
            <v>40121</v>
          </cell>
          <cell r="AA20">
            <v>11344</v>
          </cell>
          <cell r="AB20">
            <v>49632</v>
          </cell>
          <cell r="AC20">
            <v>53101</v>
          </cell>
          <cell r="AD20">
            <v>90384</v>
          </cell>
          <cell r="AE20">
            <v>49576</v>
          </cell>
          <cell r="AF20">
            <v>9164</v>
          </cell>
          <cell r="AG20">
            <v>18253</v>
          </cell>
          <cell r="AH20">
            <v>106188</v>
          </cell>
          <cell r="AI20">
            <v>441232</v>
          </cell>
          <cell r="AJ20">
            <v>675029</v>
          </cell>
          <cell r="AK20">
            <v>77925</v>
          </cell>
          <cell r="AL20">
            <v>0</v>
          </cell>
          <cell r="AM20">
            <v>0</v>
          </cell>
          <cell r="AN20">
            <v>164177</v>
          </cell>
          <cell r="AO20">
            <v>0</v>
          </cell>
          <cell r="AP20">
            <v>0</v>
          </cell>
          <cell r="AQ20">
            <v>47318</v>
          </cell>
          <cell r="AR20">
            <v>26212</v>
          </cell>
          <cell r="AS20">
            <v>53087</v>
          </cell>
          <cell r="AT20">
            <v>7596</v>
          </cell>
          <cell r="AU20">
            <v>51098</v>
          </cell>
          <cell r="AV20">
            <v>140602</v>
          </cell>
          <cell r="AW20">
            <v>0</v>
          </cell>
          <cell r="AX20">
            <v>0</v>
          </cell>
          <cell r="AY20">
            <v>0</v>
          </cell>
          <cell r="AZ20">
            <v>33156</v>
          </cell>
          <cell r="BA20">
            <v>-33156</v>
          </cell>
          <cell r="BE20" t="str">
            <v>N/A</v>
          </cell>
          <cell r="BF20" t="str">
            <v>N/A</v>
          </cell>
          <cell r="BG20" t="str">
            <v>N/A</v>
          </cell>
          <cell r="BH20" t="str">
            <v>N/A</v>
          </cell>
        </row>
        <row r="21">
          <cell r="A21">
            <v>36481</v>
          </cell>
          <cell r="B21">
            <v>245009</v>
          </cell>
          <cell r="C21">
            <v>309245</v>
          </cell>
          <cell r="D21">
            <v>2674477</v>
          </cell>
          <cell r="E21">
            <v>621370</v>
          </cell>
          <cell r="F21">
            <v>1947638</v>
          </cell>
          <cell r="G21">
            <v>737525</v>
          </cell>
          <cell r="H21">
            <v>0</v>
          </cell>
          <cell r="I21">
            <v>205091</v>
          </cell>
          <cell r="J21">
            <v>344987</v>
          </cell>
          <cell r="K21">
            <v>871638</v>
          </cell>
          <cell r="L21">
            <v>520995</v>
          </cell>
          <cell r="M21">
            <v>116440</v>
          </cell>
          <cell r="N21">
            <v>93402</v>
          </cell>
          <cell r="O21">
            <v>37090</v>
          </cell>
          <cell r="P21">
            <v>152248</v>
          </cell>
          <cell r="Q21">
            <v>297781</v>
          </cell>
          <cell r="R21">
            <v>115057</v>
          </cell>
          <cell r="S21">
            <v>89901</v>
          </cell>
          <cell r="T21">
            <v>114767</v>
          </cell>
          <cell r="U21">
            <v>234812</v>
          </cell>
          <cell r="V21">
            <v>358900</v>
          </cell>
          <cell r="W21">
            <v>108446</v>
          </cell>
          <cell r="X21">
            <v>928154</v>
          </cell>
          <cell r="Y21">
            <v>79177</v>
          </cell>
          <cell r="Z21">
            <v>32416</v>
          </cell>
          <cell r="AA21">
            <v>11134</v>
          </cell>
          <cell r="AB21">
            <v>44662</v>
          </cell>
          <cell r="AC21">
            <v>36985</v>
          </cell>
          <cell r="AD21">
            <v>79446</v>
          </cell>
          <cell r="AE21">
            <v>52331</v>
          </cell>
          <cell r="AF21">
            <v>9358</v>
          </cell>
          <cell r="AG21">
            <v>22369</v>
          </cell>
          <cell r="AH21">
            <v>121394</v>
          </cell>
          <cell r="AI21">
            <v>446856</v>
          </cell>
          <cell r="AJ21">
            <v>674775</v>
          </cell>
          <cell r="AK21">
            <v>87383</v>
          </cell>
          <cell r="AL21">
            <v>0</v>
          </cell>
          <cell r="AM21">
            <v>0</v>
          </cell>
          <cell r="AN21" t="str">
            <v>N/A</v>
          </cell>
          <cell r="AO21" t="str">
            <v>N/A</v>
          </cell>
          <cell r="AP21" t="str">
            <v>N/A</v>
          </cell>
          <cell r="AQ21" t="str">
            <v>N/A</v>
          </cell>
          <cell r="AR21" t="str">
            <v>N/A</v>
          </cell>
          <cell r="AS21" t="str">
            <v>N/A</v>
          </cell>
          <cell r="AT21" t="str">
            <v>N/A</v>
          </cell>
          <cell r="AU21" t="str">
            <v>N/A</v>
          </cell>
          <cell r="AV21" t="str">
            <v>N/A</v>
          </cell>
          <cell r="AW21" t="str">
            <v>N/A</v>
          </cell>
          <cell r="AX21" t="str">
            <v>N/A</v>
          </cell>
          <cell r="AY21" t="str">
            <v>N/A</v>
          </cell>
          <cell r="AZ21" t="str">
            <v>N/A</v>
          </cell>
          <cell r="BA21" t="str">
            <v>N/A</v>
          </cell>
          <cell r="BE21" t="str">
            <v>N/A</v>
          </cell>
          <cell r="BF21" t="str">
            <v>N/A</v>
          </cell>
          <cell r="BG21" t="str">
            <v>N/A</v>
          </cell>
          <cell r="BH21" t="str">
            <v>N/A</v>
          </cell>
        </row>
        <row r="22">
          <cell r="A22">
            <v>36482</v>
          </cell>
          <cell r="B22">
            <v>189777</v>
          </cell>
          <cell r="C22">
            <v>321565</v>
          </cell>
          <cell r="D22">
            <v>2679257</v>
          </cell>
          <cell r="E22">
            <v>612434</v>
          </cell>
          <cell r="F22">
            <v>1955335</v>
          </cell>
          <cell r="G22">
            <v>749218</v>
          </cell>
          <cell r="H22">
            <v>0</v>
          </cell>
          <cell r="I22">
            <v>214818</v>
          </cell>
          <cell r="J22">
            <v>339616</v>
          </cell>
          <cell r="K22">
            <v>920997</v>
          </cell>
          <cell r="L22">
            <v>532161</v>
          </cell>
          <cell r="M22">
            <v>123568</v>
          </cell>
          <cell r="N22">
            <v>120693</v>
          </cell>
          <cell r="O22">
            <v>42114</v>
          </cell>
          <cell r="P22">
            <v>122234</v>
          </cell>
          <cell r="Q22">
            <v>311990</v>
          </cell>
          <cell r="R22">
            <v>121031</v>
          </cell>
          <cell r="S22">
            <v>75016</v>
          </cell>
          <cell r="T22">
            <v>122406</v>
          </cell>
          <cell r="U22">
            <v>231764</v>
          </cell>
          <cell r="V22">
            <v>381716</v>
          </cell>
          <cell r="W22">
            <v>123803</v>
          </cell>
          <cell r="X22">
            <v>979118</v>
          </cell>
          <cell r="Y22">
            <v>77075</v>
          </cell>
          <cell r="Z22">
            <v>18975</v>
          </cell>
          <cell r="AA22">
            <v>9421</v>
          </cell>
          <cell r="AB22">
            <v>49224</v>
          </cell>
          <cell r="AC22">
            <v>30604</v>
          </cell>
          <cell r="AD22">
            <v>81999</v>
          </cell>
          <cell r="AE22">
            <v>43474</v>
          </cell>
          <cell r="AF22">
            <v>9949</v>
          </cell>
          <cell r="AG22">
            <v>22029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>
            <v>0</v>
          </cell>
          <cell r="AM22">
            <v>0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</row>
        <row r="23">
          <cell r="A23">
            <v>36483</v>
          </cell>
          <cell r="B23">
            <v>234805</v>
          </cell>
          <cell r="C23">
            <v>254429</v>
          </cell>
          <cell r="D23">
            <v>2664691</v>
          </cell>
          <cell r="E23">
            <v>598095</v>
          </cell>
          <cell r="F23">
            <v>1954999</v>
          </cell>
          <cell r="G23">
            <v>778130</v>
          </cell>
          <cell r="H23">
            <v>0</v>
          </cell>
          <cell r="I23">
            <v>191063</v>
          </cell>
          <cell r="J23">
            <v>351202</v>
          </cell>
          <cell r="K23">
            <v>936112</v>
          </cell>
          <cell r="L23">
            <v>531038</v>
          </cell>
          <cell r="M23">
            <v>100241</v>
          </cell>
          <cell r="N23">
            <v>79613</v>
          </cell>
          <cell r="O23">
            <v>34693</v>
          </cell>
          <cell r="P23">
            <v>113930</v>
          </cell>
          <cell r="Q23">
            <v>313520</v>
          </cell>
          <cell r="R23">
            <v>133745</v>
          </cell>
          <cell r="S23">
            <v>72887</v>
          </cell>
          <cell r="T23">
            <v>121496</v>
          </cell>
          <cell r="U23">
            <v>276950</v>
          </cell>
          <cell r="V23">
            <v>384622</v>
          </cell>
          <cell r="W23">
            <v>108717</v>
          </cell>
          <cell r="X23">
            <v>969270</v>
          </cell>
          <cell r="Y23">
            <v>87643</v>
          </cell>
          <cell r="Z23">
            <v>27221</v>
          </cell>
          <cell r="AA23">
            <v>10855</v>
          </cell>
          <cell r="AB23">
            <v>44563</v>
          </cell>
          <cell r="AC23">
            <v>34434</v>
          </cell>
          <cell r="AD23">
            <v>86288</v>
          </cell>
          <cell r="AE23">
            <v>45068</v>
          </cell>
          <cell r="AF23">
            <v>9365</v>
          </cell>
          <cell r="AG23">
            <v>18172</v>
          </cell>
          <cell r="AH23">
            <v>122888</v>
          </cell>
          <cell r="AI23">
            <v>457361</v>
          </cell>
          <cell r="AJ23">
            <v>675019</v>
          </cell>
          <cell r="AK23">
            <v>82753</v>
          </cell>
          <cell r="AL23">
            <v>0</v>
          </cell>
          <cell r="AM23">
            <v>0</v>
          </cell>
          <cell r="AN23">
            <v>167879</v>
          </cell>
          <cell r="AO23">
            <v>0</v>
          </cell>
          <cell r="AP23">
            <v>0</v>
          </cell>
          <cell r="AQ23">
            <v>37098</v>
          </cell>
          <cell r="AR23">
            <v>30332</v>
          </cell>
          <cell r="AS23">
            <v>53807</v>
          </cell>
          <cell r="AT23">
            <v>7596</v>
          </cell>
          <cell r="AU23">
            <v>80619</v>
          </cell>
          <cell r="AV23">
            <v>174448</v>
          </cell>
          <cell r="AW23">
            <v>0</v>
          </cell>
          <cell r="AX23">
            <v>0</v>
          </cell>
          <cell r="AY23">
            <v>0</v>
          </cell>
          <cell r="AZ23">
            <v>24801</v>
          </cell>
          <cell r="BA23">
            <v>-24801</v>
          </cell>
          <cell r="BE23" t="str">
            <v>N/A</v>
          </cell>
          <cell r="BF23" t="str">
            <v>N/A</v>
          </cell>
          <cell r="BG23" t="str">
            <v>N/A</v>
          </cell>
          <cell r="BH23" t="str">
            <v>N/A</v>
          </cell>
        </row>
        <row r="24">
          <cell r="A24">
            <v>36484</v>
          </cell>
          <cell r="B24">
            <v>228502</v>
          </cell>
          <cell r="C24">
            <v>292379</v>
          </cell>
          <cell r="D24">
            <v>2664901</v>
          </cell>
          <cell r="E24">
            <v>602963</v>
          </cell>
          <cell r="F24">
            <v>1952472</v>
          </cell>
          <cell r="G24">
            <v>880602</v>
          </cell>
          <cell r="H24">
            <v>0</v>
          </cell>
          <cell r="I24">
            <v>176565</v>
          </cell>
          <cell r="J24">
            <v>375350</v>
          </cell>
          <cell r="K24">
            <v>994147</v>
          </cell>
          <cell r="L24">
            <v>488205</v>
          </cell>
          <cell r="M24">
            <v>105728</v>
          </cell>
          <cell r="N24">
            <v>41271</v>
          </cell>
          <cell r="O24">
            <v>30732</v>
          </cell>
          <cell r="P24">
            <v>134314</v>
          </cell>
          <cell r="Q24">
            <v>340177</v>
          </cell>
          <cell r="R24">
            <v>113777</v>
          </cell>
          <cell r="S24">
            <v>72285</v>
          </cell>
          <cell r="T24">
            <v>121813</v>
          </cell>
          <cell r="U24">
            <v>256625</v>
          </cell>
          <cell r="V24">
            <v>389192</v>
          </cell>
          <cell r="W24">
            <v>123742</v>
          </cell>
          <cell r="X24">
            <v>946345</v>
          </cell>
          <cell r="Y24">
            <v>108328</v>
          </cell>
          <cell r="Z24">
            <v>46720</v>
          </cell>
          <cell r="AA24">
            <v>10849</v>
          </cell>
          <cell r="AB24">
            <v>44452</v>
          </cell>
          <cell r="AC24">
            <v>7727</v>
          </cell>
          <cell r="AD24">
            <v>106490</v>
          </cell>
          <cell r="AE24">
            <v>59342</v>
          </cell>
          <cell r="AF24">
            <v>9522</v>
          </cell>
          <cell r="AG24">
            <v>17864</v>
          </cell>
          <cell r="AH24">
            <v>127420</v>
          </cell>
          <cell r="AI24">
            <v>457656</v>
          </cell>
          <cell r="AJ24">
            <v>675029</v>
          </cell>
          <cell r="AK24">
            <v>82753</v>
          </cell>
          <cell r="AL24">
            <v>0</v>
          </cell>
          <cell r="AM24">
            <v>0</v>
          </cell>
          <cell r="AN24">
            <v>172919</v>
          </cell>
          <cell r="AO24">
            <v>0</v>
          </cell>
          <cell r="AP24">
            <v>0</v>
          </cell>
          <cell r="AQ24">
            <v>16774</v>
          </cell>
          <cell r="AR24">
            <v>30327</v>
          </cell>
          <cell r="AS24">
            <v>53087</v>
          </cell>
          <cell r="AT24">
            <v>7596</v>
          </cell>
          <cell r="AU24">
            <v>92719</v>
          </cell>
          <cell r="AV24">
            <v>185585</v>
          </cell>
          <cell r="AW24">
            <v>0</v>
          </cell>
          <cell r="AX24">
            <v>0</v>
          </cell>
          <cell r="AY24">
            <v>0</v>
          </cell>
          <cell r="AZ24">
            <v>24801</v>
          </cell>
          <cell r="BA24">
            <v>-24801</v>
          </cell>
          <cell r="BE24" t="str">
            <v>N/A</v>
          </cell>
          <cell r="BF24" t="str">
            <v>N/A</v>
          </cell>
          <cell r="BG24" t="str">
            <v>N/A</v>
          </cell>
          <cell r="BH24" t="str">
            <v>N/A</v>
          </cell>
        </row>
        <row r="25">
          <cell r="A25">
            <v>36485</v>
          </cell>
          <cell r="B25">
            <v>227883</v>
          </cell>
          <cell r="C25">
            <v>294773</v>
          </cell>
          <cell r="D25">
            <v>2663136</v>
          </cell>
          <cell r="E25">
            <v>601493</v>
          </cell>
          <cell r="F25">
            <v>1949388</v>
          </cell>
          <cell r="G25">
            <v>864188</v>
          </cell>
          <cell r="H25">
            <v>0</v>
          </cell>
          <cell r="I25">
            <v>197229</v>
          </cell>
          <cell r="J25">
            <v>339760</v>
          </cell>
          <cell r="K25">
            <v>968386</v>
          </cell>
          <cell r="L25">
            <v>495739</v>
          </cell>
          <cell r="M25">
            <v>105556</v>
          </cell>
          <cell r="N25">
            <v>41271</v>
          </cell>
          <cell r="O25">
            <v>45883</v>
          </cell>
          <cell r="P25">
            <v>134908</v>
          </cell>
          <cell r="Q25">
            <v>340866</v>
          </cell>
          <cell r="R25">
            <v>115248</v>
          </cell>
          <cell r="S25">
            <v>62764</v>
          </cell>
          <cell r="T25">
            <v>125438</v>
          </cell>
          <cell r="U25">
            <v>275557</v>
          </cell>
          <cell r="V25">
            <v>376766</v>
          </cell>
          <cell r="W25">
            <v>131636</v>
          </cell>
          <cell r="X25">
            <v>949640</v>
          </cell>
          <cell r="Y25">
            <v>111011</v>
          </cell>
          <cell r="Z25">
            <v>45647</v>
          </cell>
          <cell r="AA25">
            <v>10855</v>
          </cell>
          <cell r="AB25">
            <v>44563</v>
          </cell>
          <cell r="AC25">
            <v>15934</v>
          </cell>
          <cell r="AD25">
            <v>104863</v>
          </cell>
          <cell r="AE25">
            <v>59533</v>
          </cell>
          <cell r="AF25">
            <v>9915</v>
          </cell>
          <cell r="AG25">
            <v>17398</v>
          </cell>
          <cell r="AH25">
            <v>127419</v>
          </cell>
          <cell r="AI25">
            <v>463537</v>
          </cell>
          <cell r="AJ25">
            <v>675029</v>
          </cell>
          <cell r="AK25">
            <v>82918</v>
          </cell>
          <cell r="AL25">
            <v>0</v>
          </cell>
          <cell r="AM25">
            <v>0</v>
          </cell>
          <cell r="AN25">
            <v>173557</v>
          </cell>
          <cell r="AO25">
            <v>0</v>
          </cell>
          <cell r="AP25">
            <v>0</v>
          </cell>
          <cell r="AQ25">
            <v>16774</v>
          </cell>
          <cell r="AR25">
            <v>30427</v>
          </cell>
          <cell r="AS25">
            <v>53087</v>
          </cell>
          <cell r="AT25">
            <v>7596</v>
          </cell>
          <cell r="AU25">
            <v>91983</v>
          </cell>
          <cell r="AV25">
            <v>184934</v>
          </cell>
          <cell r="AW25">
            <v>0</v>
          </cell>
          <cell r="AX25">
            <v>0</v>
          </cell>
          <cell r="AY25">
            <v>0</v>
          </cell>
          <cell r="AZ25">
            <v>24801</v>
          </cell>
          <cell r="BA25">
            <v>-24801</v>
          </cell>
          <cell r="BE25" t="str">
            <v>N/A</v>
          </cell>
          <cell r="BF25" t="str">
            <v>N/A</v>
          </cell>
          <cell r="BG25" t="str">
            <v>N/A</v>
          </cell>
          <cell r="BH25" t="str">
            <v>N/A</v>
          </cell>
        </row>
        <row r="26">
          <cell r="A26">
            <v>36486</v>
          </cell>
          <cell r="B26">
            <v>230871</v>
          </cell>
          <cell r="C26">
            <v>338575</v>
          </cell>
          <cell r="D26">
            <v>2693526</v>
          </cell>
          <cell r="E26">
            <v>612459</v>
          </cell>
          <cell r="F26">
            <v>1966120</v>
          </cell>
          <cell r="G26">
            <v>945151</v>
          </cell>
          <cell r="H26">
            <v>0</v>
          </cell>
          <cell r="I26">
            <v>184285</v>
          </cell>
          <cell r="J26">
            <v>353595</v>
          </cell>
          <cell r="K26">
            <v>979752</v>
          </cell>
          <cell r="L26">
            <v>492342</v>
          </cell>
          <cell r="M26">
            <v>101120</v>
          </cell>
          <cell r="N26">
            <v>23450</v>
          </cell>
          <cell r="O26">
            <v>35594</v>
          </cell>
          <cell r="P26">
            <v>130674</v>
          </cell>
          <cell r="Q26">
            <v>340582</v>
          </cell>
          <cell r="R26">
            <v>119506</v>
          </cell>
          <cell r="S26">
            <v>59388</v>
          </cell>
          <cell r="T26">
            <v>124858</v>
          </cell>
          <cell r="U26">
            <v>295497</v>
          </cell>
          <cell r="V26">
            <v>389842</v>
          </cell>
          <cell r="W26">
            <v>126522</v>
          </cell>
          <cell r="X26">
            <v>958194</v>
          </cell>
          <cell r="Y26">
            <v>127167</v>
          </cell>
          <cell r="Z26">
            <v>64704</v>
          </cell>
          <cell r="AA26">
            <v>10811</v>
          </cell>
          <cell r="AB26">
            <v>44180</v>
          </cell>
          <cell r="AC26">
            <v>54442</v>
          </cell>
          <cell r="AD26">
            <v>122504</v>
          </cell>
          <cell r="AE26">
            <v>66719</v>
          </cell>
          <cell r="AF26">
            <v>10724</v>
          </cell>
          <cell r="AG26">
            <v>16967</v>
          </cell>
          <cell r="AH26">
            <v>127386</v>
          </cell>
          <cell r="AI26">
            <v>462963</v>
          </cell>
          <cell r="AJ26">
            <v>675029</v>
          </cell>
          <cell r="AK26">
            <v>82835</v>
          </cell>
          <cell r="AL26">
            <v>0</v>
          </cell>
          <cell r="AM26">
            <v>0</v>
          </cell>
          <cell r="AN26">
            <v>170594</v>
          </cell>
          <cell r="AO26">
            <v>0</v>
          </cell>
          <cell r="AP26">
            <v>0</v>
          </cell>
          <cell r="AQ26">
            <v>16774</v>
          </cell>
          <cell r="AR26">
            <v>30215</v>
          </cell>
          <cell r="AS26">
            <v>53087</v>
          </cell>
          <cell r="AT26">
            <v>7596</v>
          </cell>
          <cell r="AU26">
            <v>92024</v>
          </cell>
          <cell r="AV26">
            <v>190385</v>
          </cell>
          <cell r="AW26">
            <v>0</v>
          </cell>
          <cell r="AX26">
            <v>0</v>
          </cell>
          <cell r="AY26">
            <v>0</v>
          </cell>
          <cell r="AZ26">
            <v>24801</v>
          </cell>
          <cell r="BA26">
            <v>-24801</v>
          </cell>
          <cell r="BE26" t="str">
            <v>N/A</v>
          </cell>
          <cell r="BF26" t="str">
            <v>N/A</v>
          </cell>
          <cell r="BG26" t="str">
            <v>N/A</v>
          </cell>
          <cell r="BH26" t="str">
            <v>N/A</v>
          </cell>
        </row>
        <row r="27">
          <cell r="A27">
            <v>36487</v>
          </cell>
          <cell r="B27">
            <v>175792</v>
          </cell>
          <cell r="C27">
            <v>333320</v>
          </cell>
          <cell r="D27">
            <v>2678139</v>
          </cell>
          <cell r="E27">
            <v>537837</v>
          </cell>
          <cell r="F27">
            <v>2021079</v>
          </cell>
          <cell r="G27">
            <v>1054560</v>
          </cell>
          <cell r="H27">
            <v>0</v>
          </cell>
          <cell r="I27">
            <v>147940</v>
          </cell>
          <cell r="J27">
            <v>474270</v>
          </cell>
          <cell r="K27">
            <v>956942</v>
          </cell>
          <cell r="L27">
            <v>512730</v>
          </cell>
          <cell r="M27">
            <v>50797</v>
          </cell>
          <cell r="N27">
            <v>38080</v>
          </cell>
          <cell r="O27">
            <v>0</v>
          </cell>
          <cell r="P27">
            <v>103365</v>
          </cell>
          <cell r="Q27">
            <v>302387</v>
          </cell>
          <cell r="R27">
            <v>120632</v>
          </cell>
          <cell r="S27">
            <v>65403</v>
          </cell>
          <cell r="T27">
            <v>131204</v>
          </cell>
          <cell r="U27">
            <v>269159</v>
          </cell>
          <cell r="V27">
            <v>362056</v>
          </cell>
          <cell r="W27">
            <v>103194</v>
          </cell>
          <cell r="X27">
            <v>900000</v>
          </cell>
          <cell r="Y27">
            <v>141885</v>
          </cell>
          <cell r="Z27">
            <v>76708</v>
          </cell>
          <cell r="AA27">
            <v>10855</v>
          </cell>
          <cell r="AB27">
            <v>46452</v>
          </cell>
          <cell r="AC27">
            <v>70730</v>
          </cell>
          <cell r="AD27">
            <v>172831</v>
          </cell>
          <cell r="AE27">
            <v>89600</v>
          </cell>
          <cell r="AF27">
            <v>15674</v>
          </cell>
          <cell r="AG27">
            <v>19821</v>
          </cell>
          <cell r="AH27">
            <v>117668</v>
          </cell>
          <cell r="AI27">
            <v>455187</v>
          </cell>
          <cell r="AJ27">
            <v>675019</v>
          </cell>
          <cell r="AK27">
            <v>176598</v>
          </cell>
          <cell r="AL27">
            <v>46314</v>
          </cell>
          <cell r="AM27">
            <v>0</v>
          </cell>
          <cell r="AN27">
            <v>163018</v>
          </cell>
          <cell r="AO27">
            <v>0</v>
          </cell>
          <cell r="AP27">
            <v>0</v>
          </cell>
          <cell r="AQ27">
            <v>16728</v>
          </cell>
          <cell r="AR27">
            <v>30838</v>
          </cell>
          <cell r="AS27">
            <v>53087</v>
          </cell>
          <cell r="AT27">
            <v>7596</v>
          </cell>
          <cell r="AU27">
            <v>39840</v>
          </cell>
          <cell r="AV27">
            <v>139467</v>
          </cell>
          <cell r="AW27">
            <v>14272</v>
          </cell>
          <cell r="AX27">
            <v>0</v>
          </cell>
          <cell r="AY27">
            <v>0</v>
          </cell>
          <cell r="AZ27">
            <v>24801</v>
          </cell>
          <cell r="BA27">
            <v>-39073</v>
          </cell>
          <cell r="BE27" t="str">
            <v>N/A</v>
          </cell>
          <cell r="BF27" t="str">
            <v>N/A</v>
          </cell>
          <cell r="BG27" t="str">
            <v>N/A</v>
          </cell>
          <cell r="BH27" t="str">
            <v>N/A</v>
          </cell>
        </row>
        <row r="28">
          <cell r="A28">
            <v>36488</v>
          </cell>
          <cell r="B28">
            <v>177781</v>
          </cell>
          <cell r="C28">
            <v>185913</v>
          </cell>
          <cell r="D28">
            <v>2639293</v>
          </cell>
          <cell r="E28">
            <v>429272</v>
          </cell>
          <cell r="F28">
            <v>2085029</v>
          </cell>
          <cell r="G28">
            <v>1030321</v>
          </cell>
          <cell r="H28">
            <v>0</v>
          </cell>
          <cell r="I28">
            <v>153744</v>
          </cell>
          <cell r="J28">
            <v>486051</v>
          </cell>
          <cell r="K28">
            <v>106403</v>
          </cell>
          <cell r="L28">
            <v>464936</v>
          </cell>
          <cell r="M28">
            <v>37285</v>
          </cell>
          <cell r="N28">
            <v>0</v>
          </cell>
          <cell r="O28">
            <v>0</v>
          </cell>
          <cell r="P28">
            <v>130785</v>
          </cell>
          <cell r="Q28">
            <v>323011</v>
          </cell>
          <cell r="R28">
            <v>127710</v>
          </cell>
          <cell r="S28">
            <v>17306</v>
          </cell>
          <cell r="T28">
            <v>121254</v>
          </cell>
          <cell r="U28">
            <v>298060</v>
          </cell>
          <cell r="V28">
            <v>337521</v>
          </cell>
          <cell r="W28">
            <v>107740</v>
          </cell>
          <cell r="X28">
            <v>900000</v>
          </cell>
          <cell r="Y28">
            <v>179867</v>
          </cell>
          <cell r="Z28">
            <v>100672</v>
          </cell>
          <cell r="AA28">
            <v>10855</v>
          </cell>
          <cell r="AB28">
            <v>48130</v>
          </cell>
          <cell r="AC28">
            <v>67259</v>
          </cell>
          <cell r="AD28">
            <v>166977</v>
          </cell>
          <cell r="AE28">
            <v>98337</v>
          </cell>
          <cell r="AF28">
            <v>18679</v>
          </cell>
          <cell r="AG28">
            <v>20615</v>
          </cell>
          <cell r="AH28">
            <v>117509</v>
          </cell>
          <cell r="AI28">
            <v>485015</v>
          </cell>
          <cell r="AJ28">
            <v>647129</v>
          </cell>
          <cell r="AK28">
            <v>135721</v>
          </cell>
          <cell r="AL28">
            <v>149014</v>
          </cell>
          <cell r="AM28">
            <v>0</v>
          </cell>
          <cell r="AN28">
            <v>160734</v>
          </cell>
          <cell r="AO28">
            <v>0</v>
          </cell>
          <cell r="AP28">
            <v>0</v>
          </cell>
          <cell r="AQ28">
            <v>12039</v>
          </cell>
          <cell r="AR28">
            <v>38597</v>
          </cell>
          <cell r="AS28">
            <v>53087</v>
          </cell>
          <cell r="AT28">
            <v>7596</v>
          </cell>
          <cell r="AU28">
            <v>39641</v>
          </cell>
          <cell r="AV28">
            <v>146648</v>
          </cell>
          <cell r="AW28">
            <v>18078</v>
          </cell>
          <cell r="AX28">
            <v>0</v>
          </cell>
          <cell r="AY28">
            <v>0</v>
          </cell>
          <cell r="AZ28">
            <v>24801</v>
          </cell>
          <cell r="BA28">
            <v>-42879</v>
          </cell>
          <cell r="BE28" t="str">
            <v>N/A</v>
          </cell>
          <cell r="BF28" t="str">
            <v>N/A</v>
          </cell>
          <cell r="BG28" t="str">
            <v>N/A</v>
          </cell>
          <cell r="BH28" t="str">
            <v>N/A</v>
          </cell>
        </row>
        <row r="29">
          <cell r="A29">
            <v>36489</v>
          </cell>
          <cell r="B29">
            <v>244084</v>
          </cell>
          <cell r="C29">
            <v>206040</v>
          </cell>
          <cell r="D29">
            <v>2573224</v>
          </cell>
          <cell r="E29">
            <v>521278</v>
          </cell>
          <cell r="F29">
            <v>1940998</v>
          </cell>
          <cell r="G29">
            <v>829180</v>
          </cell>
          <cell r="H29">
            <v>0</v>
          </cell>
          <cell r="I29">
            <v>144929</v>
          </cell>
          <cell r="J29">
            <v>308401</v>
          </cell>
          <cell r="K29">
            <v>1013731</v>
          </cell>
          <cell r="L29">
            <v>532803</v>
          </cell>
          <cell r="M29">
            <v>34859</v>
          </cell>
          <cell r="N29">
            <v>46286</v>
          </cell>
          <cell r="O29">
            <v>9381</v>
          </cell>
          <cell r="P29">
            <v>122617</v>
          </cell>
          <cell r="Q29">
            <v>288088</v>
          </cell>
          <cell r="R29">
            <v>139411</v>
          </cell>
          <cell r="S29">
            <v>83068</v>
          </cell>
          <cell r="T29">
            <v>120328</v>
          </cell>
          <cell r="U29">
            <v>292212</v>
          </cell>
          <cell r="V29">
            <v>323737</v>
          </cell>
          <cell r="W29">
            <v>106871</v>
          </cell>
          <cell r="X29">
            <v>896629</v>
          </cell>
          <cell r="Y29">
            <v>142325</v>
          </cell>
          <cell r="Z29">
            <v>17882</v>
          </cell>
          <cell r="AA29">
            <v>12271</v>
          </cell>
          <cell r="AB29">
            <v>49252</v>
          </cell>
          <cell r="AC29">
            <v>9020</v>
          </cell>
          <cell r="AD29">
            <v>92092</v>
          </cell>
          <cell r="AE29">
            <v>77249</v>
          </cell>
          <cell r="AF29">
            <v>10855</v>
          </cell>
          <cell r="AG29">
            <v>22603</v>
          </cell>
          <cell r="AH29">
            <v>118959</v>
          </cell>
          <cell r="AI29">
            <v>448399</v>
          </cell>
          <cell r="AJ29">
            <v>675029</v>
          </cell>
          <cell r="AK29">
            <v>131289</v>
          </cell>
          <cell r="AL29">
            <v>19102</v>
          </cell>
          <cell r="AM29">
            <v>0</v>
          </cell>
          <cell r="AN29">
            <v>167442</v>
          </cell>
          <cell r="AO29">
            <v>9753</v>
          </cell>
          <cell r="AP29">
            <v>0</v>
          </cell>
          <cell r="AQ29">
            <v>52538</v>
          </cell>
          <cell r="AR29">
            <v>38668</v>
          </cell>
          <cell r="AS29">
            <v>53087</v>
          </cell>
          <cell r="AT29">
            <v>7596</v>
          </cell>
          <cell r="AU29">
            <v>55718</v>
          </cell>
          <cell r="AV29">
            <v>169567</v>
          </cell>
          <cell r="AW29">
            <v>188</v>
          </cell>
          <cell r="AX29">
            <v>0</v>
          </cell>
          <cell r="AY29">
            <v>0</v>
          </cell>
          <cell r="AZ29">
            <v>24801</v>
          </cell>
          <cell r="BA29">
            <v>-24989</v>
          </cell>
          <cell r="BE29" t="str">
            <v>N/A</v>
          </cell>
          <cell r="BF29" t="str">
            <v>N/A</v>
          </cell>
          <cell r="BG29" t="str">
            <v>N/A</v>
          </cell>
          <cell r="BH29" t="str">
            <v>N/A</v>
          </cell>
        </row>
        <row r="30">
          <cell r="A30">
            <v>36490</v>
          </cell>
          <cell r="B30">
            <v>244054</v>
          </cell>
          <cell r="C30">
            <v>194470</v>
          </cell>
          <cell r="D30">
            <v>2557509</v>
          </cell>
          <cell r="E30">
            <v>511207</v>
          </cell>
          <cell r="F30">
            <v>1936986</v>
          </cell>
          <cell r="G30">
            <v>817752</v>
          </cell>
          <cell r="H30">
            <v>0</v>
          </cell>
          <cell r="I30">
            <v>133512</v>
          </cell>
          <cell r="J30">
            <v>316316</v>
          </cell>
          <cell r="K30">
            <v>998183</v>
          </cell>
          <cell r="L30">
            <v>534500</v>
          </cell>
          <cell r="M30">
            <v>49088</v>
          </cell>
          <cell r="N30">
            <v>46287</v>
          </cell>
          <cell r="O30">
            <v>9381</v>
          </cell>
          <cell r="P30">
            <v>123185</v>
          </cell>
          <cell r="Q30">
            <v>289729</v>
          </cell>
          <cell r="R30">
            <v>141364</v>
          </cell>
          <cell r="S30">
            <v>74604</v>
          </cell>
          <cell r="T30">
            <v>123140</v>
          </cell>
          <cell r="U30">
            <v>301940</v>
          </cell>
          <cell r="V30">
            <v>327471</v>
          </cell>
          <cell r="W30">
            <v>104453</v>
          </cell>
          <cell r="X30">
            <v>898479</v>
          </cell>
          <cell r="Y30">
            <v>142450</v>
          </cell>
          <cell r="Z30">
            <v>27911</v>
          </cell>
          <cell r="AA30">
            <v>12271</v>
          </cell>
          <cell r="AB30">
            <v>49353</v>
          </cell>
          <cell r="AC30">
            <v>9282</v>
          </cell>
          <cell r="AD30">
            <v>83597</v>
          </cell>
          <cell r="AE30">
            <v>67467</v>
          </cell>
          <cell r="AF30">
            <v>10560</v>
          </cell>
          <cell r="AG30">
            <v>11935</v>
          </cell>
          <cell r="AH30">
            <v>118971</v>
          </cell>
          <cell r="AI30">
            <v>452378</v>
          </cell>
          <cell r="AJ30">
            <v>675029</v>
          </cell>
          <cell r="AK30">
            <v>124677</v>
          </cell>
          <cell r="AL30">
            <v>19102</v>
          </cell>
          <cell r="AM30">
            <v>0</v>
          </cell>
          <cell r="AN30">
            <v>157655</v>
          </cell>
          <cell r="AO30">
            <v>9753</v>
          </cell>
          <cell r="AP30">
            <v>0</v>
          </cell>
          <cell r="AQ30">
            <v>52538</v>
          </cell>
          <cell r="AR30">
            <v>38726</v>
          </cell>
          <cell r="AS30">
            <v>53087</v>
          </cell>
          <cell r="AT30">
            <v>7596</v>
          </cell>
          <cell r="AU30">
            <v>55618</v>
          </cell>
          <cell r="AV30">
            <v>169525</v>
          </cell>
          <cell r="AW30">
            <v>188</v>
          </cell>
          <cell r="AX30">
            <v>0</v>
          </cell>
          <cell r="AY30">
            <v>0</v>
          </cell>
          <cell r="AZ30">
            <v>24801</v>
          </cell>
          <cell r="BA30">
            <v>-24989</v>
          </cell>
          <cell r="BE30" t="str">
            <v>N/A</v>
          </cell>
          <cell r="BF30" t="str">
            <v>N/A</v>
          </cell>
          <cell r="BG30" t="str">
            <v>N/A</v>
          </cell>
          <cell r="BH30" t="str">
            <v>N/A</v>
          </cell>
        </row>
        <row r="31">
          <cell r="A31">
            <v>36491</v>
          </cell>
          <cell r="B31">
            <v>244103</v>
          </cell>
          <cell r="C31">
            <v>191194</v>
          </cell>
          <cell r="D31">
            <v>2546871</v>
          </cell>
          <cell r="E31">
            <v>500873</v>
          </cell>
          <cell r="F31">
            <v>1936748</v>
          </cell>
          <cell r="G31">
            <v>807741</v>
          </cell>
          <cell r="H31">
            <v>0</v>
          </cell>
          <cell r="I31">
            <v>140681</v>
          </cell>
          <cell r="J31">
            <v>307923</v>
          </cell>
          <cell r="K31">
            <v>997942</v>
          </cell>
          <cell r="L31">
            <v>536725</v>
          </cell>
          <cell r="M31">
            <v>39810</v>
          </cell>
          <cell r="N31">
            <v>46287</v>
          </cell>
          <cell r="O31">
            <v>9381</v>
          </cell>
          <cell r="P31">
            <v>123147</v>
          </cell>
          <cell r="Q31">
            <v>284197</v>
          </cell>
          <cell r="R31">
            <v>142057</v>
          </cell>
          <cell r="S31">
            <v>76523</v>
          </cell>
          <cell r="T31">
            <v>126353</v>
          </cell>
          <cell r="U31">
            <v>297478</v>
          </cell>
          <cell r="V31">
            <v>317266</v>
          </cell>
          <cell r="W31">
            <v>107746</v>
          </cell>
          <cell r="X31">
            <v>890039</v>
          </cell>
          <cell r="Y31">
            <v>133387</v>
          </cell>
          <cell r="Z31">
            <v>27897</v>
          </cell>
          <cell r="AA31">
            <v>12271</v>
          </cell>
          <cell r="AB31">
            <v>49587</v>
          </cell>
          <cell r="AC31">
            <v>9355</v>
          </cell>
          <cell r="AD31">
            <v>88354</v>
          </cell>
          <cell r="AE31">
            <v>64949</v>
          </cell>
          <cell r="AF31">
            <v>10386</v>
          </cell>
          <cell r="AG31">
            <v>12112</v>
          </cell>
          <cell r="AH31">
            <v>118971</v>
          </cell>
          <cell r="AI31">
            <v>447889</v>
          </cell>
          <cell r="AJ31">
            <v>675029</v>
          </cell>
          <cell r="AK31">
            <v>138526</v>
          </cell>
          <cell r="AL31">
            <v>19102</v>
          </cell>
          <cell r="AM31">
            <v>0</v>
          </cell>
          <cell r="AN31">
            <v>160737</v>
          </cell>
          <cell r="AO31">
            <v>9753</v>
          </cell>
          <cell r="AP31">
            <v>0</v>
          </cell>
          <cell r="AQ31">
            <v>52538</v>
          </cell>
          <cell r="AR31">
            <v>38794</v>
          </cell>
          <cell r="AS31">
            <v>53087</v>
          </cell>
          <cell r="AT31">
            <v>7596</v>
          </cell>
          <cell r="AU31">
            <v>55605</v>
          </cell>
          <cell r="AV31">
            <v>169577</v>
          </cell>
          <cell r="AW31">
            <v>188</v>
          </cell>
          <cell r="AX31">
            <v>0</v>
          </cell>
          <cell r="AY31">
            <v>0</v>
          </cell>
          <cell r="AZ31">
            <v>24801</v>
          </cell>
          <cell r="BA31">
            <v>-24989</v>
          </cell>
          <cell r="BE31" t="str">
            <v>N/A</v>
          </cell>
          <cell r="BF31" t="str">
            <v>N/A</v>
          </cell>
          <cell r="BG31" t="str">
            <v>N/A</v>
          </cell>
          <cell r="BH31" t="str">
            <v>N/A</v>
          </cell>
        </row>
        <row r="32">
          <cell r="A32">
            <v>36492</v>
          </cell>
          <cell r="B32">
            <v>244123</v>
          </cell>
          <cell r="C32">
            <v>173705</v>
          </cell>
          <cell r="D32">
            <v>2541992</v>
          </cell>
          <cell r="E32">
            <v>482998</v>
          </cell>
          <cell r="F32">
            <v>1951366</v>
          </cell>
          <cell r="G32">
            <v>791585</v>
          </cell>
          <cell r="H32">
            <v>0</v>
          </cell>
          <cell r="I32">
            <v>153513</v>
          </cell>
          <cell r="J32">
            <v>316032</v>
          </cell>
          <cell r="K32">
            <v>991058</v>
          </cell>
          <cell r="L32">
            <v>527947</v>
          </cell>
          <cell r="M32">
            <v>35788</v>
          </cell>
          <cell r="N32">
            <v>46287</v>
          </cell>
          <cell r="O32">
            <v>9381</v>
          </cell>
          <cell r="P32">
            <v>122043</v>
          </cell>
          <cell r="Q32">
            <v>299500</v>
          </cell>
          <cell r="R32">
            <v>138849</v>
          </cell>
          <cell r="S32">
            <v>68863</v>
          </cell>
          <cell r="T32">
            <v>124166</v>
          </cell>
          <cell r="U32">
            <v>304956</v>
          </cell>
          <cell r="V32">
            <v>331888</v>
          </cell>
          <cell r="W32">
            <v>107746</v>
          </cell>
          <cell r="X32">
            <v>885201</v>
          </cell>
          <cell r="Y32">
            <v>133407</v>
          </cell>
          <cell r="Z32">
            <v>27670</v>
          </cell>
          <cell r="AA32">
            <v>12271</v>
          </cell>
          <cell r="AB32">
            <v>49646</v>
          </cell>
          <cell r="AC32">
            <v>9263</v>
          </cell>
          <cell r="AD32">
            <v>88827</v>
          </cell>
          <cell r="AE32">
            <v>62962</v>
          </cell>
          <cell r="AF32">
            <v>10085</v>
          </cell>
          <cell r="AG32">
            <v>12028</v>
          </cell>
          <cell r="AH32">
            <v>118959</v>
          </cell>
          <cell r="AI32">
            <v>458729</v>
          </cell>
          <cell r="AJ32">
            <v>675029</v>
          </cell>
          <cell r="AK32">
            <v>115502</v>
          </cell>
          <cell r="AL32">
            <v>19102</v>
          </cell>
          <cell r="AM32">
            <v>0</v>
          </cell>
          <cell r="AN32">
            <v>160738</v>
          </cell>
          <cell r="AO32">
            <v>9753</v>
          </cell>
          <cell r="AP32">
            <v>0</v>
          </cell>
          <cell r="AQ32">
            <v>52538</v>
          </cell>
          <cell r="AR32">
            <v>38709</v>
          </cell>
          <cell r="AS32">
            <v>53807</v>
          </cell>
          <cell r="AT32">
            <v>7596</v>
          </cell>
          <cell r="AU32">
            <v>55705</v>
          </cell>
          <cell r="AV32">
            <v>169595</v>
          </cell>
          <cell r="AW32">
            <v>188</v>
          </cell>
          <cell r="AX32">
            <v>0</v>
          </cell>
          <cell r="AY32">
            <v>0</v>
          </cell>
          <cell r="AZ32">
            <v>24801</v>
          </cell>
          <cell r="BA32">
            <v>-24989</v>
          </cell>
          <cell r="BE32" t="str">
            <v>N/A</v>
          </cell>
          <cell r="BF32" t="str">
            <v>N/A</v>
          </cell>
          <cell r="BG32" t="str">
            <v>N/A</v>
          </cell>
          <cell r="BH32" t="str">
            <v>N/A</v>
          </cell>
        </row>
        <row r="33">
          <cell r="A33">
            <v>36493</v>
          </cell>
          <cell r="B33">
            <v>244485</v>
          </cell>
          <cell r="C33">
            <v>194496</v>
          </cell>
          <cell r="D33">
            <v>2545629</v>
          </cell>
          <cell r="E33">
            <v>506737</v>
          </cell>
          <cell r="F33">
            <v>1925892</v>
          </cell>
          <cell r="G33">
            <v>843365</v>
          </cell>
          <cell r="H33">
            <v>0</v>
          </cell>
          <cell r="I33">
            <v>149180</v>
          </cell>
          <cell r="J33">
            <v>337516</v>
          </cell>
          <cell r="K33">
            <v>989159</v>
          </cell>
          <cell r="L33">
            <v>538924</v>
          </cell>
          <cell r="M33">
            <v>39184</v>
          </cell>
          <cell r="N33">
            <v>46287</v>
          </cell>
          <cell r="O33">
            <v>0</v>
          </cell>
          <cell r="P33">
            <v>102300</v>
          </cell>
          <cell r="Q33">
            <v>292652</v>
          </cell>
          <cell r="R33">
            <v>143932</v>
          </cell>
          <cell r="S33">
            <v>73129</v>
          </cell>
          <cell r="T33">
            <v>118676</v>
          </cell>
          <cell r="U33">
            <v>297170</v>
          </cell>
          <cell r="V33">
            <v>343261</v>
          </cell>
          <cell r="W33">
            <v>103967</v>
          </cell>
          <cell r="X33">
            <v>882846</v>
          </cell>
          <cell r="Y33">
            <v>132464</v>
          </cell>
          <cell r="Z33">
            <v>27667</v>
          </cell>
          <cell r="AA33">
            <v>12271</v>
          </cell>
          <cell r="AB33">
            <v>49620</v>
          </cell>
          <cell r="AC33">
            <v>46779</v>
          </cell>
          <cell r="AD33">
            <v>90409</v>
          </cell>
          <cell r="AE33">
            <v>62803</v>
          </cell>
          <cell r="AF33">
            <v>9733</v>
          </cell>
          <cell r="AG33">
            <v>12053</v>
          </cell>
          <cell r="AH33">
            <v>118927</v>
          </cell>
          <cell r="AI33">
            <v>458266</v>
          </cell>
          <cell r="AJ33">
            <v>673371</v>
          </cell>
          <cell r="AK33">
            <v>114023</v>
          </cell>
          <cell r="AL33">
            <v>19102</v>
          </cell>
          <cell r="AM33">
            <v>0</v>
          </cell>
          <cell r="AN33">
            <v>160738</v>
          </cell>
          <cell r="AO33">
            <v>9753</v>
          </cell>
          <cell r="AP33">
            <v>0</v>
          </cell>
          <cell r="AQ33">
            <v>52538</v>
          </cell>
          <cell r="AR33">
            <v>38794</v>
          </cell>
          <cell r="AS33">
            <v>53087</v>
          </cell>
          <cell r="AT33">
            <v>7596</v>
          </cell>
          <cell r="AU33">
            <v>55582</v>
          </cell>
          <cell r="AV33">
            <v>169556</v>
          </cell>
          <cell r="AW33">
            <v>188</v>
          </cell>
          <cell r="AX33">
            <v>0</v>
          </cell>
          <cell r="AY33">
            <v>0</v>
          </cell>
          <cell r="AZ33">
            <v>24801</v>
          </cell>
          <cell r="BA33">
            <v>-24989</v>
          </cell>
          <cell r="BE33" t="str">
            <v>N/A</v>
          </cell>
          <cell r="BF33" t="str">
            <v>N/A</v>
          </cell>
          <cell r="BG33" t="str">
            <v>N/A</v>
          </cell>
          <cell r="BH33" t="str">
            <v>N/A</v>
          </cell>
        </row>
        <row r="34">
          <cell r="A34">
            <v>36494</v>
          </cell>
          <cell r="B34">
            <v>244557</v>
          </cell>
          <cell r="C34">
            <v>225526</v>
          </cell>
          <cell r="D34">
            <v>2593935</v>
          </cell>
          <cell r="E34">
            <v>581675</v>
          </cell>
          <cell r="F34">
            <v>1899358</v>
          </cell>
          <cell r="G34">
            <v>916754</v>
          </cell>
          <cell r="H34">
            <v>0</v>
          </cell>
          <cell r="I34">
            <v>141414</v>
          </cell>
          <cell r="J34">
            <v>397647</v>
          </cell>
          <cell r="K34">
            <v>911704</v>
          </cell>
          <cell r="L34">
            <v>465541</v>
          </cell>
          <cell r="M34">
            <v>97917</v>
          </cell>
          <cell r="N34">
            <v>43251</v>
          </cell>
          <cell r="O34">
            <v>15881</v>
          </cell>
          <cell r="P34">
            <v>97605</v>
          </cell>
          <cell r="Q34">
            <v>312487</v>
          </cell>
          <cell r="R34">
            <v>128462</v>
          </cell>
          <cell r="S34">
            <v>69037</v>
          </cell>
          <cell r="T34">
            <v>117634</v>
          </cell>
          <cell r="U34">
            <v>304112</v>
          </cell>
          <cell r="V34">
            <v>329313</v>
          </cell>
          <cell r="W34">
            <v>60177</v>
          </cell>
          <cell r="X34">
            <v>890610</v>
          </cell>
          <cell r="Y34">
            <v>135461</v>
          </cell>
          <cell r="Z34">
            <v>46105</v>
          </cell>
          <cell r="AA34">
            <v>10855</v>
          </cell>
          <cell r="AB34">
            <v>45437</v>
          </cell>
          <cell r="AC34">
            <v>86165</v>
          </cell>
          <cell r="AD34">
            <v>98817</v>
          </cell>
          <cell r="AE34">
            <v>60479</v>
          </cell>
          <cell r="AF34">
            <v>9982</v>
          </cell>
          <cell r="AG34">
            <v>12412</v>
          </cell>
          <cell r="AH34">
            <v>107593</v>
          </cell>
          <cell r="AI34">
            <v>465019</v>
          </cell>
          <cell r="AJ34">
            <v>675019</v>
          </cell>
          <cell r="AK34">
            <v>123905</v>
          </cell>
          <cell r="AL34">
            <v>0</v>
          </cell>
          <cell r="AM34">
            <v>7836</v>
          </cell>
          <cell r="AN34">
            <v>159333</v>
          </cell>
          <cell r="AO34">
            <v>0</v>
          </cell>
          <cell r="AP34">
            <v>0</v>
          </cell>
          <cell r="AQ34">
            <v>60826</v>
          </cell>
          <cell r="AR34">
            <v>28894</v>
          </cell>
          <cell r="AS34">
            <v>53087</v>
          </cell>
          <cell r="AT34">
            <v>7596</v>
          </cell>
          <cell r="AU34">
            <v>65678</v>
          </cell>
          <cell r="AV34">
            <v>163924</v>
          </cell>
          <cell r="AW34">
            <v>0</v>
          </cell>
          <cell r="AX34">
            <v>0</v>
          </cell>
          <cell r="AY34">
            <v>0</v>
          </cell>
          <cell r="AZ34">
            <v>37460</v>
          </cell>
          <cell r="BA34">
            <v>-37460</v>
          </cell>
          <cell r="BE34" t="str">
            <v>N/A</v>
          </cell>
          <cell r="BF34" t="str">
            <v>N/A</v>
          </cell>
          <cell r="BG34" t="str">
            <v>N/A</v>
          </cell>
          <cell r="BH34" t="str">
            <v>N/A</v>
          </cell>
        </row>
        <row r="35">
          <cell r="A35">
            <v>36495</v>
          </cell>
          <cell r="B35">
            <v>185487</v>
          </cell>
          <cell r="C35">
            <v>281096</v>
          </cell>
          <cell r="D35">
            <v>2710153</v>
          </cell>
          <cell r="E35">
            <v>561447</v>
          </cell>
          <cell r="F35">
            <v>2021956</v>
          </cell>
          <cell r="G35">
            <v>1036731</v>
          </cell>
          <cell r="H35">
            <v>0</v>
          </cell>
          <cell r="I35">
            <v>150029</v>
          </cell>
          <cell r="J35">
            <v>467427</v>
          </cell>
          <cell r="K35">
            <v>960808</v>
          </cell>
          <cell r="L35">
            <v>450321</v>
          </cell>
          <cell r="M35">
            <v>87013</v>
          </cell>
          <cell r="N35">
            <v>76426</v>
          </cell>
          <cell r="O35">
            <v>40512</v>
          </cell>
          <cell r="P35">
            <v>108794</v>
          </cell>
          <cell r="Q35">
            <v>306665</v>
          </cell>
          <cell r="R35">
            <v>130925</v>
          </cell>
          <cell r="S35">
            <v>29434</v>
          </cell>
          <cell r="T35">
            <v>137975</v>
          </cell>
          <cell r="U35">
            <v>303527</v>
          </cell>
          <cell r="V35">
            <v>386315</v>
          </cell>
          <cell r="W35">
            <v>35136</v>
          </cell>
          <cell r="X35">
            <v>921373</v>
          </cell>
          <cell r="Y35">
            <v>158830</v>
          </cell>
          <cell r="Z35">
            <v>83891</v>
          </cell>
          <cell r="AA35">
            <v>11722</v>
          </cell>
          <cell r="AB35">
            <v>24166</v>
          </cell>
          <cell r="AC35">
            <v>78108</v>
          </cell>
          <cell r="AD35">
            <v>125737</v>
          </cell>
          <cell r="AE35">
            <v>64620</v>
          </cell>
          <cell r="AF35">
            <v>17749</v>
          </cell>
          <cell r="AG35">
            <v>11920</v>
          </cell>
          <cell r="AH35">
            <v>87885</v>
          </cell>
          <cell r="AI35">
            <v>465019</v>
          </cell>
          <cell r="AJ35">
            <v>664198</v>
          </cell>
          <cell r="AK35">
            <v>124185</v>
          </cell>
          <cell r="AL35">
            <v>29608</v>
          </cell>
          <cell r="AM35">
            <v>0</v>
          </cell>
          <cell r="AN35">
            <v>159417</v>
          </cell>
          <cell r="AO35">
            <v>9382</v>
          </cell>
          <cell r="AP35">
            <v>0</v>
          </cell>
          <cell r="AQ35">
            <v>15096</v>
          </cell>
          <cell r="AR35">
            <v>20698</v>
          </cell>
          <cell r="AS35">
            <v>53387</v>
          </cell>
          <cell r="AT35">
            <v>6637</v>
          </cell>
          <cell r="AU35">
            <v>55186</v>
          </cell>
          <cell r="AV35">
            <v>150491</v>
          </cell>
          <cell r="AW35">
            <v>0</v>
          </cell>
          <cell r="AX35">
            <v>0</v>
          </cell>
          <cell r="AY35">
            <v>0</v>
          </cell>
          <cell r="AZ35">
            <v>24801</v>
          </cell>
          <cell r="BA35">
            <v>-24801</v>
          </cell>
          <cell r="BE35" t="str">
            <v>N/A</v>
          </cell>
          <cell r="BF35" t="str">
            <v>N/A</v>
          </cell>
          <cell r="BG35" t="str">
            <v>N/A</v>
          </cell>
          <cell r="BH35" t="str">
            <v>N/A</v>
          </cell>
        </row>
        <row r="36">
          <cell r="A36">
            <v>36496</v>
          </cell>
          <cell r="B36">
            <v>175194</v>
          </cell>
          <cell r="C36">
            <v>295930</v>
          </cell>
          <cell r="D36">
            <v>2661241</v>
          </cell>
          <cell r="E36">
            <v>560498</v>
          </cell>
          <cell r="F36">
            <v>1997799</v>
          </cell>
          <cell r="G36">
            <v>1042354</v>
          </cell>
          <cell r="H36">
            <v>0</v>
          </cell>
          <cell r="I36">
            <v>145467</v>
          </cell>
          <cell r="J36">
            <v>461065</v>
          </cell>
          <cell r="K36">
            <v>1018754</v>
          </cell>
          <cell r="L36">
            <v>434094</v>
          </cell>
          <cell r="M36">
            <v>46260</v>
          </cell>
          <cell r="N36">
            <v>57361</v>
          </cell>
          <cell r="O36">
            <v>40545</v>
          </cell>
          <cell r="P36">
            <v>126315</v>
          </cell>
          <cell r="Q36">
            <v>323107</v>
          </cell>
          <cell r="R36">
            <v>123200</v>
          </cell>
          <cell r="S36">
            <v>20286</v>
          </cell>
          <cell r="T36">
            <v>137975</v>
          </cell>
          <cell r="U36">
            <v>287854</v>
          </cell>
          <cell r="V36">
            <v>376102</v>
          </cell>
          <cell r="W36">
            <v>42650</v>
          </cell>
          <cell r="X36">
            <v>930219</v>
          </cell>
          <cell r="Y36">
            <v>163178</v>
          </cell>
          <cell r="Z36">
            <v>60983</v>
          </cell>
          <cell r="AA36">
            <v>11711</v>
          </cell>
          <cell r="AB36">
            <v>24048</v>
          </cell>
          <cell r="AC36">
            <v>62658</v>
          </cell>
          <cell r="AD36">
            <v>123021</v>
          </cell>
          <cell r="AE36">
            <v>64350</v>
          </cell>
          <cell r="AF36">
            <v>19338</v>
          </cell>
          <cell r="AG36">
            <v>19692</v>
          </cell>
          <cell r="AH36">
            <v>88224</v>
          </cell>
          <cell r="AI36">
            <v>465019</v>
          </cell>
          <cell r="AJ36">
            <v>647504</v>
          </cell>
          <cell r="AK36">
            <v>124661</v>
          </cell>
          <cell r="AL36">
            <v>0</v>
          </cell>
          <cell r="AM36">
            <v>0</v>
          </cell>
          <cell r="AN36">
            <v>163177</v>
          </cell>
          <cell r="AO36">
            <v>0</v>
          </cell>
          <cell r="AP36">
            <v>0</v>
          </cell>
          <cell r="AQ36">
            <v>15103</v>
          </cell>
          <cell r="AR36">
            <v>30858</v>
          </cell>
          <cell r="AS36">
            <v>52756</v>
          </cell>
          <cell r="AT36">
            <v>6637</v>
          </cell>
          <cell r="AU36">
            <v>42654</v>
          </cell>
          <cell r="AV36">
            <v>139643</v>
          </cell>
          <cell r="AW36">
            <v>0</v>
          </cell>
          <cell r="AX36">
            <v>0</v>
          </cell>
          <cell r="AY36">
            <v>0</v>
          </cell>
          <cell r="AZ36">
            <v>24606</v>
          </cell>
          <cell r="BA36">
            <v>-24606</v>
          </cell>
          <cell r="BE36" t="str">
            <v>N/A</v>
          </cell>
          <cell r="BF36" t="str">
            <v>N/A</v>
          </cell>
          <cell r="BG36" t="str">
            <v>N/A</v>
          </cell>
          <cell r="BH36" t="str">
            <v>N/A</v>
          </cell>
        </row>
        <row r="37">
          <cell r="A37">
            <v>36497</v>
          </cell>
          <cell r="B37">
            <v>149377</v>
          </cell>
          <cell r="C37">
            <v>396709</v>
          </cell>
          <cell r="D37">
            <v>2684636</v>
          </cell>
          <cell r="E37">
            <v>609349</v>
          </cell>
          <cell r="F37">
            <v>1969579</v>
          </cell>
          <cell r="G37">
            <v>1077840</v>
          </cell>
          <cell r="H37">
            <v>0</v>
          </cell>
          <cell r="I37">
            <v>149282</v>
          </cell>
          <cell r="J37">
            <v>345068</v>
          </cell>
          <cell r="K37">
            <v>1037835</v>
          </cell>
          <cell r="L37">
            <v>514600</v>
          </cell>
          <cell r="M37">
            <v>49004</v>
          </cell>
          <cell r="N37">
            <v>63722</v>
          </cell>
          <cell r="O37">
            <v>40545</v>
          </cell>
          <cell r="P37">
            <v>122185</v>
          </cell>
          <cell r="Q37">
            <v>358842</v>
          </cell>
          <cell r="R37">
            <v>154181</v>
          </cell>
          <cell r="S37">
            <v>14584</v>
          </cell>
          <cell r="T37">
            <v>102510</v>
          </cell>
          <cell r="U37">
            <v>287380</v>
          </cell>
          <cell r="V37">
            <v>370106</v>
          </cell>
          <cell r="W37">
            <v>56452</v>
          </cell>
          <cell r="X37">
            <v>921899</v>
          </cell>
          <cell r="Y37">
            <v>166780</v>
          </cell>
          <cell r="Z37">
            <v>42052</v>
          </cell>
          <cell r="AA37">
            <v>11711</v>
          </cell>
          <cell r="AB37">
            <v>24048</v>
          </cell>
          <cell r="AC37">
            <v>48665</v>
          </cell>
          <cell r="AD37">
            <v>146232</v>
          </cell>
          <cell r="AE37">
            <v>49185</v>
          </cell>
          <cell r="AF37">
            <v>42815</v>
          </cell>
          <cell r="AG37">
            <v>11932</v>
          </cell>
          <cell r="AH37">
            <v>83806</v>
          </cell>
          <cell r="AI37">
            <v>534191</v>
          </cell>
          <cell r="AJ37">
            <v>675019</v>
          </cell>
          <cell r="AK37">
            <v>124725</v>
          </cell>
          <cell r="AL37">
            <v>0</v>
          </cell>
          <cell r="AM37">
            <v>0</v>
          </cell>
          <cell r="AN37">
            <v>163178</v>
          </cell>
          <cell r="AO37">
            <v>0</v>
          </cell>
          <cell r="AP37">
            <v>0</v>
          </cell>
          <cell r="AQ37">
            <v>19451</v>
          </cell>
          <cell r="AR37">
            <v>31354</v>
          </cell>
          <cell r="AS37">
            <v>52756</v>
          </cell>
          <cell r="AT37">
            <v>6637</v>
          </cell>
          <cell r="AU37">
            <v>11860</v>
          </cell>
          <cell r="AV37">
            <v>109260</v>
          </cell>
          <cell r="AW37">
            <v>0</v>
          </cell>
          <cell r="AX37">
            <v>0</v>
          </cell>
          <cell r="AY37">
            <v>0</v>
          </cell>
          <cell r="AZ37">
            <v>31213</v>
          </cell>
          <cell r="BA37">
            <v>-31213</v>
          </cell>
          <cell r="BE37" t="str">
            <v>N/A</v>
          </cell>
          <cell r="BF37" t="str">
            <v>N/A</v>
          </cell>
          <cell r="BG37" t="str">
            <v>N/A</v>
          </cell>
          <cell r="BH37" t="str">
            <v>N/A</v>
          </cell>
        </row>
        <row r="38">
          <cell r="A38">
            <v>36498</v>
          </cell>
          <cell r="B38">
            <v>175809</v>
          </cell>
          <cell r="C38">
            <v>386655</v>
          </cell>
          <cell r="D38">
            <v>2697155</v>
          </cell>
          <cell r="E38">
            <v>593148</v>
          </cell>
          <cell r="F38">
            <v>2001293</v>
          </cell>
          <cell r="G38">
            <v>1074312</v>
          </cell>
          <cell r="H38">
            <v>0</v>
          </cell>
          <cell r="I38">
            <v>149415</v>
          </cell>
          <cell r="J38">
            <v>431416</v>
          </cell>
          <cell r="K38">
            <v>992554</v>
          </cell>
          <cell r="L38">
            <v>427035</v>
          </cell>
          <cell r="M38">
            <v>71156</v>
          </cell>
          <cell r="N38">
            <v>91835</v>
          </cell>
          <cell r="O38">
            <v>47400</v>
          </cell>
          <cell r="P38">
            <v>75213</v>
          </cell>
          <cell r="Q38">
            <v>352738</v>
          </cell>
          <cell r="R38">
            <v>160712</v>
          </cell>
          <cell r="S38">
            <v>16365</v>
          </cell>
          <cell r="T38">
            <v>100040</v>
          </cell>
          <cell r="U38">
            <v>277059</v>
          </cell>
          <cell r="V38">
            <v>370000</v>
          </cell>
          <cell r="W38">
            <v>65609</v>
          </cell>
          <cell r="X38">
            <v>936300</v>
          </cell>
          <cell r="Y38">
            <v>148557</v>
          </cell>
          <cell r="Z38">
            <v>42052</v>
          </cell>
          <cell r="AA38">
            <v>11711</v>
          </cell>
          <cell r="AB38">
            <v>24048</v>
          </cell>
          <cell r="AC38">
            <v>71730</v>
          </cell>
          <cell r="AD38">
            <v>161275</v>
          </cell>
          <cell r="AE38">
            <v>78163</v>
          </cell>
          <cell r="AF38">
            <v>20665</v>
          </cell>
          <cell r="AG38">
            <v>16362</v>
          </cell>
          <cell r="AH38">
            <v>87145</v>
          </cell>
          <cell r="AI38">
            <v>534982</v>
          </cell>
          <cell r="AJ38">
            <v>675029</v>
          </cell>
          <cell r="AK38">
            <v>125301</v>
          </cell>
          <cell r="AL38">
            <v>15777</v>
          </cell>
          <cell r="AM38">
            <v>0</v>
          </cell>
          <cell r="AN38">
            <v>173125</v>
          </cell>
          <cell r="AO38">
            <v>0</v>
          </cell>
          <cell r="AP38">
            <v>0</v>
          </cell>
          <cell r="AQ38">
            <v>19644</v>
          </cell>
          <cell r="AR38">
            <v>31776</v>
          </cell>
          <cell r="AS38">
            <v>53440</v>
          </cell>
          <cell r="AT38">
            <v>6637</v>
          </cell>
          <cell r="AU38">
            <v>30474</v>
          </cell>
          <cell r="AV38">
            <v>135300</v>
          </cell>
          <cell r="AW38">
            <v>0</v>
          </cell>
          <cell r="AX38">
            <v>0</v>
          </cell>
          <cell r="AY38">
            <v>0</v>
          </cell>
          <cell r="AZ38">
            <v>37160</v>
          </cell>
          <cell r="BA38">
            <v>-37160</v>
          </cell>
          <cell r="BE38" t="str">
            <v>N/A</v>
          </cell>
          <cell r="BF38" t="str">
            <v>N/A</v>
          </cell>
          <cell r="BG38" t="str">
            <v>N/A</v>
          </cell>
          <cell r="BH38" t="str">
            <v>N/A</v>
          </cell>
        </row>
        <row r="39">
          <cell r="A39">
            <v>36499</v>
          </cell>
          <cell r="B39">
            <v>185146</v>
          </cell>
          <cell r="C39">
            <v>363049</v>
          </cell>
          <cell r="D39">
            <v>2664014</v>
          </cell>
          <cell r="E39">
            <v>591996</v>
          </cell>
          <cell r="F39">
            <v>1973376</v>
          </cell>
          <cell r="G39">
            <v>1042938</v>
          </cell>
          <cell r="H39">
            <v>0</v>
          </cell>
          <cell r="I39">
            <v>146484</v>
          </cell>
          <cell r="J39">
            <v>423603</v>
          </cell>
          <cell r="K39">
            <v>995634</v>
          </cell>
          <cell r="L39">
            <v>412921</v>
          </cell>
          <cell r="M39">
            <v>63534</v>
          </cell>
          <cell r="N39">
            <v>91835</v>
          </cell>
          <cell r="O39">
            <v>28087</v>
          </cell>
          <cell r="P39">
            <v>113642</v>
          </cell>
          <cell r="Q39">
            <v>354527</v>
          </cell>
          <cell r="R39">
            <v>157681</v>
          </cell>
          <cell r="S39">
            <v>8953</v>
          </cell>
          <cell r="T39">
            <v>103007</v>
          </cell>
          <cell r="U39">
            <v>283213</v>
          </cell>
          <cell r="V39">
            <v>358451</v>
          </cell>
          <cell r="W39">
            <v>68501</v>
          </cell>
          <cell r="X39">
            <v>910000</v>
          </cell>
          <cell r="Y39">
            <v>148716</v>
          </cell>
          <cell r="Z39">
            <v>42052</v>
          </cell>
          <cell r="AA39">
            <v>11711</v>
          </cell>
          <cell r="AB39">
            <v>24048</v>
          </cell>
          <cell r="AC39">
            <v>64585</v>
          </cell>
          <cell r="AD39">
            <v>138814</v>
          </cell>
          <cell r="AE39">
            <v>77450</v>
          </cell>
          <cell r="AF39">
            <v>20648</v>
          </cell>
          <cell r="AG39">
            <v>16340</v>
          </cell>
          <cell r="AH39">
            <v>87138</v>
          </cell>
          <cell r="AI39">
            <v>539399</v>
          </cell>
          <cell r="AJ39">
            <v>675029</v>
          </cell>
          <cell r="AK39">
            <v>125127</v>
          </cell>
          <cell r="AL39">
            <v>15777</v>
          </cell>
          <cell r="AM39">
            <v>0</v>
          </cell>
          <cell r="AN39">
            <v>173121</v>
          </cell>
          <cell r="AO39">
            <v>0</v>
          </cell>
          <cell r="AP39">
            <v>0</v>
          </cell>
          <cell r="AQ39">
            <v>19644</v>
          </cell>
          <cell r="AR39">
            <v>30803</v>
          </cell>
          <cell r="AS39">
            <v>53440</v>
          </cell>
          <cell r="AT39">
            <v>6670</v>
          </cell>
          <cell r="AU39">
            <v>30495</v>
          </cell>
          <cell r="AV39">
            <v>144241</v>
          </cell>
          <cell r="AW39">
            <v>0</v>
          </cell>
          <cell r="AX39">
            <v>0</v>
          </cell>
          <cell r="AY39">
            <v>0</v>
          </cell>
          <cell r="AZ39">
            <v>24875</v>
          </cell>
          <cell r="BA39">
            <v>-24875</v>
          </cell>
          <cell r="BE39" t="str">
            <v>N/A</v>
          </cell>
          <cell r="BF39" t="str">
            <v>N/A</v>
          </cell>
          <cell r="BG39" t="str">
            <v>N/A</v>
          </cell>
          <cell r="BH39" t="str">
            <v>N/A</v>
          </cell>
        </row>
        <row r="40">
          <cell r="A40">
            <v>36500</v>
          </cell>
          <cell r="B40">
            <v>186070</v>
          </cell>
          <cell r="C40">
            <v>347398</v>
          </cell>
          <cell r="D40">
            <v>2678575</v>
          </cell>
          <cell r="E40">
            <v>585541</v>
          </cell>
          <cell r="F40">
            <v>1992797</v>
          </cell>
          <cell r="G40">
            <v>1056687</v>
          </cell>
          <cell r="H40">
            <v>0</v>
          </cell>
          <cell r="I40">
            <v>145250</v>
          </cell>
          <cell r="J40">
            <v>427801</v>
          </cell>
          <cell r="K40">
            <v>993923</v>
          </cell>
          <cell r="L40">
            <v>414538</v>
          </cell>
          <cell r="M40">
            <v>60579</v>
          </cell>
          <cell r="N40">
            <v>91835</v>
          </cell>
          <cell r="O40">
            <v>31055</v>
          </cell>
          <cell r="P40">
            <v>10449</v>
          </cell>
          <cell r="Q40">
            <v>363089</v>
          </cell>
          <cell r="R40">
            <v>155521</v>
          </cell>
          <cell r="S40">
            <v>8826</v>
          </cell>
          <cell r="T40">
            <v>97746</v>
          </cell>
          <cell r="U40">
            <v>280531</v>
          </cell>
          <cell r="V40">
            <v>357199</v>
          </cell>
          <cell r="W40">
            <v>68426</v>
          </cell>
          <cell r="X40">
            <v>936902</v>
          </cell>
          <cell r="Y40">
            <v>166393</v>
          </cell>
          <cell r="Z40">
            <v>56548</v>
          </cell>
          <cell r="AA40">
            <v>11711</v>
          </cell>
          <cell r="AB40">
            <v>24048</v>
          </cell>
          <cell r="AC40">
            <v>68836</v>
          </cell>
          <cell r="AD40">
            <v>146416</v>
          </cell>
          <cell r="AE40">
            <v>76009</v>
          </cell>
          <cell r="AF40">
            <v>20575</v>
          </cell>
          <cell r="AG40">
            <v>16252</v>
          </cell>
          <cell r="AH40">
            <v>87147</v>
          </cell>
          <cell r="AI40">
            <v>544728</v>
          </cell>
          <cell r="AJ40">
            <v>675019</v>
          </cell>
          <cell r="AK40">
            <v>119455</v>
          </cell>
          <cell r="AL40">
            <v>15777</v>
          </cell>
          <cell r="AM40">
            <v>0</v>
          </cell>
          <cell r="AN40">
            <v>173123</v>
          </cell>
          <cell r="AO40">
            <v>0</v>
          </cell>
          <cell r="AP40">
            <v>0</v>
          </cell>
          <cell r="AQ40">
            <v>19644</v>
          </cell>
          <cell r="AR40">
            <v>31388</v>
          </cell>
          <cell r="AS40">
            <v>53440</v>
          </cell>
          <cell r="AT40">
            <v>6670</v>
          </cell>
          <cell r="AU40">
            <v>30506</v>
          </cell>
          <cell r="AV40">
            <v>145156</v>
          </cell>
          <cell r="AW40">
            <v>0</v>
          </cell>
          <cell r="AX40">
            <v>0</v>
          </cell>
          <cell r="AY40">
            <v>0</v>
          </cell>
          <cell r="AZ40">
            <v>24875</v>
          </cell>
          <cell r="BA40">
            <v>-24875</v>
          </cell>
          <cell r="BE40" t="str">
            <v>N/A</v>
          </cell>
          <cell r="BF40" t="str">
            <v>N/A</v>
          </cell>
          <cell r="BG40" t="str">
            <v>N/A</v>
          </cell>
          <cell r="BH40" t="str">
            <v>N/A</v>
          </cell>
        </row>
        <row r="41">
          <cell r="A41">
            <v>36501</v>
          </cell>
          <cell r="B41">
            <v>193774</v>
          </cell>
          <cell r="C41">
            <v>269108</v>
          </cell>
          <cell r="D41">
            <v>2502107</v>
          </cell>
          <cell r="E41">
            <v>522022</v>
          </cell>
          <cell r="F41">
            <v>1888357</v>
          </cell>
          <cell r="G41">
            <v>1000090</v>
          </cell>
          <cell r="H41">
            <v>0</v>
          </cell>
          <cell r="I41">
            <v>147105</v>
          </cell>
          <cell r="J41">
            <v>402689</v>
          </cell>
          <cell r="K41">
            <v>937045</v>
          </cell>
          <cell r="L41">
            <v>357259</v>
          </cell>
          <cell r="M41">
            <v>66858</v>
          </cell>
          <cell r="N41">
            <v>85276</v>
          </cell>
          <cell r="O41">
            <v>28087</v>
          </cell>
          <cell r="P41">
            <v>115530</v>
          </cell>
          <cell r="Q41">
            <v>345393</v>
          </cell>
          <cell r="R41">
            <v>151438</v>
          </cell>
          <cell r="S41">
            <v>18354</v>
          </cell>
          <cell r="T41">
            <v>114214</v>
          </cell>
          <cell r="U41">
            <v>296323</v>
          </cell>
          <cell r="V41">
            <v>340712</v>
          </cell>
          <cell r="W41">
            <v>72447</v>
          </cell>
          <cell r="X41">
            <v>750000</v>
          </cell>
          <cell r="Y41">
            <v>148541</v>
          </cell>
          <cell r="Z41">
            <v>46563</v>
          </cell>
          <cell r="AA41">
            <v>11711</v>
          </cell>
          <cell r="AB41">
            <v>24048</v>
          </cell>
          <cell r="AC41">
            <v>77380</v>
          </cell>
          <cell r="AD41">
            <v>152123</v>
          </cell>
          <cell r="AE41">
            <v>65712</v>
          </cell>
          <cell r="AF41">
            <v>19457</v>
          </cell>
          <cell r="AG41">
            <v>15431</v>
          </cell>
          <cell r="AH41">
            <v>84425</v>
          </cell>
          <cell r="AI41">
            <v>518908</v>
          </cell>
          <cell r="AJ41">
            <v>675019</v>
          </cell>
          <cell r="AK41">
            <v>119418</v>
          </cell>
          <cell r="AL41">
            <v>31934</v>
          </cell>
          <cell r="AM41">
            <v>0</v>
          </cell>
          <cell r="AN41">
            <v>170459</v>
          </cell>
          <cell r="AO41">
            <v>0</v>
          </cell>
          <cell r="AP41">
            <v>0</v>
          </cell>
          <cell r="AQ41">
            <v>15293</v>
          </cell>
          <cell r="AR41">
            <v>32519</v>
          </cell>
          <cell r="AS41">
            <v>53440</v>
          </cell>
          <cell r="AT41">
            <v>6670</v>
          </cell>
          <cell r="AU41">
            <v>38987</v>
          </cell>
          <cell r="AV41">
            <v>154418</v>
          </cell>
          <cell r="AW41">
            <v>0</v>
          </cell>
          <cell r="AX41">
            <v>0</v>
          </cell>
          <cell r="AY41">
            <v>0</v>
          </cell>
          <cell r="AZ41">
            <v>24875</v>
          </cell>
          <cell r="BA41">
            <v>-24875</v>
          </cell>
          <cell r="BB41">
            <v>0</v>
          </cell>
          <cell r="BC41">
            <v>6372</v>
          </cell>
          <cell r="BD41">
            <v>44248</v>
          </cell>
          <cell r="BE41" t="str">
            <v>N/A</v>
          </cell>
          <cell r="BF41" t="str">
            <v>N/A</v>
          </cell>
          <cell r="BG41" t="str">
            <v>N/A</v>
          </cell>
          <cell r="BH41" t="str">
            <v>N/A</v>
          </cell>
        </row>
        <row r="42">
          <cell r="A42">
            <v>36502</v>
          </cell>
          <cell r="B42">
            <v>124215</v>
          </cell>
          <cell r="C42">
            <v>412220</v>
          </cell>
          <cell r="D42">
            <v>2626687</v>
          </cell>
          <cell r="E42">
            <v>608405</v>
          </cell>
          <cell r="F42">
            <v>1913100</v>
          </cell>
          <cell r="G42">
            <v>1173138</v>
          </cell>
          <cell r="H42">
            <v>0</v>
          </cell>
          <cell r="I42">
            <v>147280</v>
          </cell>
          <cell r="J42">
            <v>359451</v>
          </cell>
          <cell r="K42">
            <v>1050258</v>
          </cell>
          <cell r="L42">
            <v>441509</v>
          </cell>
          <cell r="M42">
            <v>53672</v>
          </cell>
          <cell r="N42">
            <v>28651</v>
          </cell>
          <cell r="O42">
            <v>0</v>
          </cell>
          <cell r="P42">
            <v>125519</v>
          </cell>
          <cell r="Q42">
            <v>334047</v>
          </cell>
          <cell r="R42">
            <v>158064</v>
          </cell>
          <cell r="S42">
            <v>12919</v>
          </cell>
          <cell r="T42">
            <v>107023</v>
          </cell>
          <cell r="U42">
            <v>291812</v>
          </cell>
          <cell r="V42">
            <v>380092</v>
          </cell>
          <cell r="W42">
            <v>63147</v>
          </cell>
          <cell r="X42">
            <v>750000</v>
          </cell>
          <cell r="Y42">
            <v>168496</v>
          </cell>
          <cell r="Z42">
            <v>62476</v>
          </cell>
          <cell r="AA42">
            <v>11711</v>
          </cell>
          <cell r="AB42">
            <v>43286</v>
          </cell>
          <cell r="AC42">
            <v>64451</v>
          </cell>
          <cell r="AD42">
            <v>209948</v>
          </cell>
          <cell r="AE42">
            <v>122246</v>
          </cell>
          <cell r="AF42">
            <v>22943</v>
          </cell>
          <cell r="AG42">
            <v>18750</v>
          </cell>
          <cell r="AH42">
            <v>93055</v>
          </cell>
          <cell r="AI42">
            <v>531444</v>
          </cell>
          <cell r="AJ42">
            <v>675009</v>
          </cell>
          <cell r="AK42">
            <v>125728</v>
          </cell>
          <cell r="AL42">
            <v>29469</v>
          </cell>
          <cell r="AM42">
            <v>6562</v>
          </cell>
          <cell r="AN42">
            <v>168296</v>
          </cell>
          <cell r="AO42">
            <v>0</v>
          </cell>
          <cell r="AP42">
            <v>0</v>
          </cell>
          <cell r="AQ42">
            <v>10269</v>
          </cell>
          <cell r="AR42">
            <v>31986</v>
          </cell>
          <cell r="AS42">
            <v>53440</v>
          </cell>
          <cell r="AT42">
            <v>6668</v>
          </cell>
          <cell r="AU42">
            <v>0</v>
          </cell>
          <cell r="AV42">
            <v>90274</v>
          </cell>
          <cell r="AW42">
            <v>0</v>
          </cell>
          <cell r="AX42">
            <v>0</v>
          </cell>
          <cell r="AY42">
            <v>0</v>
          </cell>
          <cell r="AZ42">
            <v>24875</v>
          </cell>
          <cell r="BA42">
            <v>-24875</v>
          </cell>
          <cell r="BB42">
            <v>16870</v>
          </cell>
          <cell r="BC42">
            <v>5397</v>
          </cell>
          <cell r="BD42">
            <v>51615</v>
          </cell>
          <cell r="BE42" t="str">
            <v>N/A</v>
          </cell>
          <cell r="BF42" t="str">
            <v>N/A</v>
          </cell>
          <cell r="BG42">
            <v>178210</v>
          </cell>
          <cell r="BH42" t="str">
            <v>N/A</v>
          </cell>
        </row>
        <row r="43">
          <cell r="A43">
            <v>36503</v>
          </cell>
          <cell r="B43">
            <v>119889</v>
          </cell>
          <cell r="C43">
            <v>308271</v>
          </cell>
          <cell r="D43">
            <v>2540567</v>
          </cell>
          <cell r="E43">
            <v>476012</v>
          </cell>
          <cell r="F43">
            <v>1958253</v>
          </cell>
          <cell r="G43">
            <v>1150408</v>
          </cell>
          <cell r="H43">
            <v>0</v>
          </cell>
          <cell r="I43">
            <v>153903</v>
          </cell>
          <cell r="J43">
            <v>373598</v>
          </cell>
          <cell r="K43">
            <v>962116</v>
          </cell>
          <cell r="L43">
            <v>468011</v>
          </cell>
          <cell r="M43">
            <v>16028</v>
          </cell>
          <cell r="N43">
            <v>0</v>
          </cell>
          <cell r="O43">
            <v>0</v>
          </cell>
          <cell r="P43">
            <v>92521</v>
          </cell>
          <cell r="Q43">
            <v>333951</v>
          </cell>
          <cell r="R43">
            <v>156977</v>
          </cell>
          <cell r="S43">
            <v>8876</v>
          </cell>
          <cell r="T43">
            <v>110972</v>
          </cell>
          <cell r="U43">
            <v>269987</v>
          </cell>
          <cell r="V43">
            <v>323230</v>
          </cell>
          <cell r="W43">
            <v>75603</v>
          </cell>
          <cell r="X43">
            <v>753371</v>
          </cell>
          <cell r="Y43">
            <v>167715</v>
          </cell>
          <cell r="Z43">
            <v>61460</v>
          </cell>
          <cell r="AA43">
            <v>11711</v>
          </cell>
          <cell r="AB43">
            <v>44068</v>
          </cell>
          <cell r="AC43">
            <v>67939</v>
          </cell>
          <cell r="AD43">
            <v>221816</v>
          </cell>
          <cell r="AE43">
            <v>126822</v>
          </cell>
          <cell r="AF43">
            <v>24245</v>
          </cell>
          <cell r="AG43">
            <v>18961</v>
          </cell>
          <cell r="AH43">
            <v>91051</v>
          </cell>
          <cell r="AI43">
            <v>531561</v>
          </cell>
          <cell r="AJ43">
            <v>675009</v>
          </cell>
          <cell r="AK43">
            <v>120653</v>
          </cell>
          <cell r="AL43">
            <v>15606</v>
          </cell>
          <cell r="AM43">
            <v>0</v>
          </cell>
          <cell r="AN43">
            <v>167683</v>
          </cell>
          <cell r="AO43">
            <v>0</v>
          </cell>
          <cell r="AP43">
            <v>0</v>
          </cell>
          <cell r="AQ43">
            <v>10269</v>
          </cell>
          <cell r="AR43">
            <v>33354</v>
          </cell>
          <cell r="AS43">
            <v>53440</v>
          </cell>
          <cell r="AT43">
            <v>6670</v>
          </cell>
          <cell r="AU43">
            <v>0</v>
          </cell>
          <cell r="AV43">
            <v>86470</v>
          </cell>
          <cell r="AW43">
            <v>0</v>
          </cell>
          <cell r="AX43">
            <v>0</v>
          </cell>
          <cell r="AY43">
            <v>0</v>
          </cell>
          <cell r="AZ43">
            <v>24875</v>
          </cell>
          <cell r="BA43">
            <v>-24875</v>
          </cell>
          <cell r="BB43">
            <v>17172</v>
          </cell>
          <cell r="BC43">
            <v>5397</v>
          </cell>
          <cell r="BD43">
            <v>58881</v>
          </cell>
          <cell r="BE43">
            <v>809990</v>
          </cell>
          <cell r="BF43">
            <v>250186</v>
          </cell>
          <cell r="BG43">
            <v>106576</v>
          </cell>
          <cell r="BH43" t="str">
            <v>N/A</v>
          </cell>
        </row>
        <row r="44">
          <cell r="A44">
            <v>36504</v>
          </cell>
          <cell r="B44">
            <v>97089</v>
          </cell>
          <cell r="C44">
            <v>379518</v>
          </cell>
          <cell r="D44">
            <v>2610630</v>
          </cell>
          <cell r="E44">
            <v>509886</v>
          </cell>
          <cell r="F44">
            <v>1990009</v>
          </cell>
          <cell r="G44">
            <v>1149756</v>
          </cell>
          <cell r="H44">
            <v>0</v>
          </cell>
          <cell r="I44">
            <v>150572</v>
          </cell>
          <cell r="J44">
            <v>403572</v>
          </cell>
          <cell r="K44">
            <v>951905</v>
          </cell>
          <cell r="L44">
            <v>491811</v>
          </cell>
          <cell r="M44">
            <v>19778</v>
          </cell>
          <cell r="N44">
            <v>46097</v>
          </cell>
          <cell r="O44">
            <v>1354</v>
          </cell>
          <cell r="P44">
            <v>145222</v>
          </cell>
          <cell r="Q44">
            <v>357062</v>
          </cell>
          <cell r="R44">
            <v>150145</v>
          </cell>
          <cell r="S44">
            <v>11857</v>
          </cell>
          <cell r="T44">
            <v>96104</v>
          </cell>
          <cell r="U44">
            <v>295192</v>
          </cell>
          <cell r="V44">
            <v>358188</v>
          </cell>
          <cell r="W44">
            <v>72730</v>
          </cell>
          <cell r="X44">
            <v>795614</v>
          </cell>
          <cell r="Y44">
            <v>167418</v>
          </cell>
          <cell r="Z44">
            <v>73415</v>
          </cell>
          <cell r="AA44">
            <v>11711</v>
          </cell>
          <cell r="AB44">
            <v>24048</v>
          </cell>
          <cell r="AC44">
            <v>58535</v>
          </cell>
          <cell r="AD44">
            <v>251190</v>
          </cell>
          <cell r="AE44">
            <v>135511</v>
          </cell>
          <cell r="AF44">
            <v>25445</v>
          </cell>
          <cell r="AG44">
            <v>19488</v>
          </cell>
          <cell r="AH44">
            <v>78659</v>
          </cell>
          <cell r="AI44">
            <v>543324</v>
          </cell>
          <cell r="AJ44">
            <v>675009</v>
          </cell>
          <cell r="AK44">
            <v>125147</v>
          </cell>
          <cell r="AL44">
            <v>0</v>
          </cell>
          <cell r="AM44">
            <v>0</v>
          </cell>
          <cell r="AN44">
            <v>168192</v>
          </cell>
          <cell r="AO44">
            <v>0</v>
          </cell>
          <cell r="AP44">
            <v>0</v>
          </cell>
          <cell r="AQ44">
            <v>10269</v>
          </cell>
          <cell r="AR44">
            <v>31272</v>
          </cell>
          <cell r="AS44">
            <v>53440</v>
          </cell>
          <cell r="AT44">
            <v>6670</v>
          </cell>
          <cell r="AU44">
            <v>0</v>
          </cell>
          <cell r="AV44">
            <v>66926</v>
          </cell>
          <cell r="AW44">
            <v>11930</v>
          </cell>
          <cell r="AX44">
            <v>0</v>
          </cell>
          <cell r="AY44">
            <v>0</v>
          </cell>
          <cell r="AZ44">
            <v>24875</v>
          </cell>
          <cell r="BA44">
            <v>-36805</v>
          </cell>
          <cell r="BB44">
            <v>15994</v>
          </cell>
          <cell r="BC44">
            <v>6573</v>
          </cell>
          <cell r="BD44">
            <v>58880</v>
          </cell>
          <cell r="BE44">
            <v>868890</v>
          </cell>
          <cell r="BF44">
            <v>257740</v>
          </cell>
          <cell r="BG44">
            <v>176727</v>
          </cell>
          <cell r="BH44" t="str">
            <v>N/A</v>
          </cell>
        </row>
        <row r="45">
          <cell r="A45">
            <v>36505</v>
          </cell>
          <cell r="B45">
            <v>130442</v>
          </cell>
          <cell r="C45">
            <v>450912</v>
          </cell>
          <cell r="D45">
            <v>2680527</v>
          </cell>
          <cell r="E45">
            <v>636712</v>
          </cell>
          <cell r="F45">
            <v>1942376</v>
          </cell>
          <cell r="G45">
            <v>1115366</v>
          </cell>
          <cell r="H45">
            <v>0</v>
          </cell>
          <cell r="I45">
            <v>149735</v>
          </cell>
          <cell r="J45">
            <v>398731</v>
          </cell>
          <cell r="K45">
            <v>983547</v>
          </cell>
          <cell r="L45">
            <v>453047</v>
          </cell>
          <cell r="M45">
            <v>64101</v>
          </cell>
          <cell r="N45">
            <v>95559</v>
          </cell>
          <cell r="O45">
            <v>0</v>
          </cell>
          <cell r="P45">
            <v>174725</v>
          </cell>
          <cell r="Q45">
            <v>360319</v>
          </cell>
          <cell r="R45">
            <v>149467</v>
          </cell>
          <cell r="S45">
            <v>14353</v>
          </cell>
          <cell r="T45">
            <v>108390</v>
          </cell>
          <cell r="U45">
            <v>299952</v>
          </cell>
          <cell r="V45">
            <v>370636</v>
          </cell>
          <cell r="W45">
            <v>69034</v>
          </cell>
          <cell r="X45">
            <v>920000</v>
          </cell>
          <cell r="Y45">
            <v>152641</v>
          </cell>
          <cell r="Z45">
            <v>45459</v>
          </cell>
          <cell r="AA45">
            <v>9889</v>
          </cell>
          <cell r="AB45">
            <v>23278</v>
          </cell>
          <cell r="AC45">
            <v>42809</v>
          </cell>
          <cell r="AD45">
            <v>157221</v>
          </cell>
          <cell r="AE45">
            <v>102198</v>
          </cell>
          <cell r="AF45">
            <v>22675</v>
          </cell>
          <cell r="AG45">
            <v>17248</v>
          </cell>
          <cell r="AH45">
            <v>78657</v>
          </cell>
          <cell r="AI45">
            <v>528669</v>
          </cell>
          <cell r="AJ45">
            <v>675019</v>
          </cell>
          <cell r="AK45">
            <v>125107</v>
          </cell>
          <cell r="AL45">
            <v>4911</v>
          </cell>
          <cell r="AM45">
            <v>0</v>
          </cell>
          <cell r="AN45">
            <v>170780</v>
          </cell>
          <cell r="AO45">
            <v>0</v>
          </cell>
          <cell r="AP45">
            <v>0</v>
          </cell>
          <cell r="AQ45">
            <v>10269</v>
          </cell>
          <cell r="AR45">
            <v>33204</v>
          </cell>
          <cell r="AS45">
            <v>53440</v>
          </cell>
          <cell r="AT45">
            <v>6670</v>
          </cell>
          <cell r="AU45">
            <v>0</v>
          </cell>
          <cell r="AV45">
            <v>99932</v>
          </cell>
          <cell r="AW45">
            <v>0</v>
          </cell>
          <cell r="AX45">
            <v>0</v>
          </cell>
          <cell r="AY45">
            <v>0</v>
          </cell>
          <cell r="AZ45">
            <v>24875</v>
          </cell>
          <cell r="BA45">
            <v>-24875</v>
          </cell>
          <cell r="BB45">
            <v>7964</v>
          </cell>
          <cell r="BC45">
            <v>6574</v>
          </cell>
          <cell r="BD45">
            <v>56442</v>
          </cell>
          <cell r="BE45">
            <v>683363</v>
          </cell>
          <cell r="BF45">
            <v>232869</v>
          </cell>
          <cell r="BG45">
            <v>30476</v>
          </cell>
          <cell r="BH45" t="str">
            <v>N/A</v>
          </cell>
        </row>
        <row r="46">
          <cell r="A46">
            <v>36506</v>
          </cell>
          <cell r="B46">
            <v>129335</v>
          </cell>
          <cell r="C46">
            <v>440184</v>
          </cell>
          <cell r="D46">
            <v>2733723</v>
          </cell>
          <cell r="E46">
            <v>636965</v>
          </cell>
          <cell r="F46">
            <v>1994931</v>
          </cell>
          <cell r="G46">
            <v>1107519</v>
          </cell>
          <cell r="H46">
            <v>0</v>
          </cell>
          <cell r="I46">
            <v>149374</v>
          </cell>
          <cell r="J46">
            <v>397140</v>
          </cell>
          <cell r="K46">
            <v>1019335</v>
          </cell>
          <cell r="L46">
            <v>441216</v>
          </cell>
          <cell r="M46">
            <v>76469</v>
          </cell>
          <cell r="N46">
            <v>95559</v>
          </cell>
          <cell r="O46">
            <v>18196</v>
          </cell>
          <cell r="P46">
            <v>177464</v>
          </cell>
          <cell r="Q46">
            <v>354348</v>
          </cell>
          <cell r="R46">
            <v>155182</v>
          </cell>
          <cell r="S46">
            <v>14485</v>
          </cell>
          <cell r="T46">
            <v>109014</v>
          </cell>
          <cell r="U46">
            <v>299369</v>
          </cell>
          <cell r="V46">
            <v>388950</v>
          </cell>
          <cell r="W46">
            <v>70232</v>
          </cell>
          <cell r="X46">
            <v>943386</v>
          </cell>
          <cell r="Y46">
            <v>148057</v>
          </cell>
          <cell r="Z46">
            <v>46963</v>
          </cell>
          <cell r="AA46">
            <v>10216</v>
          </cell>
          <cell r="AB46">
            <v>16833</v>
          </cell>
          <cell r="AC46">
            <v>32649</v>
          </cell>
          <cell r="AD46">
            <v>158122</v>
          </cell>
          <cell r="AE46">
            <v>97078</v>
          </cell>
          <cell r="AF46">
            <v>23045</v>
          </cell>
          <cell r="AG46">
            <v>17341</v>
          </cell>
          <cell r="AH46">
            <v>78658</v>
          </cell>
          <cell r="AI46">
            <v>528995</v>
          </cell>
          <cell r="AJ46">
            <v>675009</v>
          </cell>
          <cell r="AK46">
            <v>124696</v>
          </cell>
          <cell r="AL46">
            <v>4911</v>
          </cell>
          <cell r="AM46">
            <v>0</v>
          </cell>
          <cell r="AN46">
            <v>170781</v>
          </cell>
          <cell r="AO46">
            <v>0</v>
          </cell>
          <cell r="AP46">
            <v>0</v>
          </cell>
          <cell r="AQ46">
            <v>10269</v>
          </cell>
          <cell r="AR46">
            <v>32136</v>
          </cell>
          <cell r="AS46">
            <v>53440</v>
          </cell>
          <cell r="AT46">
            <v>6670</v>
          </cell>
          <cell r="AU46">
            <v>0</v>
          </cell>
          <cell r="AV46">
            <v>98872</v>
          </cell>
          <cell r="AW46">
            <v>0</v>
          </cell>
          <cell r="AX46">
            <v>0</v>
          </cell>
          <cell r="AY46">
            <v>0</v>
          </cell>
          <cell r="AZ46">
            <v>24875</v>
          </cell>
          <cell r="BA46">
            <v>-24875</v>
          </cell>
          <cell r="BB46">
            <v>7997</v>
          </cell>
          <cell r="BC46">
            <v>6574</v>
          </cell>
          <cell r="BD46">
            <v>58817</v>
          </cell>
          <cell r="BE46">
            <v>678131</v>
          </cell>
          <cell r="BF46">
            <v>227156</v>
          </cell>
          <cell r="BG46">
            <v>0</v>
          </cell>
          <cell r="BH46" t="str">
            <v>N/A</v>
          </cell>
        </row>
        <row r="47">
          <cell r="A47">
            <v>36507</v>
          </cell>
          <cell r="B47">
            <v>128969</v>
          </cell>
          <cell r="C47">
            <v>450902</v>
          </cell>
          <cell r="D47">
            <v>2688262</v>
          </cell>
          <cell r="E47">
            <v>607741</v>
          </cell>
          <cell r="F47">
            <v>1984957</v>
          </cell>
          <cell r="G47">
            <v>1170217</v>
          </cell>
          <cell r="H47">
            <v>53695</v>
          </cell>
          <cell r="I47">
            <v>139523</v>
          </cell>
          <cell r="J47">
            <v>385433</v>
          </cell>
          <cell r="K47">
            <v>1001381</v>
          </cell>
          <cell r="L47">
            <v>441377</v>
          </cell>
          <cell r="M47">
            <v>64282</v>
          </cell>
          <cell r="N47">
            <v>96600</v>
          </cell>
          <cell r="O47">
            <v>18298</v>
          </cell>
          <cell r="P47">
            <v>172503</v>
          </cell>
          <cell r="Q47">
            <v>362881</v>
          </cell>
          <cell r="R47">
            <v>154438</v>
          </cell>
          <cell r="S47">
            <v>21714</v>
          </cell>
          <cell r="T47">
            <v>86263</v>
          </cell>
          <cell r="U47">
            <v>289543</v>
          </cell>
          <cell r="V47">
            <v>362648</v>
          </cell>
          <cell r="W47">
            <v>69623</v>
          </cell>
          <cell r="X47">
            <v>918145</v>
          </cell>
          <cell r="Y47">
            <v>157183</v>
          </cell>
          <cell r="Z47">
            <v>63428</v>
          </cell>
          <cell r="AA47">
            <v>9734</v>
          </cell>
          <cell r="AB47">
            <v>16041</v>
          </cell>
          <cell r="AC47">
            <v>60559</v>
          </cell>
          <cell r="AD47">
            <v>160423</v>
          </cell>
          <cell r="AE47">
            <v>90369</v>
          </cell>
          <cell r="AF47">
            <v>22036</v>
          </cell>
          <cell r="AG47">
            <v>16563</v>
          </cell>
          <cell r="AH47">
            <v>76986</v>
          </cell>
          <cell r="AI47">
            <v>544107</v>
          </cell>
          <cell r="AJ47">
            <v>675009</v>
          </cell>
          <cell r="AK47">
            <v>162559</v>
          </cell>
          <cell r="AL47">
            <v>4911</v>
          </cell>
          <cell r="AM47">
            <v>0</v>
          </cell>
          <cell r="AN47">
            <v>169331</v>
          </cell>
          <cell r="AO47">
            <v>0</v>
          </cell>
          <cell r="AP47">
            <v>0</v>
          </cell>
          <cell r="AQ47">
            <v>10269</v>
          </cell>
          <cell r="AR47">
            <v>31788</v>
          </cell>
          <cell r="AS47">
            <v>53440</v>
          </cell>
          <cell r="AT47">
            <v>6670</v>
          </cell>
          <cell r="AU47">
            <v>0</v>
          </cell>
          <cell r="AV47">
            <v>98507</v>
          </cell>
          <cell r="AW47">
            <v>0</v>
          </cell>
          <cell r="AX47">
            <v>0</v>
          </cell>
          <cell r="AY47">
            <v>0</v>
          </cell>
          <cell r="AZ47">
            <v>24875</v>
          </cell>
          <cell r="BA47">
            <v>-24875</v>
          </cell>
          <cell r="BB47">
            <v>7950</v>
          </cell>
          <cell r="BC47">
            <v>6574</v>
          </cell>
          <cell r="BD47">
            <v>58820</v>
          </cell>
          <cell r="BE47">
            <v>704385</v>
          </cell>
          <cell r="BF47">
            <v>236609</v>
          </cell>
          <cell r="BG47">
            <v>0</v>
          </cell>
          <cell r="BH47" t="str">
            <v>N/A</v>
          </cell>
        </row>
        <row r="48">
          <cell r="A48">
            <v>36508</v>
          </cell>
          <cell r="B48">
            <v>145885</v>
          </cell>
          <cell r="C48">
            <v>354838</v>
          </cell>
          <cell r="D48">
            <v>2630137</v>
          </cell>
          <cell r="E48">
            <v>599477</v>
          </cell>
          <cell r="F48">
            <v>1939218</v>
          </cell>
          <cell r="G48">
            <v>1055683</v>
          </cell>
          <cell r="H48">
            <v>25326</v>
          </cell>
          <cell r="I48">
            <v>149710</v>
          </cell>
          <cell r="J48">
            <v>364333</v>
          </cell>
          <cell r="K48">
            <v>933921</v>
          </cell>
          <cell r="L48">
            <v>411422</v>
          </cell>
          <cell r="M48">
            <v>72095</v>
          </cell>
          <cell r="N48">
            <v>88141</v>
          </cell>
          <cell r="O48">
            <v>28087</v>
          </cell>
          <cell r="P48">
            <v>139509</v>
          </cell>
          <cell r="Q48">
            <v>365819</v>
          </cell>
          <cell r="R48">
            <v>149191</v>
          </cell>
          <cell r="S48">
            <v>23741</v>
          </cell>
          <cell r="T48">
            <v>85508</v>
          </cell>
          <cell r="U48">
            <v>310343</v>
          </cell>
          <cell r="V48">
            <v>337247</v>
          </cell>
          <cell r="W48">
            <v>70351</v>
          </cell>
          <cell r="X48">
            <v>864076</v>
          </cell>
          <cell r="Y48">
            <v>165907</v>
          </cell>
          <cell r="Z48">
            <v>56997</v>
          </cell>
          <cell r="AA48">
            <v>10772</v>
          </cell>
          <cell r="AB48">
            <v>15485</v>
          </cell>
          <cell r="AC48">
            <v>62829</v>
          </cell>
          <cell r="AD48">
            <v>186765</v>
          </cell>
          <cell r="AE48">
            <v>99939</v>
          </cell>
          <cell r="AF48">
            <v>22337</v>
          </cell>
          <cell r="AG48">
            <v>15688</v>
          </cell>
          <cell r="AH48">
            <v>70788</v>
          </cell>
          <cell r="AI48">
            <v>537322</v>
          </cell>
          <cell r="AJ48">
            <v>669601</v>
          </cell>
          <cell r="AK48">
            <v>154213</v>
          </cell>
          <cell r="AL48">
            <v>5893</v>
          </cell>
          <cell r="AM48">
            <v>7455</v>
          </cell>
          <cell r="AN48">
            <v>165662</v>
          </cell>
          <cell r="AO48">
            <v>0</v>
          </cell>
          <cell r="AP48">
            <v>9898</v>
          </cell>
          <cell r="AQ48">
            <v>10269</v>
          </cell>
          <cell r="AR48">
            <v>34862</v>
          </cell>
          <cell r="AS48">
            <v>53440</v>
          </cell>
          <cell r="AT48">
            <v>6670</v>
          </cell>
          <cell r="AU48">
            <v>5293</v>
          </cell>
          <cell r="AV48">
            <v>106443</v>
          </cell>
          <cell r="AW48">
            <v>0</v>
          </cell>
          <cell r="AX48">
            <v>0</v>
          </cell>
          <cell r="AY48">
            <v>0</v>
          </cell>
          <cell r="AZ48">
            <v>24875</v>
          </cell>
          <cell r="BA48">
            <v>-24875</v>
          </cell>
          <cell r="BB48">
            <v>8277</v>
          </cell>
          <cell r="BC48">
            <v>5715</v>
          </cell>
          <cell r="BD48">
            <v>58821</v>
          </cell>
          <cell r="BE48">
            <v>691719</v>
          </cell>
          <cell r="BF48">
            <v>234124</v>
          </cell>
          <cell r="BG48">
            <v>0</v>
          </cell>
          <cell r="BH48" t="str">
            <v>N/A</v>
          </cell>
        </row>
        <row r="49">
          <cell r="A49">
            <v>36509</v>
          </cell>
          <cell r="B49">
            <v>114147</v>
          </cell>
          <cell r="C49">
            <v>443968</v>
          </cell>
          <cell r="D49">
            <v>2658179</v>
          </cell>
          <cell r="E49">
            <v>598880</v>
          </cell>
          <cell r="F49">
            <v>1960082</v>
          </cell>
          <cell r="G49">
            <v>1125720</v>
          </cell>
          <cell r="H49">
            <v>0</v>
          </cell>
          <cell r="I49">
            <v>137731</v>
          </cell>
          <cell r="J49">
            <v>419484</v>
          </cell>
          <cell r="K49">
            <v>978515</v>
          </cell>
          <cell r="L49">
            <v>371415</v>
          </cell>
          <cell r="M49">
            <v>26635</v>
          </cell>
          <cell r="N49">
            <v>64707</v>
          </cell>
          <cell r="O49">
            <v>18202</v>
          </cell>
          <cell r="P49">
            <v>131589</v>
          </cell>
          <cell r="Q49">
            <v>352090</v>
          </cell>
          <cell r="R49">
            <v>139489</v>
          </cell>
          <cell r="S49">
            <v>16301</v>
          </cell>
          <cell r="T49">
            <v>102781</v>
          </cell>
          <cell r="U49">
            <v>298296</v>
          </cell>
          <cell r="V49">
            <v>323939</v>
          </cell>
          <cell r="W49">
            <v>71380</v>
          </cell>
          <cell r="X49">
            <v>902352</v>
          </cell>
          <cell r="Y49">
            <v>168662</v>
          </cell>
          <cell r="Z49">
            <v>70005</v>
          </cell>
          <cell r="AA49">
            <v>11393</v>
          </cell>
          <cell r="AB49">
            <v>9358</v>
          </cell>
          <cell r="AC49">
            <v>77806</v>
          </cell>
          <cell r="AD49">
            <v>224928</v>
          </cell>
          <cell r="AE49">
            <v>131321</v>
          </cell>
          <cell r="AF49">
            <v>23989</v>
          </cell>
          <cell r="AG49">
            <v>18644</v>
          </cell>
          <cell r="AH49">
            <v>88493</v>
          </cell>
          <cell r="AI49">
            <v>527165</v>
          </cell>
          <cell r="AJ49">
            <v>668876</v>
          </cell>
          <cell r="AK49">
            <v>139392</v>
          </cell>
          <cell r="AL49">
            <v>9626</v>
          </cell>
          <cell r="AM49">
            <v>0</v>
          </cell>
          <cell r="AN49">
            <v>167024</v>
          </cell>
          <cell r="AO49">
            <v>0</v>
          </cell>
          <cell r="AP49">
            <v>0</v>
          </cell>
          <cell r="AQ49">
            <v>10281</v>
          </cell>
          <cell r="AR49">
            <v>33798</v>
          </cell>
          <cell r="AS49">
            <v>53440</v>
          </cell>
          <cell r="AT49">
            <v>6670</v>
          </cell>
          <cell r="AU49">
            <v>0</v>
          </cell>
          <cell r="AV49">
            <v>68174</v>
          </cell>
          <cell r="AW49">
            <v>0</v>
          </cell>
          <cell r="AX49">
            <v>0</v>
          </cell>
          <cell r="AY49">
            <v>0</v>
          </cell>
          <cell r="AZ49">
            <v>24875</v>
          </cell>
          <cell r="BA49">
            <v>-24875</v>
          </cell>
          <cell r="BB49">
            <v>8328</v>
          </cell>
          <cell r="BC49">
            <v>5397</v>
          </cell>
          <cell r="BD49">
            <v>58880</v>
          </cell>
          <cell r="BE49">
            <v>779658</v>
          </cell>
          <cell r="BF49">
            <v>249449</v>
          </cell>
          <cell r="BG49">
            <v>52709</v>
          </cell>
          <cell r="BH49" t="str">
            <v>N/A</v>
          </cell>
        </row>
        <row r="50">
          <cell r="A50">
            <v>36510</v>
          </cell>
          <cell r="B50">
            <v>160254</v>
          </cell>
          <cell r="C50">
            <v>366709</v>
          </cell>
          <cell r="D50">
            <v>2664117</v>
          </cell>
          <cell r="E50">
            <v>567200</v>
          </cell>
          <cell r="F50">
            <v>1991838</v>
          </cell>
          <cell r="G50">
            <v>1105556</v>
          </cell>
          <cell r="H50">
            <v>0</v>
          </cell>
          <cell r="I50">
            <v>133885</v>
          </cell>
          <cell r="J50">
            <v>395675</v>
          </cell>
          <cell r="K50">
            <v>933108</v>
          </cell>
          <cell r="L50">
            <v>429456</v>
          </cell>
          <cell r="M50">
            <v>26785</v>
          </cell>
          <cell r="N50">
            <v>59083</v>
          </cell>
          <cell r="O50">
            <v>37821</v>
          </cell>
          <cell r="P50">
            <v>159191</v>
          </cell>
          <cell r="Q50">
            <v>365938</v>
          </cell>
          <cell r="R50">
            <v>123473</v>
          </cell>
          <cell r="S50">
            <v>14670</v>
          </cell>
          <cell r="T50">
            <v>110258</v>
          </cell>
          <cell r="U50">
            <v>280569</v>
          </cell>
          <cell r="V50">
            <v>306759</v>
          </cell>
          <cell r="W50">
            <v>69809</v>
          </cell>
          <cell r="X50">
            <v>900000</v>
          </cell>
          <cell r="Y50">
            <v>172751</v>
          </cell>
          <cell r="Z50">
            <v>80629</v>
          </cell>
          <cell r="AA50">
            <v>11711</v>
          </cell>
          <cell r="AB50">
            <v>9619</v>
          </cell>
          <cell r="AC50">
            <v>62455</v>
          </cell>
          <cell r="AD50">
            <v>197606</v>
          </cell>
          <cell r="AE50">
            <v>92681</v>
          </cell>
          <cell r="AF50">
            <v>21798</v>
          </cell>
          <cell r="AG50">
            <v>17633</v>
          </cell>
          <cell r="AH50">
            <v>98327</v>
          </cell>
          <cell r="AI50">
            <v>527589</v>
          </cell>
          <cell r="AJ50">
            <v>675009</v>
          </cell>
          <cell r="AK50">
            <v>152215</v>
          </cell>
          <cell r="AL50">
            <v>15324</v>
          </cell>
          <cell r="AM50">
            <v>0</v>
          </cell>
          <cell r="AN50">
            <v>165543</v>
          </cell>
          <cell r="AO50">
            <v>0</v>
          </cell>
          <cell r="AP50">
            <v>0</v>
          </cell>
          <cell r="AQ50">
            <v>10269</v>
          </cell>
          <cell r="AR50">
            <v>32979</v>
          </cell>
          <cell r="AS50">
            <v>53440</v>
          </cell>
          <cell r="AT50">
            <v>6670</v>
          </cell>
          <cell r="AU50">
            <v>0</v>
          </cell>
          <cell r="AV50">
            <v>109127</v>
          </cell>
          <cell r="AW50">
            <v>0</v>
          </cell>
          <cell r="AX50">
            <v>0</v>
          </cell>
          <cell r="AY50">
            <v>0</v>
          </cell>
          <cell r="AZ50">
            <v>24875</v>
          </cell>
          <cell r="BA50">
            <v>-24875</v>
          </cell>
          <cell r="BB50">
            <v>981</v>
          </cell>
          <cell r="BC50">
            <v>5397</v>
          </cell>
          <cell r="BD50">
            <v>58874</v>
          </cell>
          <cell r="BE50">
            <v>744267</v>
          </cell>
          <cell r="BF50">
            <v>252429</v>
          </cell>
          <cell r="BG50">
            <v>0</v>
          </cell>
          <cell r="BH50" t="str">
            <v>N/A</v>
          </cell>
        </row>
        <row r="51">
          <cell r="A51">
            <v>36511</v>
          </cell>
          <cell r="B51">
            <v>193334</v>
          </cell>
          <cell r="C51">
            <v>336497</v>
          </cell>
          <cell r="D51">
            <v>2712381</v>
          </cell>
          <cell r="E51">
            <v>609041</v>
          </cell>
          <cell r="F51">
            <v>2013662</v>
          </cell>
          <cell r="G51">
            <v>972089</v>
          </cell>
          <cell r="H51">
            <v>0</v>
          </cell>
          <cell r="I51">
            <v>139176</v>
          </cell>
          <cell r="J51">
            <v>435241</v>
          </cell>
          <cell r="K51">
            <v>949132</v>
          </cell>
          <cell r="L51">
            <v>398062</v>
          </cell>
          <cell r="M51">
            <v>102578</v>
          </cell>
          <cell r="N51">
            <v>51975</v>
          </cell>
          <cell r="O51">
            <v>47051</v>
          </cell>
          <cell r="P51">
            <v>169200</v>
          </cell>
          <cell r="Q51">
            <v>347747</v>
          </cell>
          <cell r="R51">
            <v>131301</v>
          </cell>
          <cell r="S51">
            <v>21147</v>
          </cell>
          <cell r="T51">
            <v>120191</v>
          </cell>
          <cell r="U51">
            <v>284471</v>
          </cell>
          <cell r="V51">
            <v>358098</v>
          </cell>
          <cell r="W51">
            <v>69317</v>
          </cell>
          <cell r="X51">
            <v>895608</v>
          </cell>
          <cell r="Y51">
            <v>179075</v>
          </cell>
          <cell r="Z51">
            <v>71044</v>
          </cell>
          <cell r="AA51">
            <v>11711</v>
          </cell>
          <cell r="AB51">
            <v>9619</v>
          </cell>
          <cell r="AC51">
            <v>75487</v>
          </cell>
          <cell r="AD51">
            <v>156118</v>
          </cell>
          <cell r="AE51">
            <v>48177</v>
          </cell>
          <cell r="AF51">
            <v>20986</v>
          </cell>
          <cell r="AG51">
            <v>10901</v>
          </cell>
          <cell r="AH51">
            <v>98323</v>
          </cell>
          <cell r="AI51">
            <v>537716</v>
          </cell>
          <cell r="AJ51">
            <v>675009</v>
          </cell>
          <cell r="AK51">
            <v>151412</v>
          </cell>
          <cell r="AL51">
            <v>10805</v>
          </cell>
          <cell r="AM51">
            <v>0</v>
          </cell>
          <cell r="AN51">
            <v>180598</v>
          </cell>
          <cell r="AO51">
            <v>0</v>
          </cell>
          <cell r="AP51">
            <v>3052</v>
          </cell>
          <cell r="AQ51">
            <v>10269</v>
          </cell>
          <cell r="AR51">
            <v>29270</v>
          </cell>
          <cell r="AS51">
            <v>53440</v>
          </cell>
          <cell r="AT51">
            <v>6670</v>
          </cell>
          <cell r="AU51">
            <v>22722</v>
          </cell>
          <cell r="AV51">
            <v>131613</v>
          </cell>
          <cell r="AW51">
            <v>0</v>
          </cell>
          <cell r="AX51">
            <v>0</v>
          </cell>
          <cell r="AY51">
            <v>0</v>
          </cell>
          <cell r="AZ51">
            <v>24875</v>
          </cell>
          <cell r="BA51">
            <v>-24875</v>
          </cell>
          <cell r="BB51">
            <v>981</v>
          </cell>
          <cell r="BC51">
            <v>5397</v>
          </cell>
          <cell r="BD51">
            <v>23189</v>
          </cell>
          <cell r="BE51">
            <v>635459</v>
          </cell>
          <cell r="BF51">
            <v>254529</v>
          </cell>
          <cell r="BG51">
            <v>0</v>
          </cell>
          <cell r="BH51" t="str">
            <v>N/A</v>
          </cell>
        </row>
        <row r="52">
          <cell r="A52">
            <v>36512</v>
          </cell>
          <cell r="B52">
            <v>195663</v>
          </cell>
          <cell r="C52">
            <v>284202</v>
          </cell>
          <cell r="D52">
            <v>2672273</v>
          </cell>
          <cell r="E52">
            <v>559017</v>
          </cell>
          <cell r="F52">
            <v>2021158</v>
          </cell>
          <cell r="G52">
            <v>914718</v>
          </cell>
          <cell r="H52">
            <v>0</v>
          </cell>
          <cell r="I52">
            <v>166874</v>
          </cell>
          <cell r="J52">
            <v>347422</v>
          </cell>
          <cell r="K52">
            <v>886025</v>
          </cell>
          <cell r="L52">
            <v>493957</v>
          </cell>
          <cell r="M52">
            <v>56660</v>
          </cell>
          <cell r="N52">
            <v>75723</v>
          </cell>
          <cell r="O52">
            <v>84961</v>
          </cell>
          <cell r="P52">
            <v>127239</v>
          </cell>
          <cell r="Q52">
            <v>382989</v>
          </cell>
          <cell r="R52">
            <v>131042</v>
          </cell>
          <cell r="S52">
            <v>17494</v>
          </cell>
          <cell r="T52">
            <v>117388</v>
          </cell>
          <cell r="U52">
            <v>290126</v>
          </cell>
          <cell r="V52">
            <v>328927</v>
          </cell>
          <cell r="W52">
            <v>59082</v>
          </cell>
          <cell r="X52">
            <v>915000</v>
          </cell>
          <cell r="Y52">
            <v>144760</v>
          </cell>
          <cell r="Z52">
            <v>71044</v>
          </cell>
          <cell r="AA52">
            <v>11711</v>
          </cell>
          <cell r="AB52">
            <v>9619</v>
          </cell>
          <cell r="AC52">
            <v>19801</v>
          </cell>
          <cell r="AD52">
            <v>136476</v>
          </cell>
          <cell r="AE52">
            <v>74207</v>
          </cell>
          <cell r="AF52">
            <v>19919</v>
          </cell>
          <cell r="AG52">
            <v>18073</v>
          </cell>
          <cell r="AH52">
            <v>98321</v>
          </cell>
          <cell r="AI52">
            <v>544129</v>
          </cell>
          <cell r="AJ52">
            <v>675029</v>
          </cell>
          <cell r="AK52">
            <v>148519</v>
          </cell>
          <cell r="AL52">
            <v>0</v>
          </cell>
          <cell r="AM52">
            <v>0</v>
          </cell>
          <cell r="AN52">
            <v>195642</v>
          </cell>
          <cell r="AO52">
            <v>0</v>
          </cell>
          <cell r="AP52">
            <v>0</v>
          </cell>
          <cell r="AQ52">
            <v>10269</v>
          </cell>
          <cell r="AR52">
            <v>28067</v>
          </cell>
          <cell r="AS52">
            <v>5344</v>
          </cell>
          <cell r="AT52">
            <v>6670</v>
          </cell>
          <cell r="AU52">
            <v>42078</v>
          </cell>
          <cell r="AV52">
            <v>137025</v>
          </cell>
          <cell r="AW52">
            <v>0</v>
          </cell>
          <cell r="AX52">
            <v>0</v>
          </cell>
          <cell r="AY52">
            <v>0</v>
          </cell>
          <cell r="AZ52">
            <v>42384</v>
          </cell>
          <cell r="BA52">
            <v>-42384</v>
          </cell>
          <cell r="BB52">
            <v>981</v>
          </cell>
          <cell r="BC52">
            <v>5397</v>
          </cell>
          <cell r="BD52">
            <v>58878</v>
          </cell>
          <cell r="BE52">
            <v>606838</v>
          </cell>
          <cell r="BF52">
            <v>228809</v>
          </cell>
          <cell r="BG52">
            <v>0</v>
          </cell>
          <cell r="BH52" t="str">
            <v>N/A</v>
          </cell>
        </row>
        <row r="53">
          <cell r="A53">
            <v>36513</v>
          </cell>
          <cell r="B53">
            <v>196072</v>
          </cell>
          <cell r="C53">
            <v>307817</v>
          </cell>
          <cell r="D53">
            <v>2642233</v>
          </cell>
          <cell r="E53">
            <v>584567</v>
          </cell>
          <cell r="F53">
            <v>1969120</v>
          </cell>
          <cell r="G53">
            <v>932024</v>
          </cell>
          <cell r="H53">
            <v>0</v>
          </cell>
          <cell r="I53">
            <v>164902</v>
          </cell>
          <cell r="J53">
            <v>340919</v>
          </cell>
          <cell r="K53">
            <v>889599</v>
          </cell>
          <cell r="L53">
            <v>486015</v>
          </cell>
          <cell r="M53">
            <v>55040</v>
          </cell>
          <cell r="N53">
            <v>75723</v>
          </cell>
          <cell r="O53">
            <v>84961</v>
          </cell>
          <cell r="P53">
            <v>127002</v>
          </cell>
          <cell r="Q53">
            <v>381027</v>
          </cell>
          <cell r="R53">
            <v>129680</v>
          </cell>
          <cell r="S53">
            <v>17012</v>
          </cell>
          <cell r="T53">
            <v>116982</v>
          </cell>
          <cell r="U53">
            <v>285286</v>
          </cell>
          <cell r="V53">
            <v>326548</v>
          </cell>
          <cell r="W53">
            <v>59570</v>
          </cell>
          <cell r="X53">
            <v>910000</v>
          </cell>
          <cell r="Y53">
            <v>179075</v>
          </cell>
          <cell r="Z53">
            <v>39999</v>
          </cell>
          <cell r="AA53">
            <v>11711</v>
          </cell>
          <cell r="AB53">
            <v>9619</v>
          </cell>
          <cell r="AC53">
            <v>19801</v>
          </cell>
          <cell r="AD53">
            <v>166757</v>
          </cell>
          <cell r="AE53">
            <v>77222</v>
          </cell>
          <cell r="AF53">
            <v>21129</v>
          </cell>
          <cell r="AG53">
            <v>18542</v>
          </cell>
          <cell r="AH53">
            <v>98321</v>
          </cell>
          <cell r="AI53">
            <v>545006</v>
          </cell>
          <cell r="AJ53">
            <v>675029</v>
          </cell>
          <cell r="AK53">
            <v>148770</v>
          </cell>
          <cell r="AL53">
            <v>0</v>
          </cell>
          <cell r="AM53">
            <v>0</v>
          </cell>
          <cell r="AN53">
            <v>195889</v>
          </cell>
          <cell r="AO53">
            <v>0</v>
          </cell>
          <cell r="AP53">
            <v>0</v>
          </cell>
          <cell r="AQ53">
            <v>10269</v>
          </cell>
          <cell r="AR53">
            <v>27838</v>
          </cell>
          <cell r="AS53">
            <v>53440</v>
          </cell>
          <cell r="AT53">
            <v>6670</v>
          </cell>
          <cell r="AU53">
            <v>42078</v>
          </cell>
          <cell r="AV53">
            <v>136606</v>
          </cell>
          <cell r="AW53">
            <v>0</v>
          </cell>
          <cell r="AX53">
            <v>0</v>
          </cell>
          <cell r="AY53">
            <v>0</v>
          </cell>
          <cell r="AZ53">
            <v>42384</v>
          </cell>
          <cell r="BA53">
            <v>-42384</v>
          </cell>
          <cell r="BB53">
            <v>981</v>
          </cell>
          <cell r="BC53">
            <v>5397</v>
          </cell>
          <cell r="BD53">
            <v>58875</v>
          </cell>
          <cell r="BE53">
            <v>616014</v>
          </cell>
          <cell r="BF53">
            <v>185829</v>
          </cell>
          <cell r="BG53">
            <v>0</v>
          </cell>
          <cell r="BH53" t="str">
            <v>N/A</v>
          </cell>
        </row>
        <row r="54">
          <cell r="A54">
            <v>36514</v>
          </cell>
          <cell r="B54">
            <v>192186</v>
          </cell>
          <cell r="C54">
            <v>330127</v>
          </cell>
          <cell r="D54">
            <v>2682285</v>
          </cell>
          <cell r="E54">
            <v>605909</v>
          </cell>
          <cell r="F54">
            <v>1986899</v>
          </cell>
          <cell r="G54">
            <v>980625</v>
          </cell>
          <cell r="H54">
            <v>0</v>
          </cell>
          <cell r="I54">
            <v>164032</v>
          </cell>
          <cell r="J54">
            <v>335011</v>
          </cell>
          <cell r="K54">
            <v>889649</v>
          </cell>
          <cell r="L54">
            <v>484784</v>
          </cell>
          <cell r="M54">
            <v>55293</v>
          </cell>
          <cell r="N54">
            <v>76909</v>
          </cell>
          <cell r="O54">
            <v>84961</v>
          </cell>
          <cell r="P54">
            <v>121664</v>
          </cell>
          <cell r="Q54">
            <v>386763</v>
          </cell>
          <cell r="R54">
            <v>116510</v>
          </cell>
          <cell r="S54">
            <v>17225</v>
          </cell>
          <cell r="T54">
            <v>117133</v>
          </cell>
          <cell r="U54">
            <v>284333</v>
          </cell>
          <cell r="V54">
            <v>326911</v>
          </cell>
          <cell r="W54">
            <v>59614</v>
          </cell>
          <cell r="X54">
            <v>917614</v>
          </cell>
          <cell r="Y54">
            <v>134806</v>
          </cell>
          <cell r="Z54">
            <v>71044</v>
          </cell>
          <cell r="AA54">
            <v>11711</v>
          </cell>
          <cell r="AB54">
            <v>9619</v>
          </cell>
          <cell r="AC54">
            <v>43703</v>
          </cell>
          <cell r="AD54">
            <v>150372</v>
          </cell>
          <cell r="AE54">
            <v>80616</v>
          </cell>
          <cell r="AF54">
            <v>21563</v>
          </cell>
          <cell r="AG54">
            <v>18767</v>
          </cell>
          <cell r="AH54">
            <v>98321</v>
          </cell>
          <cell r="AI54">
            <v>544626</v>
          </cell>
          <cell r="AJ54">
            <v>675009</v>
          </cell>
          <cell r="AK54">
            <v>168363</v>
          </cell>
          <cell r="AL54">
            <v>0</v>
          </cell>
          <cell r="AM54">
            <v>0</v>
          </cell>
          <cell r="AN54">
            <v>196789</v>
          </cell>
          <cell r="AO54">
            <v>0</v>
          </cell>
          <cell r="AP54">
            <v>0</v>
          </cell>
          <cell r="AQ54">
            <v>10269</v>
          </cell>
          <cell r="AR54">
            <v>28075</v>
          </cell>
          <cell r="AS54">
            <v>53440</v>
          </cell>
          <cell r="AT54">
            <v>6670</v>
          </cell>
          <cell r="AU54">
            <v>42078</v>
          </cell>
          <cell r="AV54">
            <v>136185</v>
          </cell>
          <cell r="AW54">
            <v>0</v>
          </cell>
          <cell r="AX54">
            <v>0</v>
          </cell>
          <cell r="AY54">
            <v>0</v>
          </cell>
          <cell r="AZ54">
            <v>42384</v>
          </cell>
          <cell r="BA54">
            <v>-42384</v>
          </cell>
          <cell r="BB54">
            <v>981</v>
          </cell>
          <cell r="BC54">
            <v>5397</v>
          </cell>
          <cell r="BD54">
            <v>58880</v>
          </cell>
          <cell r="BE54">
            <v>665312</v>
          </cell>
          <cell r="BF54">
            <v>213676</v>
          </cell>
          <cell r="BG54">
            <v>0</v>
          </cell>
          <cell r="BH54" t="str">
            <v>N/A</v>
          </cell>
        </row>
        <row r="55">
          <cell r="A55">
            <v>36515</v>
          </cell>
          <cell r="B55">
            <v>248602</v>
          </cell>
          <cell r="C55">
            <v>261368</v>
          </cell>
          <cell r="D55">
            <v>2561773</v>
          </cell>
          <cell r="E55">
            <v>617925</v>
          </cell>
          <cell r="F55">
            <v>1860809</v>
          </cell>
          <cell r="G55">
            <v>903989</v>
          </cell>
          <cell r="H55">
            <v>0</v>
          </cell>
          <cell r="I55">
            <v>164477</v>
          </cell>
          <cell r="J55">
            <v>293773</v>
          </cell>
          <cell r="K55">
            <v>776430</v>
          </cell>
          <cell r="L55">
            <v>408273</v>
          </cell>
          <cell r="M55">
            <v>82442</v>
          </cell>
          <cell r="N55">
            <v>80621</v>
          </cell>
          <cell r="O55">
            <v>45173</v>
          </cell>
          <cell r="P55">
            <v>53051</v>
          </cell>
          <cell r="Q55">
            <v>365556</v>
          </cell>
          <cell r="R55">
            <v>141180</v>
          </cell>
          <cell r="S55">
            <v>31561</v>
          </cell>
          <cell r="T55">
            <v>92666</v>
          </cell>
          <cell r="U55">
            <v>274614</v>
          </cell>
          <cell r="V55">
            <v>315147</v>
          </cell>
          <cell r="W55">
            <v>57052</v>
          </cell>
          <cell r="X55">
            <v>880000</v>
          </cell>
          <cell r="Y55">
            <v>125955</v>
          </cell>
          <cell r="Z55">
            <v>48648</v>
          </cell>
          <cell r="AA55">
            <v>11016</v>
          </cell>
          <cell r="AB55">
            <v>9607</v>
          </cell>
          <cell r="AC55">
            <v>32401</v>
          </cell>
          <cell r="AD55">
            <v>212672</v>
          </cell>
          <cell r="AE55">
            <v>97220</v>
          </cell>
          <cell r="AF55">
            <v>21065</v>
          </cell>
          <cell r="AG55">
            <v>15864</v>
          </cell>
          <cell r="AH55">
            <v>113073</v>
          </cell>
          <cell r="AI55">
            <v>554294</v>
          </cell>
          <cell r="AJ55">
            <v>675029</v>
          </cell>
          <cell r="AK55">
            <v>160203</v>
          </cell>
          <cell r="AL55">
            <v>36695</v>
          </cell>
          <cell r="AM55">
            <v>0</v>
          </cell>
          <cell r="AN55">
            <v>192031</v>
          </cell>
          <cell r="AO55">
            <v>3975</v>
          </cell>
          <cell r="AP55">
            <v>0</v>
          </cell>
          <cell r="AQ55">
            <v>30209</v>
          </cell>
          <cell r="AR55">
            <v>30212</v>
          </cell>
          <cell r="AS55">
            <v>53440</v>
          </cell>
          <cell r="AT55">
            <v>6670</v>
          </cell>
          <cell r="AU55">
            <v>50899</v>
          </cell>
          <cell r="AV55">
            <v>163212</v>
          </cell>
          <cell r="AW55">
            <v>0</v>
          </cell>
          <cell r="AX55">
            <v>0</v>
          </cell>
          <cell r="AY55">
            <v>0</v>
          </cell>
          <cell r="AZ55">
            <v>65794</v>
          </cell>
          <cell r="BA55">
            <v>-65794</v>
          </cell>
          <cell r="BB55">
            <v>949</v>
          </cell>
          <cell r="BC55">
            <v>5272</v>
          </cell>
          <cell r="BD55">
            <v>58881</v>
          </cell>
          <cell r="BE55">
            <v>709364</v>
          </cell>
          <cell r="BF55">
            <v>210466</v>
          </cell>
          <cell r="BG55">
            <v>0</v>
          </cell>
          <cell r="BH55" t="str">
            <v>N/A</v>
          </cell>
        </row>
        <row r="56">
          <cell r="A56">
            <v>36516</v>
          </cell>
          <cell r="B56">
            <v>207755</v>
          </cell>
          <cell r="C56">
            <v>309202</v>
          </cell>
          <cell r="D56">
            <v>2596642</v>
          </cell>
          <cell r="E56">
            <v>620776</v>
          </cell>
          <cell r="F56">
            <v>1891197</v>
          </cell>
          <cell r="G56">
            <v>832729</v>
          </cell>
          <cell r="H56">
            <v>0</v>
          </cell>
          <cell r="I56">
            <v>164797</v>
          </cell>
          <cell r="J56">
            <v>270300</v>
          </cell>
          <cell r="K56">
            <v>687486</v>
          </cell>
          <cell r="L56">
            <v>452274</v>
          </cell>
          <cell r="M56">
            <v>54600</v>
          </cell>
          <cell r="N56">
            <v>126395</v>
          </cell>
          <cell r="O56">
            <v>64961</v>
          </cell>
          <cell r="P56">
            <v>157929</v>
          </cell>
          <cell r="Q56">
            <v>374986</v>
          </cell>
          <cell r="R56">
            <v>131432</v>
          </cell>
          <cell r="S56">
            <v>8942</v>
          </cell>
          <cell r="T56">
            <v>95226</v>
          </cell>
          <cell r="U56">
            <v>262388</v>
          </cell>
          <cell r="V56">
            <v>319362</v>
          </cell>
          <cell r="W56">
            <v>56927</v>
          </cell>
          <cell r="X56">
            <v>885000</v>
          </cell>
          <cell r="Y56">
            <v>130333</v>
          </cell>
          <cell r="Z56">
            <v>41025</v>
          </cell>
          <cell r="AA56">
            <v>11385</v>
          </cell>
          <cell r="AB56">
            <v>9385</v>
          </cell>
          <cell r="AC56">
            <v>25447</v>
          </cell>
          <cell r="AD56">
            <v>182045</v>
          </cell>
          <cell r="AE56">
            <v>126503</v>
          </cell>
          <cell r="AF56">
            <v>24962</v>
          </cell>
          <cell r="AG56">
            <v>21828</v>
          </cell>
          <cell r="AH56">
            <v>87916</v>
          </cell>
          <cell r="AI56">
            <v>569523</v>
          </cell>
          <cell r="AJ56">
            <v>675029</v>
          </cell>
          <cell r="AK56">
            <v>147878</v>
          </cell>
          <cell r="AL56">
            <v>0</v>
          </cell>
          <cell r="AM56">
            <v>0</v>
          </cell>
          <cell r="AN56">
            <v>194019</v>
          </cell>
          <cell r="AO56">
            <v>0</v>
          </cell>
          <cell r="AP56">
            <v>0</v>
          </cell>
          <cell r="AQ56">
            <v>40352</v>
          </cell>
          <cell r="AR56">
            <v>28949</v>
          </cell>
          <cell r="AS56">
            <v>53440</v>
          </cell>
          <cell r="AT56">
            <v>6632</v>
          </cell>
          <cell r="AU56">
            <v>0</v>
          </cell>
          <cell r="AV56">
            <v>103296</v>
          </cell>
          <cell r="AW56">
            <v>0</v>
          </cell>
          <cell r="AX56">
            <v>0</v>
          </cell>
          <cell r="AY56">
            <v>0</v>
          </cell>
          <cell r="AZ56">
            <v>65779</v>
          </cell>
          <cell r="BA56">
            <v>-65779</v>
          </cell>
          <cell r="BB56">
            <v>956</v>
          </cell>
          <cell r="BC56">
            <v>5397</v>
          </cell>
          <cell r="BD56">
            <v>52632</v>
          </cell>
          <cell r="BE56">
            <v>738452</v>
          </cell>
          <cell r="BF56">
            <v>217521</v>
          </cell>
          <cell r="BG56">
            <v>0</v>
          </cell>
          <cell r="BH56" t="str">
            <v>N/A</v>
          </cell>
        </row>
        <row r="57">
          <cell r="A57">
            <v>36517</v>
          </cell>
          <cell r="B57">
            <v>243963</v>
          </cell>
          <cell r="C57">
            <v>302717</v>
          </cell>
          <cell r="D57">
            <v>2636701</v>
          </cell>
          <cell r="E57">
            <v>647409</v>
          </cell>
          <cell r="F57">
            <v>1903615</v>
          </cell>
          <cell r="G57">
            <v>903501</v>
          </cell>
          <cell r="H57">
            <v>0</v>
          </cell>
          <cell r="I57">
            <v>168709</v>
          </cell>
          <cell r="J57">
            <v>270293</v>
          </cell>
          <cell r="K57">
            <v>826388</v>
          </cell>
          <cell r="L57">
            <v>468320</v>
          </cell>
          <cell r="M57">
            <v>52379</v>
          </cell>
          <cell r="N57">
            <v>119168</v>
          </cell>
          <cell r="O57">
            <v>64815</v>
          </cell>
          <cell r="P57">
            <v>95398</v>
          </cell>
          <cell r="Q57">
            <v>372181</v>
          </cell>
          <cell r="R57">
            <v>126317</v>
          </cell>
          <cell r="S57">
            <v>27826</v>
          </cell>
          <cell r="T57">
            <v>123466</v>
          </cell>
          <cell r="U57">
            <v>284610</v>
          </cell>
          <cell r="V57">
            <v>309522</v>
          </cell>
          <cell r="W57">
            <v>62621</v>
          </cell>
          <cell r="X57">
            <v>897406</v>
          </cell>
          <cell r="Y57">
            <v>117462</v>
          </cell>
          <cell r="Z57">
            <v>46725</v>
          </cell>
          <cell r="AA57">
            <v>11612</v>
          </cell>
          <cell r="AB57">
            <v>9619</v>
          </cell>
          <cell r="AC57">
            <v>4462</v>
          </cell>
          <cell r="AD57">
            <v>154955</v>
          </cell>
          <cell r="AE57">
            <v>114305</v>
          </cell>
          <cell r="AF57">
            <v>23671</v>
          </cell>
          <cell r="AG57">
            <v>22459</v>
          </cell>
          <cell r="AH57">
            <v>88337</v>
          </cell>
          <cell r="AI57">
            <v>522969</v>
          </cell>
          <cell r="AJ57">
            <v>675029</v>
          </cell>
          <cell r="AK57">
            <v>141030</v>
          </cell>
          <cell r="AL57">
            <v>0</v>
          </cell>
          <cell r="AM57">
            <v>0</v>
          </cell>
          <cell r="AN57">
            <v>178867</v>
          </cell>
          <cell r="AO57">
            <v>0</v>
          </cell>
          <cell r="AP57">
            <v>2749</v>
          </cell>
          <cell r="AQ57">
            <v>48480</v>
          </cell>
          <cell r="AR57">
            <v>30725</v>
          </cell>
          <cell r="AS57">
            <v>53440</v>
          </cell>
          <cell r="AT57">
            <v>6670</v>
          </cell>
          <cell r="AU57">
            <v>44481</v>
          </cell>
          <cell r="AV57">
            <v>147361</v>
          </cell>
          <cell r="AW57">
            <v>0</v>
          </cell>
          <cell r="AX57">
            <v>0</v>
          </cell>
          <cell r="AY57">
            <v>0</v>
          </cell>
          <cell r="AZ57">
            <v>60722</v>
          </cell>
          <cell r="BA57">
            <v>-60722</v>
          </cell>
          <cell r="BB57">
            <v>981</v>
          </cell>
          <cell r="BC57">
            <v>8831</v>
          </cell>
          <cell r="BD57">
            <v>58832</v>
          </cell>
          <cell r="BE57">
            <v>672517</v>
          </cell>
          <cell r="BF57">
            <v>202587</v>
          </cell>
          <cell r="BG57">
            <v>0</v>
          </cell>
          <cell r="BH57" t="str">
            <v>N/A</v>
          </cell>
        </row>
        <row r="58">
          <cell r="A58">
            <v>36518</v>
          </cell>
          <cell r="B58">
            <v>212803</v>
          </cell>
          <cell r="C58">
            <v>298987</v>
          </cell>
          <cell r="D58">
            <v>2673921</v>
          </cell>
          <cell r="E58">
            <v>648057</v>
          </cell>
          <cell r="F58">
            <v>1936688</v>
          </cell>
          <cell r="G58">
            <v>850192</v>
          </cell>
          <cell r="H58">
            <v>0</v>
          </cell>
          <cell r="I58">
            <v>168652</v>
          </cell>
          <cell r="J58">
            <v>255973</v>
          </cell>
          <cell r="K58">
            <v>902245</v>
          </cell>
          <cell r="L58">
            <v>539999</v>
          </cell>
          <cell r="M58">
            <v>77326</v>
          </cell>
          <cell r="N58">
            <v>123049</v>
          </cell>
          <cell r="O58">
            <v>48803</v>
          </cell>
          <cell r="P58">
            <v>118005</v>
          </cell>
          <cell r="Q58">
            <v>358003</v>
          </cell>
          <cell r="R58">
            <v>131247</v>
          </cell>
          <cell r="S58">
            <v>17544</v>
          </cell>
          <cell r="T58">
            <v>124114</v>
          </cell>
          <cell r="U58">
            <v>279976</v>
          </cell>
          <cell r="V58">
            <v>327511</v>
          </cell>
          <cell r="W58">
            <v>62382</v>
          </cell>
          <cell r="X58">
            <v>892084</v>
          </cell>
          <cell r="Y58">
            <v>101013</v>
          </cell>
          <cell r="Z58">
            <v>18671</v>
          </cell>
          <cell r="AA58">
            <v>11689</v>
          </cell>
          <cell r="AB58">
            <v>9610</v>
          </cell>
          <cell r="AC58">
            <v>4639</v>
          </cell>
          <cell r="AD58">
            <v>134767</v>
          </cell>
          <cell r="AE58">
            <v>79050</v>
          </cell>
          <cell r="AF58">
            <v>21417</v>
          </cell>
          <cell r="AG58">
            <v>21246</v>
          </cell>
          <cell r="AH58">
            <v>88468</v>
          </cell>
          <cell r="AI58">
            <v>517220</v>
          </cell>
          <cell r="AJ58">
            <v>675029</v>
          </cell>
          <cell r="AK58">
            <v>147312</v>
          </cell>
          <cell r="AL58">
            <v>0</v>
          </cell>
          <cell r="AM58">
            <v>0</v>
          </cell>
          <cell r="AN58">
            <v>178867</v>
          </cell>
          <cell r="AO58">
            <v>0</v>
          </cell>
          <cell r="AP58">
            <v>5651</v>
          </cell>
          <cell r="AQ58">
            <v>15254</v>
          </cell>
          <cell r="AR58">
            <v>35287</v>
          </cell>
          <cell r="AS58">
            <v>53440</v>
          </cell>
          <cell r="AT58">
            <v>6670</v>
          </cell>
          <cell r="AU58">
            <v>44481</v>
          </cell>
          <cell r="AV58">
            <v>149610</v>
          </cell>
          <cell r="AW58">
            <v>0</v>
          </cell>
          <cell r="AX58">
            <v>0</v>
          </cell>
          <cell r="AY58">
            <v>0</v>
          </cell>
          <cell r="AZ58">
            <v>55748</v>
          </cell>
          <cell r="BA58">
            <v>-55748</v>
          </cell>
          <cell r="BB58">
            <v>979</v>
          </cell>
          <cell r="BC58">
            <v>6868</v>
          </cell>
          <cell r="BD58">
            <v>44152</v>
          </cell>
          <cell r="BE58">
            <v>559627</v>
          </cell>
          <cell r="BF58">
            <v>178428</v>
          </cell>
          <cell r="BG58">
            <v>0</v>
          </cell>
          <cell r="BH58" t="str">
            <v>N/A</v>
          </cell>
        </row>
        <row r="59">
          <cell r="A59">
            <v>36519</v>
          </cell>
          <cell r="B59">
            <v>229685</v>
          </cell>
          <cell r="C59">
            <v>279104</v>
          </cell>
          <cell r="D59">
            <v>2659651</v>
          </cell>
          <cell r="E59">
            <v>642788</v>
          </cell>
          <cell r="F59">
            <v>1929747</v>
          </cell>
          <cell r="G59">
            <v>839625</v>
          </cell>
          <cell r="H59">
            <v>0</v>
          </cell>
          <cell r="I59">
            <v>168805</v>
          </cell>
          <cell r="J59">
            <v>254132</v>
          </cell>
          <cell r="K59">
            <v>897645</v>
          </cell>
          <cell r="L59">
            <v>537938</v>
          </cell>
          <cell r="M59">
            <v>74627</v>
          </cell>
          <cell r="N59">
            <v>123049</v>
          </cell>
          <cell r="O59">
            <v>48803</v>
          </cell>
          <cell r="P59">
            <v>117444</v>
          </cell>
          <cell r="Q59">
            <v>355221</v>
          </cell>
          <cell r="R59">
            <v>127961</v>
          </cell>
          <cell r="S59">
            <v>17455</v>
          </cell>
          <cell r="T59">
            <v>125250</v>
          </cell>
          <cell r="U59">
            <v>276511</v>
          </cell>
          <cell r="V59">
            <v>322758</v>
          </cell>
          <cell r="W59">
            <v>62384</v>
          </cell>
          <cell r="X59">
            <v>898179</v>
          </cell>
          <cell r="Y59">
            <v>101099</v>
          </cell>
          <cell r="Z59">
            <v>18689</v>
          </cell>
          <cell r="AA59">
            <v>11687</v>
          </cell>
          <cell r="AB59">
            <v>9619</v>
          </cell>
          <cell r="AC59">
            <v>0</v>
          </cell>
          <cell r="AD59">
            <v>136074</v>
          </cell>
          <cell r="AE59">
            <v>77352</v>
          </cell>
          <cell r="AF59">
            <v>21336</v>
          </cell>
          <cell r="AG59">
            <v>21055</v>
          </cell>
          <cell r="AH59">
            <v>88274</v>
          </cell>
          <cell r="AI59">
            <v>510123</v>
          </cell>
          <cell r="AJ59">
            <v>675029</v>
          </cell>
          <cell r="AK59">
            <v>148044</v>
          </cell>
          <cell r="AL59">
            <v>0</v>
          </cell>
          <cell r="AM59">
            <v>0</v>
          </cell>
          <cell r="AN59">
            <v>178844</v>
          </cell>
          <cell r="AO59">
            <v>0</v>
          </cell>
          <cell r="AP59">
            <v>21550</v>
          </cell>
          <cell r="AQ59">
            <v>15254</v>
          </cell>
          <cell r="AR59">
            <v>35763</v>
          </cell>
          <cell r="AS59">
            <v>53440</v>
          </cell>
          <cell r="AT59">
            <v>6670</v>
          </cell>
          <cell r="AU59">
            <v>44481</v>
          </cell>
          <cell r="AV59">
            <v>166339</v>
          </cell>
          <cell r="AW59">
            <v>0</v>
          </cell>
          <cell r="AX59">
            <v>0</v>
          </cell>
          <cell r="AY59">
            <v>0</v>
          </cell>
          <cell r="AZ59">
            <v>55748</v>
          </cell>
          <cell r="BA59">
            <v>-55748</v>
          </cell>
          <cell r="BB59">
            <v>981</v>
          </cell>
          <cell r="BC59">
            <v>6868</v>
          </cell>
          <cell r="BD59">
            <v>44160</v>
          </cell>
          <cell r="BE59">
            <v>554453</v>
          </cell>
          <cell r="BF59">
            <v>175992</v>
          </cell>
          <cell r="BG59">
            <v>0</v>
          </cell>
          <cell r="BH59" t="str">
            <v>N/A</v>
          </cell>
        </row>
        <row r="60">
          <cell r="A60">
            <v>36520</v>
          </cell>
          <cell r="B60">
            <v>229476</v>
          </cell>
          <cell r="C60">
            <v>277713</v>
          </cell>
          <cell r="D60">
            <v>2652555</v>
          </cell>
          <cell r="E60">
            <v>640669</v>
          </cell>
          <cell r="F60">
            <v>1923587</v>
          </cell>
          <cell r="G60">
            <v>872622</v>
          </cell>
          <cell r="H60">
            <v>0</v>
          </cell>
          <cell r="I60">
            <v>168652</v>
          </cell>
          <cell r="J60">
            <v>253903</v>
          </cell>
          <cell r="K60">
            <v>904114</v>
          </cell>
          <cell r="L60">
            <v>538326</v>
          </cell>
          <cell r="M60">
            <v>68359</v>
          </cell>
          <cell r="N60">
            <v>123935</v>
          </cell>
          <cell r="O60">
            <v>48803</v>
          </cell>
          <cell r="P60">
            <v>87496</v>
          </cell>
          <cell r="Q60">
            <v>353468</v>
          </cell>
          <cell r="R60">
            <v>131339</v>
          </cell>
          <cell r="S60">
            <v>17043</v>
          </cell>
          <cell r="T60">
            <v>126239</v>
          </cell>
          <cell r="U60">
            <v>279851</v>
          </cell>
          <cell r="V60">
            <v>314121</v>
          </cell>
          <cell r="W60">
            <v>62382</v>
          </cell>
          <cell r="X60">
            <v>896090</v>
          </cell>
          <cell r="Y60">
            <v>101014</v>
          </cell>
          <cell r="Z60">
            <v>48159</v>
          </cell>
          <cell r="AA60">
            <v>11711</v>
          </cell>
          <cell r="AB60">
            <v>9619</v>
          </cell>
          <cell r="AC60">
            <v>0</v>
          </cell>
          <cell r="AD60">
            <v>138556</v>
          </cell>
          <cell r="AE60">
            <v>75987</v>
          </cell>
          <cell r="AF60">
            <v>20672</v>
          </cell>
          <cell r="AG60">
            <v>20998</v>
          </cell>
          <cell r="AH60">
            <v>85190</v>
          </cell>
          <cell r="AI60">
            <v>509563</v>
          </cell>
          <cell r="AJ60">
            <v>675029</v>
          </cell>
          <cell r="AK60">
            <v>147811</v>
          </cell>
          <cell r="AL60">
            <v>0</v>
          </cell>
          <cell r="AM60">
            <v>0</v>
          </cell>
          <cell r="AN60">
            <v>179745</v>
          </cell>
          <cell r="AO60">
            <v>0</v>
          </cell>
          <cell r="AP60">
            <v>21550</v>
          </cell>
          <cell r="AQ60">
            <v>15254</v>
          </cell>
          <cell r="AR60">
            <v>35823</v>
          </cell>
          <cell r="AS60">
            <v>53440</v>
          </cell>
          <cell r="AT60">
            <v>6670</v>
          </cell>
          <cell r="AU60">
            <v>44481</v>
          </cell>
          <cell r="AV60">
            <v>166177</v>
          </cell>
          <cell r="AW60">
            <v>0</v>
          </cell>
          <cell r="AX60">
            <v>0</v>
          </cell>
          <cell r="AY60">
            <v>0</v>
          </cell>
          <cell r="AZ60">
            <v>55748</v>
          </cell>
          <cell r="BA60">
            <v>-55748</v>
          </cell>
          <cell r="BB60">
            <v>981</v>
          </cell>
          <cell r="BC60">
            <v>6868</v>
          </cell>
          <cell r="BD60">
            <v>44142</v>
          </cell>
          <cell r="BE60">
            <v>583930</v>
          </cell>
          <cell r="BF60">
            <v>169110</v>
          </cell>
          <cell r="BG60">
            <v>0</v>
          </cell>
          <cell r="BH60" t="str">
            <v>N/A</v>
          </cell>
        </row>
        <row r="61">
          <cell r="A61">
            <v>36521</v>
          </cell>
          <cell r="B61">
            <v>226820</v>
          </cell>
          <cell r="C61">
            <v>289108</v>
          </cell>
          <cell r="D61">
            <v>2652303</v>
          </cell>
          <cell r="E61">
            <v>648036</v>
          </cell>
          <cell r="F61">
            <v>1917985</v>
          </cell>
          <cell r="G61">
            <v>828183</v>
          </cell>
          <cell r="H61">
            <v>0</v>
          </cell>
          <cell r="I61">
            <v>166362</v>
          </cell>
          <cell r="J61">
            <v>253933</v>
          </cell>
          <cell r="K61">
            <v>890281</v>
          </cell>
          <cell r="L61">
            <v>534789</v>
          </cell>
          <cell r="M61">
            <v>64332</v>
          </cell>
          <cell r="N61">
            <v>123935</v>
          </cell>
          <cell r="O61">
            <v>47870</v>
          </cell>
          <cell r="P61">
            <v>118438</v>
          </cell>
          <cell r="Q61">
            <v>354166</v>
          </cell>
          <cell r="R61">
            <v>134587</v>
          </cell>
          <cell r="S61">
            <v>17148</v>
          </cell>
          <cell r="T61">
            <v>119844</v>
          </cell>
          <cell r="U61">
            <v>279869</v>
          </cell>
          <cell r="V61">
            <v>314111</v>
          </cell>
          <cell r="W61">
            <v>62384</v>
          </cell>
          <cell r="X61">
            <v>890886</v>
          </cell>
          <cell r="Y61">
            <v>101321</v>
          </cell>
          <cell r="Z61">
            <v>18689</v>
          </cell>
          <cell r="AA61">
            <v>11711</v>
          </cell>
          <cell r="AB61">
            <v>9619</v>
          </cell>
          <cell r="AC61">
            <v>4665</v>
          </cell>
          <cell r="AD61">
            <v>142321</v>
          </cell>
          <cell r="AE61">
            <v>74415</v>
          </cell>
          <cell r="AF61">
            <v>20768</v>
          </cell>
          <cell r="AG61">
            <v>20868</v>
          </cell>
          <cell r="AH61">
            <v>69817</v>
          </cell>
          <cell r="AI61">
            <v>515715</v>
          </cell>
          <cell r="AJ61">
            <v>675009</v>
          </cell>
          <cell r="AK61">
            <v>147413</v>
          </cell>
          <cell r="AL61">
            <v>0</v>
          </cell>
          <cell r="AM61">
            <v>0</v>
          </cell>
          <cell r="AN61">
            <v>179742</v>
          </cell>
          <cell r="AO61">
            <v>0</v>
          </cell>
          <cell r="AP61">
            <v>21550</v>
          </cell>
          <cell r="AQ61">
            <v>15254</v>
          </cell>
          <cell r="AR61">
            <v>34949</v>
          </cell>
          <cell r="AS61">
            <v>53440</v>
          </cell>
          <cell r="AT61">
            <v>6670</v>
          </cell>
          <cell r="AU61">
            <v>44481</v>
          </cell>
          <cell r="AV61">
            <v>165292</v>
          </cell>
          <cell r="AW61">
            <v>0</v>
          </cell>
          <cell r="AX61">
            <v>0</v>
          </cell>
          <cell r="AY61">
            <v>0</v>
          </cell>
          <cell r="AZ61">
            <v>55748</v>
          </cell>
          <cell r="BA61">
            <v>-55748</v>
          </cell>
          <cell r="BB61">
            <v>981</v>
          </cell>
          <cell r="BC61">
            <v>6868</v>
          </cell>
          <cell r="BD61">
            <v>44143</v>
          </cell>
          <cell r="BE61">
            <v>567021</v>
          </cell>
          <cell r="BF61">
            <v>169372</v>
          </cell>
          <cell r="BG61">
            <v>0</v>
          </cell>
          <cell r="BH61" t="str">
            <v>N/A</v>
          </cell>
        </row>
        <row r="62">
          <cell r="A62">
            <v>36522</v>
          </cell>
          <cell r="B62">
            <v>206649</v>
          </cell>
          <cell r="C62">
            <v>270386</v>
          </cell>
          <cell r="D62">
            <v>2626882</v>
          </cell>
          <cell r="E62">
            <v>568109</v>
          </cell>
          <cell r="F62">
            <v>1969254</v>
          </cell>
          <cell r="G62">
            <v>885537</v>
          </cell>
          <cell r="H62">
            <v>0</v>
          </cell>
          <cell r="I62">
            <v>166801</v>
          </cell>
          <cell r="J62">
            <v>289341</v>
          </cell>
          <cell r="K62">
            <v>916059</v>
          </cell>
          <cell r="L62">
            <v>539463</v>
          </cell>
          <cell r="M62">
            <v>87370</v>
          </cell>
          <cell r="N62">
            <v>102738</v>
          </cell>
          <cell r="O62">
            <v>30065</v>
          </cell>
          <cell r="P62">
            <v>124065</v>
          </cell>
          <cell r="Q62">
            <v>349267</v>
          </cell>
          <cell r="R62">
            <v>165388</v>
          </cell>
          <cell r="S62">
            <v>6623</v>
          </cell>
          <cell r="T62">
            <v>105009</v>
          </cell>
          <cell r="U62">
            <v>286793</v>
          </cell>
          <cell r="V62">
            <v>322395</v>
          </cell>
          <cell r="W62">
            <v>58203</v>
          </cell>
          <cell r="X62">
            <v>869516</v>
          </cell>
          <cell r="Y62">
            <v>102952</v>
          </cell>
          <cell r="Z62">
            <v>42052</v>
          </cell>
          <cell r="AA62">
            <v>11711</v>
          </cell>
          <cell r="AB62">
            <v>9619</v>
          </cell>
          <cell r="AC62">
            <v>4665</v>
          </cell>
          <cell r="AD62">
            <v>151261</v>
          </cell>
          <cell r="AE62">
            <v>78662</v>
          </cell>
          <cell r="AF62">
            <v>21411</v>
          </cell>
          <cell r="AG62">
            <v>16398</v>
          </cell>
          <cell r="AH62">
            <v>95832</v>
          </cell>
          <cell r="AI62">
            <v>533940</v>
          </cell>
          <cell r="AJ62">
            <v>668189</v>
          </cell>
          <cell r="AK62">
            <v>150477</v>
          </cell>
          <cell r="AL62">
            <v>6876</v>
          </cell>
          <cell r="AM62">
            <v>0</v>
          </cell>
          <cell r="AN62">
            <v>180767</v>
          </cell>
          <cell r="AO62">
            <v>0</v>
          </cell>
          <cell r="AP62">
            <v>16124</v>
          </cell>
          <cell r="AQ62">
            <v>15254</v>
          </cell>
          <cell r="AR62">
            <v>30572</v>
          </cell>
          <cell r="AS62">
            <v>53440</v>
          </cell>
          <cell r="AT62">
            <v>6670</v>
          </cell>
          <cell r="AU62">
            <v>40996</v>
          </cell>
          <cell r="AV62">
            <v>151832</v>
          </cell>
          <cell r="AW62">
            <v>0</v>
          </cell>
          <cell r="AX62">
            <v>0</v>
          </cell>
          <cell r="AY62">
            <v>0</v>
          </cell>
          <cell r="AZ62">
            <v>33637</v>
          </cell>
          <cell r="BA62">
            <v>-33637</v>
          </cell>
          <cell r="BB62">
            <v>981</v>
          </cell>
          <cell r="BC62">
            <v>7400</v>
          </cell>
          <cell r="BD62">
            <v>28210</v>
          </cell>
          <cell r="BE62">
            <v>588687</v>
          </cell>
          <cell r="BF62">
            <v>179095</v>
          </cell>
          <cell r="BG62">
            <v>0</v>
          </cell>
          <cell r="BH62" t="str">
            <v>N/A</v>
          </cell>
        </row>
        <row r="63">
          <cell r="A63">
            <v>36523</v>
          </cell>
          <cell r="B63">
            <v>206993</v>
          </cell>
          <cell r="C63">
            <v>311984</v>
          </cell>
          <cell r="D63">
            <v>2656322</v>
          </cell>
          <cell r="E63">
            <v>603425</v>
          </cell>
          <cell r="F63">
            <v>1962499</v>
          </cell>
          <cell r="G63">
            <v>942663</v>
          </cell>
          <cell r="H63">
            <v>0</v>
          </cell>
          <cell r="I63">
            <v>168390</v>
          </cell>
          <cell r="J63">
            <v>272975</v>
          </cell>
          <cell r="K63">
            <v>943569</v>
          </cell>
          <cell r="L63">
            <v>539999</v>
          </cell>
          <cell r="M63">
            <v>83677</v>
          </cell>
          <cell r="N63">
            <v>127616</v>
          </cell>
          <cell r="O63">
            <v>28087</v>
          </cell>
          <cell r="P63">
            <v>96603</v>
          </cell>
          <cell r="Q63">
            <v>347774</v>
          </cell>
          <cell r="R63">
            <v>130516</v>
          </cell>
          <cell r="S63">
            <v>8631</v>
          </cell>
          <cell r="T63">
            <v>144391</v>
          </cell>
          <cell r="U63">
            <v>285869</v>
          </cell>
          <cell r="V63">
            <v>345066</v>
          </cell>
          <cell r="W63">
            <v>60419</v>
          </cell>
          <cell r="X63">
            <v>887281</v>
          </cell>
          <cell r="Y63">
            <v>119290</v>
          </cell>
          <cell r="Z63">
            <v>46726</v>
          </cell>
          <cell r="AA63">
            <v>11711</v>
          </cell>
          <cell r="AB63">
            <v>9619</v>
          </cell>
          <cell r="AC63">
            <v>4665</v>
          </cell>
          <cell r="AD63">
            <v>155283</v>
          </cell>
          <cell r="AE63">
            <v>75554</v>
          </cell>
          <cell r="AF63">
            <v>22835</v>
          </cell>
          <cell r="AG63">
            <v>20470</v>
          </cell>
          <cell r="AH63">
            <v>100107</v>
          </cell>
          <cell r="AI63">
            <v>500016</v>
          </cell>
          <cell r="AJ63">
            <v>675009</v>
          </cell>
          <cell r="AK63">
            <v>146377</v>
          </cell>
          <cell r="AL63">
            <v>12770</v>
          </cell>
          <cell r="AM63">
            <v>6866</v>
          </cell>
          <cell r="AN63">
            <v>179798</v>
          </cell>
          <cell r="AO63">
            <v>1427</v>
          </cell>
          <cell r="AP63">
            <v>14352</v>
          </cell>
          <cell r="AQ63">
            <v>15254</v>
          </cell>
          <cell r="AR63">
            <v>33015</v>
          </cell>
          <cell r="AS63">
            <v>53440</v>
          </cell>
          <cell r="AT63">
            <v>6670</v>
          </cell>
          <cell r="AU63">
            <v>45362</v>
          </cell>
          <cell r="AV63">
            <v>158068</v>
          </cell>
          <cell r="AW63">
            <v>0</v>
          </cell>
          <cell r="AX63">
            <v>0</v>
          </cell>
          <cell r="AY63">
            <v>0</v>
          </cell>
          <cell r="AZ63">
            <v>40337</v>
          </cell>
          <cell r="BA63">
            <v>-40337</v>
          </cell>
          <cell r="BB63">
            <v>981</v>
          </cell>
          <cell r="BC63">
            <v>7848</v>
          </cell>
          <cell r="BD63">
            <v>44161</v>
          </cell>
          <cell r="BE63">
            <v>596461</v>
          </cell>
          <cell r="BF63">
            <v>187628</v>
          </cell>
          <cell r="BG63">
            <v>0</v>
          </cell>
          <cell r="BH63" t="str">
            <v>N/A</v>
          </cell>
        </row>
        <row r="64">
          <cell r="A64">
            <v>36524</v>
          </cell>
          <cell r="B64">
            <v>209641</v>
          </cell>
          <cell r="C64">
            <v>316792</v>
          </cell>
          <cell r="D64">
            <v>2687219</v>
          </cell>
          <cell r="E64">
            <v>611686</v>
          </cell>
          <cell r="F64">
            <v>1980117</v>
          </cell>
          <cell r="G64">
            <v>912869</v>
          </cell>
          <cell r="H64">
            <v>0</v>
          </cell>
          <cell r="I64">
            <v>167619</v>
          </cell>
          <cell r="J64">
            <v>294852</v>
          </cell>
          <cell r="K64">
            <v>929615</v>
          </cell>
          <cell r="L64">
            <v>540536</v>
          </cell>
          <cell r="M64">
            <v>79592</v>
          </cell>
          <cell r="N64">
            <v>181623</v>
          </cell>
          <cell r="O64">
            <v>30837</v>
          </cell>
          <cell r="P64">
            <v>61544</v>
          </cell>
          <cell r="Q64">
            <v>363824</v>
          </cell>
          <cell r="R64">
            <v>132798</v>
          </cell>
          <cell r="S64">
            <v>7082</v>
          </cell>
          <cell r="T64">
            <v>127583</v>
          </cell>
          <cell r="U64">
            <v>295214</v>
          </cell>
          <cell r="V64">
            <v>341834</v>
          </cell>
          <cell r="W64">
            <v>60847</v>
          </cell>
          <cell r="X64">
            <v>899599</v>
          </cell>
          <cell r="Y64">
            <v>108255</v>
          </cell>
          <cell r="Z64">
            <v>42042</v>
          </cell>
          <cell r="AA64">
            <v>11711</v>
          </cell>
          <cell r="AB64">
            <v>9619</v>
          </cell>
          <cell r="AC64">
            <v>0</v>
          </cell>
          <cell r="AD64">
            <v>141733</v>
          </cell>
          <cell r="AE64">
            <v>67991</v>
          </cell>
          <cell r="AF64">
            <v>22274</v>
          </cell>
          <cell r="AG64">
            <v>15357</v>
          </cell>
          <cell r="AH64">
            <v>87682</v>
          </cell>
          <cell r="AI64">
            <v>518157</v>
          </cell>
          <cell r="AJ64">
            <v>675009</v>
          </cell>
          <cell r="AK64">
            <v>147717</v>
          </cell>
          <cell r="AL64">
            <v>10552</v>
          </cell>
          <cell r="AM64">
            <v>0</v>
          </cell>
          <cell r="AN64">
            <v>184144</v>
          </cell>
          <cell r="AO64">
            <v>8407</v>
          </cell>
          <cell r="AP64">
            <v>5164</v>
          </cell>
          <cell r="AQ64">
            <v>15254</v>
          </cell>
          <cell r="AR64">
            <v>26347</v>
          </cell>
          <cell r="AS64">
            <v>53440</v>
          </cell>
          <cell r="AT64">
            <v>6638</v>
          </cell>
          <cell r="AU64">
            <v>48962</v>
          </cell>
          <cell r="AV64">
            <v>153526</v>
          </cell>
          <cell r="AW64">
            <v>0</v>
          </cell>
          <cell r="AX64">
            <v>0</v>
          </cell>
          <cell r="AY64">
            <v>0</v>
          </cell>
          <cell r="AZ64">
            <v>25899</v>
          </cell>
          <cell r="BA64">
            <v>-25899</v>
          </cell>
          <cell r="BB64">
            <v>14152</v>
          </cell>
          <cell r="BC64">
            <v>7720</v>
          </cell>
          <cell r="BD64">
            <v>44148</v>
          </cell>
          <cell r="BE64">
            <v>593963</v>
          </cell>
          <cell r="BF64">
            <v>183084</v>
          </cell>
          <cell r="BG64">
            <v>0</v>
          </cell>
          <cell r="BH64" t="str">
            <v>N/A</v>
          </cell>
        </row>
        <row r="65">
          <cell r="A65">
            <v>36525</v>
          </cell>
          <cell r="B65">
            <v>246509</v>
          </cell>
          <cell r="C65">
            <v>276673</v>
          </cell>
          <cell r="D65">
            <v>2702156</v>
          </cell>
          <cell r="E65">
            <v>625496</v>
          </cell>
          <cell r="F65">
            <v>1967245</v>
          </cell>
          <cell r="G65">
            <v>941905</v>
          </cell>
          <cell r="H65">
            <v>0</v>
          </cell>
          <cell r="I65">
            <v>169768</v>
          </cell>
          <cell r="J65">
            <v>308931</v>
          </cell>
          <cell r="K65">
            <v>935097</v>
          </cell>
          <cell r="L65">
            <v>514412</v>
          </cell>
          <cell r="M65">
            <v>73534</v>
          </cell>
          <cell r="N65">
            <v>182928</v>
          </cell>
          <cell r="O65">
            <v>30205</v>
          </cell>
          <cell r="P65">
            <v>39618</v>
          </cell>
          <cell r="Q65">
            <v>363623</v>
          </cell>
          <cell r="R65">
            <v>130580</v>
          </cell>
          <cell r="S65">
            <v>8374</v>
          </cell>
          <cell r="T65">
            <v>132511</v>
          </cell>
          <cell r="U65">
            <v>301271</v>
          </cell>
          <cell r="V65">
            <v>331866</v>
          </cell>
          <cell r="W65">
            <v>61126</v>
          </cell>
          <cell r="X65">
            <v>896927</v>
          </cell>
          <cell r="Y65">
            <v>102706</v>
          </cell>
          <cell r="Z65">
            <v>34999</v>
          </cell>
          <cell r="AA65">
            <v>11663</v>
          </cell>
          <cell r="AB65">
            <v>9619</v>
          </cell>
          <cell r="AC65">
            <v>5247</v>
          </cell>
          <cell r="AD65">
            <v>162427</v>
          </cell>
          <cell r="AE65">
            <v>78785</v>
          </cell>
          <cell r="AF65">
            <v>21750</v>
          </cell>
          <cell r="AG65">
            <v>15089</v>
          </cell>
          <cell r="AH65">
            <v>83574</v>
          </cell>
          <cell r="AI65">
            <v>511949</v>
          </cell>
          <cell r="AJ65">
            <v>675029</v>
          </cell>
          <cell r="AK65">
            <v>146837</v>
          </cell>
          <cell r="AL65">
            <v>19154</v>
          </cell>
          <cell r="AM65">
            <v>0</v>
          </cell>
          <cell r="AN65">
            <v>183984</v>
          </cell>
          <cell r="AO65">
            <v>17725</v>
          </cell>
          <cell r="AP65">
            <v>29926</v>
          </cell>
          <cell r="AQ65">
            <v>15254</v>
          </cell>
          <cell r="AR65">
            <v>27056</v>
          </cell>
          <cell r="AS65">
            <v>52499</v>
          </cell>
          <cell r="AT65">
            <v>6670</v>
          </cell>
          <cell r="AU65">
            <v>50096</v>
          </cell>
          <cell r="AV65">
            <v>187165</v>
          </cell>
          <cell r="AW65">
            <v>0</v>
          </cell>
          <cell r="AX65">
            <v>0</v>
          </cell>
          <cell r="AY65">
            <v>0</v>
          </cell>
          <cell r="AZ65">
            <v>57254</v>
          </cell>
          <cell r="BA65">
            <v>-57254</v>
          </cell>
          <cell r="BB65">
            <v>14706</v>
          </cell>
          <cell r="BC65">
            <v>7849</v>
          </cell>
          <cell r="BD65">
            <v>40712</v>
          </cell>
          <cell r="BE65">
            <v>622758</v>
          </cell>
          <cell r="BF65">
            <v>179751</v>
          </cell>
          <cell r="BG65">
            <v>0</v>
          </cell>
          <cell r="BH65" t="str">
            <v>N/A</v>
          </cell>
        </row>
        <row r="66">
          <cell r="A66">
            <v>36526</v>
          </cell>
          <cell r="B66">
            <v>213880</v>
          </cell>
          <cell r="C66">
            <v>225676</v>
          </cell>
          <cell r="D66">
            <v>2645833</v>
          </cell>
          <cell r="E66">
            <v>474323</v>
          </cell>
          <cell r="F66">
            <v>2067351</v>
          </cell>
          <cell r="G66">
            <v>820875</v>
          </cell>
          <cell r="H66">
            <v>0</v>
          </cell>
          <cell r="I66">
            <v>203305</v>
          </cell>
          <cell r="J66">
            <v>346410</v>
          </cell>
          <cell r="K66">
            <v>879304</v>
          </cell>
          <cell r="L66">
            <v>539462</v>
          </cell>
          <cell r="M66">
            <v>98675</v>
          </cell>
          <cell r="N66">
            <v>93758</v>
          </cell>
          <cell r="O66">
            <v>19782</v>
          </cell>
          <cell r="P66">
            <v>69758</v>
          </cell>
          <cell r="Q66">
            <v>316615</v>
          </cell>
          <cell r="R66">
            <v>138270</v>
          </cell>
          <cell r="S66">
            <v>2929</v>
          </cell>
          <cell r="T66">
            <v>95846</v>
          </cell>
          <cell r="U66">
            <v>317303</v>
          </cell>
          <cell r="V66">
            <v>346159</v>
          </cell>
          <cell r="W66">
            <v>59542</v>
          </cell>
          <cell r="X66">
            <v>877880</v>
          </cell>
          <cell r="Y66">
            <v>108854</v>
          </cell>
          <cell r="Z66">
            <v>12646</v>
          </cell>
          <cell r="AA66">
            <v>10909</v>
          </cell>
          <cell r="AB66">
            <v>24189</v>
          </cell>
          <cell r="AC66">
            <v>4664</v>
          </cell>
          <cell r="AD66">
            <v>135377</v>
          </cell>
          <cell r="AE66">
            <v>72182</v>
          </cell>
          <cell r="AF66">
            <v>20853</v>
          </cell>
          <cell r="AG66">
            <v>17013</v>
          </cell>
          <cell r="AH66">
            <v>75161</v>
          </cell>
          <cell r="AI66">
            <v>475895</v>
          </cell>
          <cell r="AJ66">
            <v>606163</v>
          </cell>
          <cell r="AK66">
            <v>204016</v>
          </cell>
          <cell r="AL66">
            <v>20909</v>
          </cell>
          <cell r="AM66">
            <v>3757</v>
          </cell>
          <cell r="AN66">
            <v>173444</v>
          </cell>
          <cell r="AO66">
            <v>0</v>
          </cell>
          <cell r="AP66">
            <v>0</v>
          </cell>
          <cell r="AQ66">
            <v>46476</v>
          </cell>
          <cell r="AR66">
            <v>35694</v>
          </cell>
          <cell r="AS66">
            <v>53141</v>
          </cell>
          <cell r="AT66">
            <v>5352</v>
          </cell>
          <cell r="AU66">
            <v>34939</v>
          </cell>
          <cell r="AV66">
            <v>135789</v>
          </cell>
          <cell r="AW66">
            <v>0</v>
          </cell>
          <cell r="AX66">
            <v>0</v>
          </cell>
          <cell r="AY66">
            <v>0</v>
          </cell>
          <cell r="AZ66">
            <v>49104</v>
          </cell>
          <cell r="BA66">
            <v>-49104</v>
          </cell>
          <cell r="BB66">
            <v>18464</v>
          </cell>
          <cell r="BC66">
            <v>7851</v>
          </cell>
          <cell r="BD66">
            <v>56366</v>
          </cell>
          <cell r="BE66">
            <v>558076</v>
          </cell>
          <cell r="BF66">
            <v>178248</v>
          </cell>
          <cell r="BG66">
            <v>4023</v>
          </cell>
          <cell r="BH66" t="str">
            <v>N/A</v>
          </cell>
        </row>
        <row r="67">
          <cell r="A67">
            <v>36527</v>
          </cell>
          <cell r="B67">
            <v>215296</v>
          </cell>
          <cell r="C67">
            <v>285432</v>
          </cell>
          <cell r="D67">
            <v>2728896</v>
          </cell>
          <cell r="E67">
            <v>527488</v>
          </cell>
          <cell r="F67">
            <v>2084112</v>
          </cell>
          <cell r="G67">
            <v>905203</v>
          </cell>
          <cell r="H67">
            <v>0</v>
          </cell>
          <cell r="I67">
            <v>188738</v>
          </cell>
          <cell r="J67">
            <v>347567</v>
          </cell>
          <cell r="K67">
            <v>925635</v>
          </cell>
          <cell r="L67">
            <v>539462</v>
          </cell>
          <cell r="M67">
            <v>97566</v>
          </cell>
          <cell r="N67">
            <v>93758</v>
          </cell>
          <cell r="O67">
            <v>0</v>
          </cell>
          <cell r="P67">
            <v>60113</v>
          </cell>
          <cell r="Q67">
            <v>321218</v>
          </cell>
          <cell r="R67">
            <v>130610</v>
          </cell>
          <cell r="S67">
            <v>2932</v>
          </cell>
          <cell r="T67">
            <v>104651</v>
          </cell>
          <cell r="U67">
            <v>348217</v>
          </cell>
          <cell r="V67">
            <v>358988</v>
          </cell>
          <cell r="W67">
            <v>52517</v>
          </cell>
          <cell r="X67">
            <v>901480</v>
          </cell>
          <cell r="Y67">
            <v>126588</v>
          </cell>
          <cell r="Z67">
            <v>30734</v>
          </cell>
          <cell r="AA67">
            <v>11459</v>
          </cell>
          <cell r="AB67">
            <v>24462</v>
          </cell>
          <cell r="AC67">
            <v>31117</v>
          </cell>
          <cell r="AD67">
            <v>152468</v>
          </cell>
          <cell r="AE67">
            <v>77565</v>
          </cell>
          <cell r="AF67">
            <v>20901</v>
          </cell>
          <cell r="AG67">
            <v>17462</v>
          </cell>
          <cell r="AH67">
            <v>75871</v>
          </cell>
          <cell r="AI67">
            <v>482590</v>
          </cell>
          <cell r="AJ67">
            <v>614424</v>
          </cell>
          <cell r="AK67">
            <v>206527</v>
          </cell>
          <cell r="AL67">
            <v>24483</v>
          </cell>
          <cell r="AM67">
            <v>3757</v>
          </cell>
          <cell r="AN67">
            <v>171615</v>
          </cell>
          <cell r="AO67">
            <v>0</v>
          </cell>
          <cell r="AP67">
            <v>0</v>
          </cell>
          <cell r="AQ67">
            <v>46476</v>
          </cell>
          <cell r="AR67">
            <v>35694</v>
          </cell>
          <cell r="AS67">
            <v>53141</v>
          </cell>
          <cell r="AT67">
            <v>5352</v>
          </cell>
          <cell r="AU67">
            <v>35110</v>
          </cell>
          <cell r="AV67">
            <v>134814</v>
          </cell>
          <cell r="AW67">
            <v>0</v>
          </cell>
          <cell r="AX67">
            <v>0</v>
          </cell>
          <cell r="AY67">
            <v>0</v>
          </cell>
          <cell r="AZ67">
            <v>39442</v>
          </cell>
          <cell r="BA67">
            <v>-39442</v>
          </cell>
          <cell r="BB67">
            <v>18134</v>
          </cell>
          <cell r="BC67">
            <v>7851</v>
          </cell>
          <cell r="BD67">
            <v>53301</v>
          </cell>
          <cell r="BE67">
            <v>626431</v>
          </cell>
          <cell r="BF67">
            <v>207398</v>
          </cell>
          <cell r="BG67">
            <v>37850</v>
          </cell>
          <cell r="BH67" t="str">
            <v>N/A</v>
          </cell>
        </row>
        <row r="68">
          <cell r="A68">
            <v>36528</v>
          </cell>
          <cell r="B68">
            <v>168538</v>
          </cell>
          <cell r="C68">
            <v>331652</v>
          </cell>
          <cell r="D68">
            <v>2672751</v>
          </cell>
          <cell r="E68">
            <v>494771</v>
          </cell>
          <cell r="F68">
            <v>2053827</v>
          </cell>
          <cell r="G68">
            <v>1026616</v>
          </cell>
          <cell r="H68">
            <v>0</v>
          </cell>
          <cell r="I68">
            <v>187756</v>
          </cell>
          <cell r="J68">
            <v>341864</v>
          </cell>
          <cell r="K68">
            <v>908869</v>
          </cell>
          <cell r="L68">
            <v>494844</v>
          </cell>
          <cell r="M68">
            <v>81932</v>
          </cell>
          <cell r="N68">
            <v>88860</v>
          </cell>
          <cell r="O68">
            <v>0</v>
          </cell>
          <cell r="P68">
            <v>32253</v>
          </cell>
          <cell r="Q68">
            <v>326383</v>
          </cell>
          <cell r="R68">
            <v>131176</v>
          </cell>
          <cell r="S68">
            <v>3022</v>
          </cell>
          <cell r="T68">
            <v>106227</v>
          </cell>
          <cell r="U68">
            <v>349908</v>
          </cell>
          <cell r="V68">
            <v>330000</v>
          </cell>
          <cell r="W68">
            <v>54906</v>
          </cell>
          <cell r="X68">
            <v>870000</v>
          </cell>
          <cell r="Y68">
            <v>136897</v>
          </cell>
          <cell r="Z68">
            <v>93379</v>
          </cell>
          <cell r="AA68">
            <v>11446</v>
          </cell>
          <cell r="AB68">
            <v>24462</v>
          </cell>
          <cell r="AC68">
            <v>60023</v>
          </cell>
          <cell r="AD68">
            <v>221027</v>
          </cell>
          <cell r="AE68">
            <v>116947</v>
          </cell>
          <cell r="AF68">
            <v>21250</v>
          </cell>
          <cell r="AG68">
            <v>17466</v>
          </cell>
          <cell r="AH68">
            <v>77699</v>
          </cell>
          <cell r="AI68">
            <v>489606</v>
          </cell>
          <cell r="AJ68">
            <v>621621</v>
          </cell>
          <cell r="AK68">
            <v>217250</v>
          </cell>
          <cell r="AL68">
            <v>24483</v>
          </cell>
          <cell r="AM68">
            <v>3757</v>
          </cell>
          <cell r="AN68">
            <v>174286</v>
          </cell>
          <cell r="AO68">
            <v>0</v>
          </cell>
          <cell r="AP68">
            <v>0</v>
          </cell>
          <cell r="AQ68">
            <v>46476</v>
          </cell>
          <cell r="AR68">
            <v>35694</v>
          </cell>
          <cell r="AS68">
            <v>53141</v>
          </cell>
          <cell r="AT68">
            <v>5352</v>
          </cell>
          <cell r="AU68">
            <v>35110</v>
          </cell>
          <cell r="AV68">
            <v>93802</v>
          </cell>
          <cell r="AW68">
            <v>0</v>
          </cell>
          <cell r="AX68">
            <v>0</v>
          </cell>
          <cell r="AY68">
            <v>0</v>
          </cell>
          <cell r="AZ68">
            <v>49139</v>
          </cell>
          <cell r="BA68">
            <v>-49139</v>
          </cell>
          <cell r="BB68">
            <v>17120</v>
          </cell>
          <cell r="BC68">
            <v>7851</v>
          </cell>
          <cell r="BD68">
            <v>56428</v>
          </cell>
          <cell r="BE68">
            <v>852074</v>
          </cell>
          <cell r="BF68">
            <v>231612</v>
          </cell>
          <cell r="BG68">
            <v>133167</v>
          </cell>
          <cell r="BH68" t="str">
            <v>N/A</v>
          </cell>
        </row>
        <row r="69">
          <cell r="A69">
            <v>36529</v>
          </cell>
          <cell r="B69">
            <v>163101</v>
          </cell>
          <cell r="C69">
            <v>358632</v>
          </cell>
          <cell r="D69">
            <v>2766263</v>
          </cell>
          <cell r="E69">
            <v>543592</v>
          </cell>
          <cell r="F69">
            <v>2099069</v>
          </cell>
          <cell r="G69">
            <v>1033147</v>
          </cell>
          <cell r="H69">
            <v>0</v>
          </cell>
          <cell r="I69">
            <v>189390</v>
          </cell>
          <cell r="J69">
            <v>342889</v>
          </cell>
          <cell r="K69">
            <v>926370</v>
          </cell>
          <cell r="L69">
            <v>539999</v>
          </cell>
          <cell r="M69">
            <v>77388</v>
          </cell>
          <cell r="N69">
            <v>83958</v>
          </cell>
          <cell r="O69">
            <v>0</v>
          </cell>
          <cell r="P69">
            <v>0</v>
          </cell>
          <cell r="Q69">
            <v>322922</v>
          </cell>
          <cell r="R69">
            <v>141433</v>
          </cell>
          <cell r="S69">
            <v>2992</v>
          </cell>
          <cell r="T69">
            <v>105444</v>
          </cell>
          <cell r="U69">
            <v>364440</v>
          </cell>
          <cell r="V69">
            <v>358341</v>
          </cell>
          <cell r="W69">
            <v>56603</v>
          </cell>
          <cell r="X69">
            <v>903860</v>
          </cell>
          <cell r="Y69">
            <v>133749</v>
          </cell>
          <cell r="Z69">
            <v>66745</v>
          </cell>
          <cell r="AA69">
            <v>6591</v>
          </cell>
          <cell r="AB69">
            <v>24462</v>
          </cell>
          <cell r="AC69">
            <v>50304</v>
          </cell>
          <cell r="AD69">
            <v>216539</v>
          </cell>
          <cell r="AE69">
            <v>150669</v>
          </cell>
          <cell r="AF69">
            <v>25862</v>
          </cell>
          <cell r="AG69">
            <v>20377</v>
          </cell>
          <cell r="AH69">
            <v>79933</v>
          </cell>
          <cell r="AI69">
            <v>496221</v>
          </cell>
          <cell r="AJ69">
            <v>627429</v>
          </cell>
          <cell r="AK69">
            <v>217437</v>
          </cell>
          <cell r="AL69">
            <v>22028</v>
          </cell>
          <cell r="AM69">
            <v>3757</v>
          </cell>
          <cell r="AN69">
            <v>178260</v>
          </cell>
          <cell r="AO69">
            <v>0</v>
          </cell>
          <cell r="AP69">
            <v>0</v>
          </cell>
          <cell r="AQ69">
            <v>46476</v>
          </cell>
          <cell r="AR69">
            <v>35694</v>
          </cell>
          <cell r="AS69">
            <v>53141</v>
          </cell>
          <cell r="AT69">
            <v>5352</v>
          </cell>
          <cell r="AU69">
            <v>35110</v>
          </cell>
          <cell r="AV69">
            <v>94450</v>
          </cell>
          <cell r="AW69">
            <v>0</v>
          </cell>
          <cell r="AX69">
            <v>0</v>
          </cell>
          <cell r="AY69">
            <v>0</v>
          </cell>
          <cell r="AZ69">
            <v>52705</v>
          </cell>
          <cell r="BA69">
            <v>-52705</v>
          </cell>
          <cell r="BB69">
            <v>18779</v>
          </cell>
          <cell r="BC69">
            <v>7851</v>
          </cell>
          <cell r="BD69">
            <v>56428</v>
          </cell>
          <cell r="BE69">
            <v>859469</v>
          </cell>
          <cell r="BF69">
            <v>225673</v>
          </cell>
          <cell r="BG69">
            <v>156001</v>
          </cell>
          <cell r="BH69" t="str">
            <v>N/A</v>
          </cell>
        </row>
        <row r="70">
          <cell r="A70">
            <v>36530</v>
          </cell>
          <cell r="B70">
            <v>99400</v>
          </cell>
          <cell r="C70">
            <v>330899</v>
          </cell>
          <cell r="D70">
            <v>2621888</v>
          </cell>
          <cell r="E70">
            <v>465286</v>
          </cell>
          <cell r="F70">
            <v>2049561</v>
          </cell>
          <cell r="G70">
            <v>1067775</v>
          </cell>
          <cell r="H70">
            <v>0</v>
          </cell>
          <cell r="I70">
            <v>158729</v>
          </cell>
          <cell r="J70">
            <v>335442</v>
          </cell>
          <cell r="K70">
            <v>865129</v>
          </cell>
          <cell r="L70">
            <v>532070</v>
          </cell>
          <cell r="M70">
            <v>34305</v>
          </cell>
          <cell r="N70">
            <v>29889</v>
          </cell>
          <cell r="O70">
            <v>19782</v>
          </cell>
          <cell r="P70">
            <v>83685</v>
          </cell>
          <cell r="Q70">
            <v>357057</v>
          </cell>
          <cell r="R70">
            <v>128306</v>
          </cell>
          <cell r="S70">
            <v>1807</v>
          </cell>
          <cell r="T70">
            <v>105791</v>
          </cell>
          <cell r="U70">
            <v>317531</v>
          </cell>
          <cell r="V70">
            <v>329006</v>
          </cell>
          <cell r="W70">
            <v>52190</v>
          </cell>
          <cell r="X70">
            <v>810000</v>
          </cell>
          <cell r="Y70">
            <v>139269</v>
          </cell>
          <cell r="Z70">
            <v>67116</v>
          </cell>
          <cell r="AA70">
            <v>6441</v>
          </cell>
          <cell r="AB70">
            <v>24213</v>
          </cell>
          <cell r="AC70">
            <v>75346</v>
          </cell>
          <cell r="AD70">
            <v>225079</v>
          </cell>
          <cell r="AE70">
            <v>129575</v>
          </cell>
          <cell r="AF70">
            <v>24482</v>
          </cell>
          <cell r="AG70">
            <v>20164</v>
          </cell>
          <cell r="AH70">
            <v>95437</v>
          </cell>
          <cell r="AI70">
            <v>517821</v>
          </cell>
          <cell r="AJ70">
            <v>648203</v>
          </cell>
          <cell r="AK70">
            <v>207874</v>
          </cell>
          <cell r="AL70">
            <v>51497</v>
          </cell>
          <cell r="AM70">
            <v>0</v>
          </cell>
          <cell r="AN70">
            <v>193691</v>
          </cell>
          <cell r="AO70">
            <v>0</v>
          </cell>
          <cell r="AP70">
            <v>0</v>
          </cell>
          <cell r="AQ70">
            <v>15254</v>
          </cell>
          <cell r="AR70">
            <v>35701</v>
          </cell>
          <cell r="AS70">
            <v>53141</v>
          </cell>
          <cell r="AT70">
            <v>5352</v>
          </cell>
          <cell r="AU70">
            <v>0</v>
          </cell>
          <cell r="AV70">
            <v>58499</v>
          </cell>
          <cell r="AW70">
            <v>0</v>
          </cell>
          <cell r="AX70">
            <v>0</v>
          </cell>
          <cell r="AY70">
            <v>0</v>
          </cell>
          <cell r="AZ70">
            <v>40135</v>
          </cell>
          <cell r="BA70">
            <v>-40135</v>
          </cell>
          <cell r="BB70">
            <v>3564</v>
          </cell>
          <cell r="BC70">
            <v>7851</v>
          </cell>
          <cell r="BD70">
            <v>71639</v>
          </cell>
          <cell r="BE70">
            <v>875877</v>
          </cell>
          <cell r="BF70">
            <v>223656</v>
          </cell>
          <cell r="BG70">
            <v>105498</v>
          </cell>
          <cell r="BH70" t="str">
            <v>N/A</v>
          </cell>
        </row>
        <row r="71">
          <cell r="A71">
            <v>36531</v>
          </cell>
          <cell r="B71">
            <v>110585</v>
          </cell>
          <cell r="C71">
            <v>312078</v>
          </cell>
          <cell r="D71">
            <v>2609494</v>
          </cell>
          <cell r="E71">
            <v>460907</v>
          </cell>
          <cell r="F71">
            <v>2056014</v>
          </cell>
          <cell r="G71">
            <v>1143270</v>
          </cell>
          <cell r="H71">
            <v>0</v>
          </cell>
          <cell r="I71">
            <v>183910</v>
          </cell>
          <cell r="J71">
            <v>306312</v>
          </cell>
          <cell r="K71">
            <v>929490</v>
          </cell>
          <cell r="L71">
            <v>537910</v>
          </cell>
          <cell r="M71">
            <v>27499</v>
          </cell>
          <cell r="N71">
            <v>29889</v>
          </cell>
          <cell r="O71">
            <v>19782</v>
          </cell>
          <cell r="P71">
            <v>109836</v>
          </cell>
          <cell r="Q71">
            <v>370240</v>
          </cell>
          <cell r="R71">
            <v>130895</v>
          </cell>
          <cell r="S71">
            <v>1807</v>
          </cell>
          <cell r="T71">
            <v>105880</v>
          </cell>
          <cell r="U71">
            <v>339815</v>
          </cell>
          <cell r="V71">
            <v>334774</v>
          </cell>
          <cell r="W71">
            <v>48619</v>
          </cell>
          <cell r="X71">
            <v>766307</v>
          </cell>
          <cell r="Y71">
            <v>143907</v>
          </cell>
          <cell r="Z71">
            <v>70522</v>
          </cell>
          <cell r="AA71">
            <v>9378</v>
          </cell>
          <cell r="AB71">
            <v>24213</v>
          </cell>
          <cell r="AC71">
            <v>80471</v>
          </cell>
          <cell r="AD71">
            <v>222647</v>
          </cell>
          <cell r="AE71">
            <v>123720</v>
          </cell>
          <cell r="AF71">
            <v>24837</v>
          </cell>
          <cell r="AG71">
            <v>19894</v>
          </cell>
          <cell r="AH71">
            <v>115122</v>
          </cell>
          <cell r="AI71">
            <v>544160</v>
          </cell>
          <cell r="AJ71">
            <v>674478</v>
          </cell>
          <cell r="AK71">
            <v>203439</v>
          </cell>
          <cell r="AL71">
            <v>141255</v>
          </cell>
          <cell r="AM71">
            <v>3418</v>
          </cell>
          <cell r="AN71">
            <v>196044</v>
          </cell>
          <cell r="AO71">
            <v>0</v>
          </cell>
          <cell r="AP71">
            <v>0</v>
          </cell>
          <cell r="AQ71">
            <v>10269</v>
          </cell>
          <cell r="AR71">
            <v>35680</v>
          </cell>
          <cell r="AS71">
            <v>53141</v>
          </cell>
          <cell r="AT71">
            <v>5352</v>
          </cell>
          <cell r="AU71">
            <v>0</v>
          </cell>
          <cell r="AV71">
            <v>61192</v>
          </cell>
          <cell r="AW71">
            <v>0</v>
          </cell>
          <cell r="AX71">
            <v>0</v>
          </cell>
          <cell r="AY71">
            <v>0</v>
          </cell>
          <cell r="AZ71">
            <v>38057</v>
          </cell>
          <cell r="BA71">
            <v>-38057</v>
          </cell>
          <cell r="BB71">
            <v>3925</v>
          </cell>
          <cell r="BC71">
            <v>7834</v>
          </cell>
          <cell r="BD71">
            <v>72621</v>
          </cell>
          <cell r="BE71">
            <v>876699</v>
          </cell>
          <cell r="BF71">
            <v>228432</v>
          </cell>
          <cell r="BG71">
            <v>118432</v>
          </cell>
          <cell r="BH71" t="str">
            <v>N/A</v>
          </cell>
        </row>
        <row r="72">
          <cell r="A72">
            <v>36532</v>
          </cell>
          <cell r="B72">
            <v>106595</v>
          </cell>
          <cell r="C72">
            <v>425474</v>
          </cell>
          <cell r="D72">
            <v>2674973</v>
          </cell>
          <cell r="E72">
            <v>542484</v>
          </cell>
          <cell r="F72">
            <v>2041039</v>
          </cell>
          <cell r="G72">
            <v>1156936</v>
          </cell>
          <cell r="H72">
            <v>0</v>
          </cell>
          <cell r="I72">
            <v>160696</v>
          </cell>
          <cell r="J72">
            <v>337620</v>
          </cell>
          <cell r="K72">
            <v>986906</v>
          </cell>
          <cell r="L72">
            <v>539999</v>
          </cell>
          <cell r="M72">
            <v>24187</v>
          </cell>
          <cell r="N72">
            <v>36745</v>
          </cell>
          <cell r="O72">
            <v>3562</v>
          </cell>
          <cell r="P72">
            <v>127468</v>
          </cell>
          <cell r="Q72">
            <v>377390</v>
          </cell>
          <cell r="R72">
            <v>129577</v>
          </cell>
          <cell r="S72">
            <v>11276</v>
          </cell>
          <cell r="T72">
            <v>89844</v>
          </cell>
          <cell r="U72">
            <v>326912</v>
          </cell>
          <cell r="V72">
            <v>307316</v>
          </cell>
          <cell r="W72">
            <v>44499</v>
          </cell>
          <cell r="X72">
            <v>869830</v>
          </cell>
          <cell r="Y72">
            <v>124112</v>
          </cell>
          <cell r="Z72">
            <v>96337</v>
          </cell>
          <cell r="AA72">
            <v>10069</v>
          </cell>
          <cell r="AB72">
            <v>37116</v>
          </cell>
          <cell r="AC72">
            <v>96015</v>
          </cell>
          <cell r="AD72">
            <v>190368</v>
          </cell>
          <cell r="AE72">
            <v>114498</v>
          </cell>
          <cell r="AF72">
            <v>23174</v>
          </cell>
          <cell r="AG72">
            <v>19179</v>
          </cell>
          <cell r="AH72">
            <v>113674</v>
          </cell>
          <cell r="AI72">
            <v>551000</v>
          </cell>
          <cell r="AJ72">
            <v>675009</v>
          </cell>
          <cell r="AK72">
            <v>206225</v>
          </cell>
          <cell r="AL72">
            <v>35422</v>
          </cell>
          <cell r="AM72">
            <v>18211</v>
          </cell>
          <cell r="AN72">
            <v>186077</v>
          </cell>
          <cell r="AO72">
            <v>0</v>
          </cell>
          <cell r="AP72">
            <v>0</v>
          </cell>
          <cell r="AQ72">
            <v>10269</v>
          </cell>
          <cell r="AR72">
            <v>35720</v>
          </cell>
          <cell r="AS72">
            <v>53141</v>
          </cell>
          <cell r="AT72">
            <v>5352</v>
          </cell>
          <cell r="AU72">
            <v>0</v>
          </cell>
          <cell r="AV72">
            <v>59566</v>
          </cell>
          <cell r="AW72">
            <v>6865</v>
          </cell>
          <cell r="AX72">
            <v>0</v>
          </cell>
          <cell r="AY72">
            <v>0</v>
          </cell>
          <cell r="AZ72">
            <v>30852</v>
          </cell>
          <cell r="BA72">
            <v>-37717</v>
          </cell>
          <cell r="BB72">
            <v>3925</v>
          </cell>
          <cell r="BC72">
            <v>7851</v>
          </cell>
          <cell r="BD72">
            <v>72621</v>
          </cell>
          <cell r="BE72">
            <v>845811</v>
          </cell>
          <cell r="BF72">
            <v>202930</v>
          </cell>
          <cell r="BG72">
            <v>128894</v>
          </cell>
          <cell r="BH72" t="str">
            <v>N/A</v>
          </cell>
        </row>
        <row r="73">
          <cell r="A73">
            <v>36533</v>
          </cell>
          <cell r="B73">
            <v>93015</v>
          </cell>
          <cell r="C73">
            <v>438629</v>
          </cell>
          <cell r="D73">
            <v>2663308</v>
          </cell>
          <cell r="E73">
            <v>552547</v>
          </cell>
          <cell r="F73">
            <v>2019929</v>
          </cell>
          <cell r="G73">
            <v>1177455</v>
          </cell>
          <cell r="H73">
            <v>0</v>
          </cell>
          <cell r="I73">
            <v>148940</v>
          </cell>
          <cell r="J73">
            <v>346149</v>
          </cell>
          <cell r="K73">
            <v>1119970</v>
          </cell>
          <cell r="L73">
            <v>540536</v>
          </cell>
          <cell r="M73">
            <v>53917</v>
          </cell>
          <cell r="N73">
            <v>29889</v>
          </cell>
          <cell r="O73">
            <v>19782</v>
          </cell>
          <cell r="P73">
            <v>126091</v>
          </cell>
          <cell r="Q73">
            <v>361346</v>
          </cell>
          <cell r="R73">
            <v>131425</v>
          </cell>
          <cell r="S73">
            <v>11296</v>
          </cell>
          <cell r="T73">
            <v>105945</v>
          </cell>
          <cell r="U73">
            <v>331632</v>
          </cell>
          <cell r="V73">
            <v>335242</v>
          </cell>
          <cell r="W73">
            <v>46264</v>
          </cell>
          <cell r="X73">
            <v>869401</v>
          </cell>
          <cell r="Y73">
            <v>113743</v>
          </cell>
          <cell r="Z73">
            <v>54169</v>
          </cell>
          <cell r="AA73">
            <v>6483</v>
          </cell>
          <cell r="AB73">
            <v>29801</v>
          </cell>
          <cell r="AC73">
            <v>79290</v>
          </cell>
          <cell r="AD73">
            <v>185046</v>
          </cell>
          <cell r="AE73">
            <v>97640</v>
          </cell>
          <cell r="AF73">
            <v>21669</v>
          </cell>
          <cell r="AG73">
            <v>18203</v>
          </cell>
          <cell r="AH73">
            <v>127806</v>
          </cell>
          <cell r="AI73">
            <v>523866</v>
          </cell>
          <cell r="AJ73">
            <v>663723</v>
          </cell>
          <cell r="AK73">
            <v>181059</v>
          </cell>
          <cell r="AL73">
            <v>48978</v>
          </cell>
          <cell r="AM73">
            <v>25201</v>
          </cell>
          <cell r="AN73">
            <v>193235</v>
          </cell>
          <cell r="AO73">
            <v>0</v>
          </cell>
          <cell r="AP73">
            <v>0</v>
          </cell>
          <cell r="AQ73">
            <v>10276</v>
          </cell>
          <cell r="AR73">
            <v>35629</v>
          </cell>
          <cell r="AS73">
            <v>53141</v>
          </cell>
          <cell r="AT73">
            <v>5352</v>
          </cell>
          <cell r="AU73">
            <v>0</v>
          </cell>
          <cell r="AV73">
            <v>48546</v>
          </cell>
          <cell r="AW73">
            <v>11950</v>
          </cell>
          <cell r="AX73">
            <v>0</v>
          </cell>
          <cell r="AY73">
            <v>0</v>
          </cell>
          <cell r="AZ73">
            <v>38126</v>
          </cell>
          <cell r="BA73">
            <v>-50076</v>
          </cell>
          <cell r="BB73">
            <v>3925</v>
          </cell>
          <cell r="BC73">
            <v>7837</v>
          </cell>
          <cell r="BD73">
            <v>62807</v>
          </cell>
          <cell r="BE73">
            <v>733811</v>
          </cell>
          <cell r="BF73">
            <v>185561</v>
          </cell>
          <cell r="BG73">
            <v>134880</v>
          </cell>
          <cell r="BH73" t="str">
            <v>N/A</v>
          </cell>
        </row>
        <row r="74">
          <cell r="A74">
            <v>36534</v>
          </cell>
          <cell r="B74">
            <v>106595</v>
          </cell>
          <cell r="C74">
            <v>425474</v>
          </cell>
          <cell r="D74">
            <v>2674973</v>
          </cell>
          <cell r="E74">
            <v>542484</v>
          </cell>
          <cell r="F74">
            <v>2041039</v>
          </cell>
          <cell r="G74">
            <v>1156936</v>
          </cell>
          <cell r="H74">
            <v>0</v>
          </cell>
          <cell r="I74">
            <v>160696</v>
          </cell>
          <cell r="J74">
            <v>337620</v>
          </cell>
          <cell r="K74">
            <v>986906</v>
          </cell>
          <cell r="L74">
            <v>539999</v>
          </cell>
          <cell r="M74">
            <v>24187</v>
          </cell>
          <cell r="N74">
            <v>36745</v>
          </cell>
          <cell r="O74">
            <v>3562</v>
          </cell>
          <cell r="P74">
            <v>127468</v>
          </cell>
          <cell r="Q74">
            <v>377390</v>
          </cell>
          <cell r="R74">
            <v>129577</v>
          </cell>
          <cell r="S74">
            <v>11276</v>
          </cell>
          <cell r="T74">
            <v>89844</v>
          </cell>
          <cell r="U74">
            <v>326912</v>
          </cell>
          <cell r="V74">
            <v>307316</v>
          </cell>
          <cell r="W74">
            <v>44499</v>
          </cell>
          <cell r="X74">
            <v>869830</v>
          </cell>
          <cell r="Y74">
            <v>124112</v>
          </cell>
          <cell r="Z74">
            <v>96337</v>
          </cell>
          <cell r="AA74">
            <v>10069</v>
          </cell>
          <cell r="AB74">
            <v>37116</v>
          </cell>
          <cell r="AC74">
            <v>96015</v>
          </cell>
          <cell r="AD74">
            <v>190368</v>
          </cell>
          <cell r="AE74">
            <v>114498</v>
          </cell>
          <cell r="AF74">
            <v>23174</v>
          </cell>
          <cell r="AG74">
            <v>19179</v>
          </cell>
          <cell r="AH74">
            <v>113674</v>
          </cell>
          <cell r="AI74">
            <v>551000</v>
          </cell>
          <cell r="AJ74">
            <v>675009</v>
          </cell>
          <cell r="AK74">
            <v>206225</v>
          </cell>
          <cell r="AL74">
            <v>35422</v>
          </cell>
          <cell r="AM74">
            <v>18211</v>
          </cell>
          <cell r="AN74">
            <v>186077</v>
          </cell>
          <cell r="AO74">
            <v>0</v>
          </cell>
          <cell r="AP74">
            <v>0</v>
          </cell>
          <cell r="AQ74">
            <v>10269</v>
          </cell>
          <cell r="AR74">
            <v>35720</v>
          </cell>
          <cell r="AS74">
            <v>53141</v>
          </cell>
          <cell r="AT74">
            <v>5352</v>
          </cell>
          <cell r="AU74">
            <v>0</v>
          </cell>
          <cell r="AV74">
            <v>59566</v>
          </cell>
          <cell r="AW74">
            <v>6865</v>
          </cell>
          <cell r="AX74">
            <v>0</v>
          </cell>
          <cell r="AY74">
            <v>0</v>
          </cell>
          <cell r="AZ74">
            <v>30852</v>
          </cell>
          <cell r="BA74">
            <v>-37717</v>
          </cell>
          <cell r="BB74">
            <v>3925</v>
          </cell>
          <cell r="BC74">
            <v>7851</v>
          </cell>
          <cell r="BD74">
            <v>72621</v>
          </cell>
          <cell r="BE74">
            <v>845811</v>
          </cell>
          <cell r="BF74">
            <v>202930</v>
          </cell>
          <cell r="BG74">
            <v>128894</v>
          </cell>
          <cell r="BH74" t="str">
            <v>N/A</v>
          </cell>
        </row>
        <row r="75">
          <cell r="A75">
            <v>36535</v>
          </cell>
          <cell r="B75">
            <v>81697</v>
          </cell>
          <cell r="C75">
            <v>452239</v>
          </cell>
          <cell r="D75">
            <v>2658082</v>
          </cell>
          <cell r="E75">
            <v>567770</v>
          </cell>
          <cell r="F75">
            <v>2000875</v>
          </cell>
          <cell r="G75">
            <v>1176805</v>
          </cell>
          <cell r="H75">
            <v>0</v>
          </cell>
          <cell r="I75">
            <v>147843</v>
          </cell>
          <cell r="J75">
            <v>346019</v>
          </cell>
          <cell r="K75">
            <v>1091910</v>
          </cell>
          <cell r="L75">
            <v>539463</v>
          </cell>
          <cell r="M75">
            <v>55980</v>
          </cell>
          <cell r="N75">
            <v>29889</v>
          </cell>
          <cell r="O75">
            <v>19782</v>
          </cell>
          <cell r="P75">
            <v>87431</v>
          </cell>
          <cell r="Q75">
            <v>359066</v>
          </cell>
          <cell r="R75">
            <v>131924</v>
          </cell>
          <cell r="S75">
            <v>11738</v>
          </cell>
          <cell r="T75">
            <v>102874</v>
          </cell>
          <cell r="U75">
            <v>334383</v>
          </cell>
          <cell r="V75">
            <v>342031</v>
          </cell>
          <cell r="W75">
            <v>47243</v>
          </cell>
          <cell r="X75">
            <v>844847</v>
          </cell>
          <cell r="Y75">
            <v>114095</v>
          </cell>
          <cell r="Z75">
            <v>94675</v>
          </cell>
          <cell r="AA75">
            <v>6534</v>
          </cell>
          <cell r="AB75">
            <v>38061</v>
          </cell>
          <cell r="AC75">
            <v>79144</v>
          </cell>
          <cell r="AD75">
            <v>175478</v>
          </cell>
          <cell r="AE75">
            <v>96936</v>
          </cell>
          <cell r="AF75">
            <v>22701</v>
          </cell>
          <cell r="AG75">
            <v>17922</v>
          </cell>
          <cell r="AH75">
            <v>127648</v>
          </cell>
          <cell r="AI75">
            <v>522574</v>
          </cell>
          <cell r="AJ75">
            <v>660000</v>
          </cell>
          <cell r="AK75">
            <v>200174</v>
          </cell>
          <cell r="AL75">
            <v>48978</v>
          </cell>
          <cell r="AM75">
            <v>25201</v>
          </cell>
          <cell r="AN75">
            <v>192929</v>
          </cell>
          <cell r="AO75">
            <v>0</v>
          </cell>
          <cell r="AP75">
            <v>0</v>
          </cell>
          <cell r="AQ75">
            <v>1041</v>
          </cell>
          <cell r="AR75">
            <v>35654</v>
          </cell>
          <cell r="AS75">
            <v>53141</v>
          </cell>
          <cell r="AT75">
            <v>5352</v>
          </cell>
          <cell r="AU75">
            <v>0</v>
          </cell>
          <cell r="AV75">
            <v>48636</v>
          </cell>
          <cell r="AW75">
            <v>1004</v>
          </cell>
          <cell r="AX75">
            <v>0</v>
          </cell>
          <cell r="AY75">
            <v>0</v>
          </cell>
          <cell r="AZ75">
            <v>37965</v>
          </cell>
          <cell r="BA75">
            <v>-38969</v>
          </cell>
          <cell r="BB75">
            <v>3885</v>
          </cell>
          <cell r="BC75">
            <v>7851</v>
          </cell>
          <cell r="BD75">
            <v>62807</v>
          </cell>
          <cell r="BE75">
            <v>781374</v>
          </cell>
          <cell r="BF75">
            <v>187372</v>
          </cell>
          <cell r="BG75">
            <v>178293</v>
          </cell>
          <cell r="BH75" t="str">
            <v>N/A</v>
          </cell>
        </row>
        <row r="76">
          <cell r="A76">
            <v>36536</v>
          </cell>
          <cell r="B76">
            <v>100357</v>
          </cell>
          <cell r="C76">
            <v>324998</v>
          </cell>
          <cell r="D76">
            <v>2637116</v>
          </cell>
          <cell r="E76">
            <v>510514</v>
          </cell>
          <cell r="F76">
            <v>2022046</v>
          </cell>
          <cell r="G76">
            <v>1199337</v>
          </cell>
          <cell r="H76">
            <v>0</v>
          </cell>
          <cell r="I76">
            <v>158874</v>
          </cell>
          <cell r="J76">
            <v>339210</v>
          </cell>
          <cell r="K76">
            <v>1170029</v>
          </cell>
          <cell r="L76">
            <v>539999</v>
          </cell>
          <cell r="M76">
            <v>29773</v>
          </cell>
          <cell r="N76">
            <v>28909</v>
          </cell>
          <cell r="O76">
            <v>17918</v>
          </cell>
          <cell r="P76">
            <v>81438</v>
          </cell>
          <cell r="Q76">
            <v>355652</v>
          </cell>
          <cell r="R76">
            <v>130450</v>
          </cell>
          <cell r="S76">
            <v>10147</v>
          </cell>
          <cell r="T76">
            <v>106046</v>
          </cell>
          <cell r="U76">
            <v>326043</v>
          </cell>
          <cell r="V76">
            <v>338511</v>
          </cell>
          <cell r="W76">
            <v>45786</v>
          </cell>
          <cell r="X76">
            <v>844015</v>
          </cell>
          <cell r="Y76">
            <v>142106</v>
          </cell>
          <cell r="Z76">
            <v>72774</v>
          </cell>
          <cell r="AA76">
            <v>11202</v>
          </cell>
          <cell r="AB76">
            <v>33833</v>
          </cell>
          <cell r="AC76">
            <v>78814</v>
          </cell>
          <cell r="AD76">
            <v>177859</v>
          </cell>
          <cell r="AE76">
            <v>105222</v>
          </cell>
          <cell r="AF76">
            <v>22225</v>
          </cell>
          <cell r="AG76">
            <v>20104</v>
          </cell>
          <cell r="AH76">
            <v>126681</v>
          </cell>
          <cell r="AI76">
            <v>511950</v>
          </cell>
          <cell r="AJ76">
            <v>650777</v>
          </cell>
          <cell r="AK76">
            <v>207575</v>
          </cell>
          <cell r="AL76">
            <v>43108</v>
          </cell>
          <cell r="AM76">
            <v>20928</v>
          </cell>
          <cell r="AN76">
            <v>201485</v>
          </cell>
          <cell r="AO76">
            <v>0</v>
          </cell>
          <cell r="AP76">
            <v>0</v>
          </cell>
          <cell r="AQ76">
            <v>10269</v>
          </cell>
          <cell r="AR76">
            <v>36664</v>
          </cell>
          <cell r="AS76">
            <v>53141</v>
          </cell>
          <cell r="AT76">
            <v>6335</v>
          </cell>
          <cell r="AU76">
            <v>0</v>
          </cell>
          <cell r="AV76">
            <v>43395</v>
          </cell>
          <cell r="AW76">
            <v>0</v>
          </cell>
          <cell r="AX76">
            <v>0</v>
          </cell>
          <cell r="AY76">
            <v>0</v>
          </cell>
          <cell r="AZ76">
            <v>31908</v>
          </cell>
          <cell r="BA76">
            <v>-31908</v>
          </cell>
          <cell r="BB76">
            <v>3925</v>
          </cell>
          <cell r="BC76">
            <v>7851</v>
          </cell>
          <cell r="BD76">
            <v>62807</v>
          </cell>
          <cell r="BE76">
            <v>764664</v>
          </cell>
          <cell r="BF76">
            <v>204696</v>
          </cell>
          <cell r="BG76">
            <v>217140</v>
          </cell>
          <cell r="BH76" t="str">
            <v>N/A</v>
          </cell>
        </row>
        <row r="77">
          <cell r="A77">
            <v>36537</v>
          </cell>
          <cell r="B77">
            <v>148348</v>
          </cell>
          <cell r="C77">
            <v>356657</v>
          </cell>
          <cell r="D77">
            <v>2664413</v>
          </cell>
          <cell r="E77">
            <v>560248</v>
          </cell>
          <cell r="F77">
            <v>2013268</v>
          </cell>
          <cell r="G77">
            <v>1081482</v>
          </cell>
          <cell r="H77">
            <v>0</v>
          </cell>
          <cell r="I77">
            <v>164329</v>
          </cell>
          <cell r="J77">
            <v>316462</v>
          </cell>
          <cell r="K77">
            <v>1001158</v>
          </cell>
          <cell r="L77">
            <v>539463</v>
          </cell>
          <cell r="M77">
            <v>39746</v>
          </cell>
          <cell r="N77">
            <v>42161</v>
          </cell>
          <cell r="O77">
            <v>19783</v>
          </cell>
          <cell r="P77">
            <v>88265</v>
          </cell>
          <cell r="Q77">
            <v>328981</v>
          </cell>
          <cell r="R77">
            <v>129203</v>
          </cell>
          <cell r="S77">
            <v>10147</v>
          </cell>
          <cell r="T77">
            <v>107802</v>
          </cell>
          <cell r="U77">
            <v>342506</v>
          </cell>
          <cell r="V77">
            <v>324578</v>
          </cell>
          <cell r="W77">
            <v>46199</v>
          </cell>
          <cell r="X77">
            <v>873538</v>
          </cell>
          <cell r="Y77">
            <v>147688</v>
          </cell>
          <cell r="Z77">
            <v>68094</v>
          </cell>
          <cell r="AA77">
            <v>6480</v>
          </cell>
          <cell r="AB77">
            <v>41528</v>
          </cell>
          <cell r="AC77">
            <v>78073</v>
          </cell>
          <cell r="AD77">
            <v>175146</v>
          </cell>
          <cell r="AE77">
            <v>85322</v>
          </cell>
          <cell r="AF77">
            <v>21339</v>
          </cell>
          <cell r="AG77">
            <v>17463</v>
          </cell>
          <cell r="AH77">
            <v>126678</v>
          </cell>
          <cell r="AI77">
            <v>485177</v>
          </cell>
          <cell r="AJ77">
            <v>625810</v>
          </cell>
          <cell r="AK77">
            <v>208228</v>
          </cell>
          <cell r="AL77">
            <v>13638</v>
          </cell>
          <cell r="AM77">
            <v>3418</v>
          </cell>
          <cell r="AN77">
            <v>198464</v>
          </cell>
          <cell r="AO77">
            <v>0</v>
          </cell>
          <cell r="AP77">
            <v>0</v>
          </cell>
          <cell r="AQ77">
            <v>10269</v>
          </cell>
          <cell r="AR77">
            <v>25649</v>
          </cell>
          <cell r="AS77">
            <v>53141</v>
          </cell>
          <cell r="AT77">
            <v>6335</v>
          </cell>
          <cell r="AU77">
            <v>3431</v>
          </cell>
          <cell r="AV77">
            <v>90249</v>
          </cell>
          <cell r="AW77">
            <v>0</v>
          </cell>
          <cell r="AX77">
            <v>0</v>
          </cell>
          <cell r="AY77">
            <v>0</v>
          </cell>
          <cell r="AZ77">
            <v>24875</v>
          </cell>
          <cell r="BA77">
            <v>-24875</v>
          </cell>
          <cell r="BB77">
            <v>9528</v>
          </cell>
          <cell r="BC77">
            <v>7851</v>
          </cell>
          <cell r="BD77">
            <v>58347</v>
          </cell>
          <cell r="BE77">
            <v>741769</v>
          </cell>
          <cell r="BF77">
            <v>213466</v>
          </cell>
          <cell r="BG77">
            <v>134577</v>
          </cell>
          <cell r="BH77" t="str">
            <v>N/A</v>
          </cell>
        </row>
        <row r="78">
          <cell r="A78">
            <v>36538</v>
          </cell>
          <cell r="B78">
            <v>177385</v>
          </cell>
          <cell r="C78">
            <v>401270</v>
          </cell>
          <cell r="D78">
            <v>2695892</v>
          </cell>
          <cell r="E78">
            <v>618309</v>
          </cell>
          <cell r="F78">
            <v>1991221</v>
          </cell>
          <cell r="G78">
            <v>1059984</v>
          </cell>
          <cell r="H78">
            <v>0</v>
          </cell>
          <cell r="I78">
            <v>155691</v>
          </cell>
          <cell r="J78">
            <v>323447</v>
          </cell>
          <cell r="K78">
            <v>997884</v>
          </cell>
          <cell r="L78">
            <v>541073</v>
          </cell>
          <cell r="M78">
            <v>65720</v>
          </cell>
          <cell r="N78">
            <v>86110</v>
          </cell>
          <cell r="O78">
            <v>19782</v>
          </cell>
          <cell r="P78">
            <v>83223</v>
          </cell>
          <cell r="Q78">
            <v>349419</v>
          </cell>
          <cell r="R78">
            <v>128001</v>
          </cell>
          <cell r="S78">
            <v>4879</v>
          </cell>
          <cell r="T78">
            <v>103015</v>
          </cell>
          <cell r="U78">
            <v>343506</v>
          </cell>
          <cell r="V78">
            <v>348628</v>
          </cell>
          <cell r="W78">
            <v>43450</v>
          </cell>
          <cell r="X78">
            <v>889439</v>
          </cell>
          <cell r="Y78">
            <v>129486</v>
          </cell>
          <cell r="Z78">
            <v>62719</v>
          </cell>
          <cell r="AA78">
            <v>8957</v>
          </cell>
          <cell r="AB78">
            <v>39733</v>
          </cell>
          <cell r="AC78">
            <v>76002</v>
          </cell>
          <cell r="AD78">
            <v>122407</v>
          </cell>
          <cell r="AE78">
            <v>65173</v>
          </cell>
          <cell r="AF78">
            <v>20228</v>
          </cell>
          <cell r="AG78">
            <v>16454</v>
          </cell>
          <cell r="AH78">
            <v>112878</v>
          </cell>
          <cell r="AI78">
            <v>505072</v>
          </cell>
          <cell r="AJ78">
            <v>635951</v>
          </cell>
          <cell r="AK78">
            <v>213399</v>
          </cell>
          <cell r="AL78">
            <v>1964</v>
          </cell>
          <cell r="AM78">
            <v>2929</v>
          </cell>
          <cell r="AN78">
            <v>186818</v>
          </cell>
          <cell r="AO78">
            <v>0</v>
          </cell>
          <cell r="AP78">
            <v>0</v>
          </cell>
          <cell r="AQ78">
            <v>16168</v>
          </cell>
          <cell r="AR78">
            <v>27738</v>
          </cell>
          <cell r="AS78">
            <v>53141</v>
          </cell>
          <cell r="AT78">
            <v>6335</v>
          </cell>
          <cell r="AU78">
            <v>37155</v>
          </cell>
          <cell r="AV78">
            <v>124769</v>
          </cell>
          <cell r="AW78">
            <v>0</v>
          </cell>
          <cell r="AX78">
            <v>0</v>
          </cell>
          <cell r="AY78">
            <v>0</v>
          </cell>
          <cell r="AZ78">
            <v>24875</v>
          </cell>
          <cell r="BA78">
            <v>-24875</v>
          </cell>
          <cell r="BB78">
            <v>6869</v>
          </cell>
          <cell r="BC78">
            <v>6869</v>
          </cell>
          <cell r="BD78">
            <v>62807</v>
          </cell>
          <cell r="BE78">
            <v>656130</v>
          </cell>
          <cell r="BF78">
            <v>193781</v>
          </cell>
          <cell r="BG78">
            <v>54935</v>
          </cell>
          <cell r="BH78" t="str">
            <v>N/A</v>
          </cell>
        </row>
        <row r="79">
          <cell r="A79">
            <v>36539</v>
          </cell>
          <cell r="B79">
            <v>193743</v>
          </cell>
          <cell r="C79">
            <v>387680</v>
          </cell>
          <cell r="D79">
            <v>2679876</v>
          </cell>
          <cell r="E79">
            <v>620636</v>
          </cell>
          <cell r="F79">
            <v>1974167</v>
          </cell>
          <cell r="G79">
            <v>1008537</v>
          </cell>
          <cell r="H79">
            <v>0</v>
          </cell>
          <cell r="I79">
            <v>157971</v>
          </cell>
          <cell r="J79">
            <v>326171</v>
          </cell>
          <cell r="K79">
            <v>977249</v>
          </cell>
          <cell r="L79">
            <v>541073</v>
          </cell>
          <cell r="M79">
            <v>91722</v>
          </cell>
          <cell r="N79">
            <v>55407</v>
          </cell>
          <cell r="O79">
            <v>22750</v>
          </cell>
          <cell r="P79">
            <v>95425</v>
          </cell>
          <cell r="Q79">
            <v>342261</v>
          </cell>
          <cell r="R79">
            <v>127342</v>
          </cell>
          <cell r="S79">
            <v>11738</v>
          </cell>
          <cell r="T79">
            <v>99425</v>
          </cell>
          <cell r="U79">
            <v>331939</v>
          </cell>
          <cell r="V79">
            <v>328242</v>
          </cell>
          <cell r="W79">
            <v>43730</v>
          </cell>
          <cell r="X79">
            <v>923507</v>
          </cell>
          <cell r="Y79">
            <v>105114</v>
          </cell>
          <cell r="Z79">
            <v>30494</v>
          </cell>
          <cell r="AA79">
            <v>6491</v>
          </cell>
          <cell r="AB79">
            <v>29634</v>
          </cell>
          <cell r="AC79">
            <v>60590</v>
          </cell>
          <cell r="AD79">
            <v>122636</v>
          </cell>
          <cell r="AE79">
            <v>61817</v>
          </cell>
          <cell r="AF79">
            <v>17804</v>
          </cell>
          <cell r="AG79">
            <v>16122</v>
          </cell>
          <cell r="AH79">
            <v>122168</v>
          </cell>
          <cell r="AI79">
            <v>497677</v>
          </cell>
          <cell r="AJ79">
            <v>631730</v>
          </cell>
          <cell r="AK79">
            <v>213136</v>
          </cell>
          <cell r="AL79">
            <v>1964</v>
          </cell>
          <cell r="AM79">
            <v>2929</v>
          </cell>
          <cell r="AN79">
            <v>189677</v>
          </cell>
          <cell r="AO79">
            <v>0</v>
          </cell>
          <cell r="AP79">
            <v>0</v>
          </cell>
          <cell r="AQ79">
            <v>17076</v>
          </cell>
          <cell r="AR79">
            <v>26125</v>
          </cell>
          <cell r="AS79">
            <v>53141</v>
          </cell>
          <cell r="AT79">
            <v>6335</v>
          </cell>
          <cell r="AU79">
            <v>52095</v>
          </cell>
          <cell r="AV79">
            <v>141712</v>
          </cell>
          <cell r="AW79">
            <v>0</v>
          </cell>
          <cell r="AX79">
            <v>0</v>
          </cell>
          <cell r="AY79">
            <v>0</v>
          </cell>
          <cell r="AZ79">
            <v>34922</v>
          </cell>
          <cell r="BA79">
            <v>-34922</v>
          </cell>
          <cell r="BB79">
            <v>15492</v>
          </cell>
          <cell r="BC79">
            <v>6869</v>
          </cell>
          <cell r="BD79">
            <v>62807</v>
          </cell>
          <cell r="BE79">
            <v>587049</v>
          </cell>
          <cell r="BF79">
            <v>170113</v>
          </cell>
          <cell r="BG79">
            <v>23672</v>
          </cell>
          <cell r="BH79" t="str">
            <v>N/A</v>
          </cell>
        </row>
        <row r="80">
          <cell r="A80">
            <v>36540</v>
          </cell>
          <cell r="B80">
            <v>217361</v>
          </cell>
          <cell r="C80">
            <v>336916</v>
          </cell>
          <cell r="D80">
            <v>2715117</v>
          </cell>
          <cell r="E80">
            <v>618743</v>
          </cell>
          <cell r="F80">
            <v>2009684</v>
          </cell>
          <cell r="G80">
            <v>925614</v>
          </cell>
          <cell r="H80">
            <v>0</v>
          </cell>
          <cell r="I80">
            <v>171381</v>
          </cell>
          <cell r="J80">
            <v>373162</v>
          </cell>
          <cell r="K80">
            <v>947889</v>
          </cell>
          <cell r="L80">
            <v>530831</v>
          </cell>
          <cell r="M80">
            <v>83914</v>
          </cell>
          <cell r="N80">
            <v>72369</v>
          </cell>
          <cell r="O80">
            <v>75664</v>
          </cell>
          <cell r="P80">
            <v>84127</v>
          </cell>
          <cell r="Q80">
            <v>357812</v>
          </cell>
          <cell r="R80">
            <v>150145</v>
          </cell>
          <cell r="S80">
            <v>11738</v>
          </cell>
          <cell r="T80">
            <v>100932</v>
          </cell>
          <cell r="U80">
            <v>349295</v>
          </cell>
          <cell r="V80">
            <v>317309</v>
          </cell>
          <cell r="W80">
            <v>53794</v>
          </cell>
          <cell r="X80">
            <v>909975</v>
          </cell>
          <cell r="Y80">
            <v>94247</v>
          </cell>
          <cell r="Z80">
            <v>16596</v>
          </cell>
          <cell r="AA80">
            <v>6400</v>
          </cell>
          <cell r="AB80">
            <v>33833</v>
          </cell>
          <cell r="AC80">
            <v>23321</v>
          </cell>
          <cell r="AD80">
            <v>105141</v>
          </cell>
          <cell r="AE80">
            <v>61529</v>
          </cell>
          <cell r="AF80">
            <v>17802</v>
          </cell>
          <cell r="AG80">
            <v>15952</v>
          </cell>
          <cell r="AH80">
            <v>122106</v>
          </cell>
          <cell r="AI80">
            <v>531834</v>
          </cell>
          <cell r="AJ80">
            <v>667351</v>
          </cell>
          <cell r="AK80">
            <v>186056</v>
          </cell>
          <cell r="AL80">
            <v>1964</v>
          </cell>
          <cell r="AM80">
            <v>2929</v>
          </cell>
          <cell r="AN80">
            <v>199476</v>
          </cell>
          <cell r="AO80">
            <v>0</v>
          </cell>
          <cell r="AP80">
            <v>0</v>
          </cell>
          <cell r="AQ80">
            <v>25224</v>
          </cell>
          <cell r="AR80">
            <v>27068</v>
          </cell>
          <cell r="AS80">
            <v>53141</v>
          </cell>
          <cell r="AT80">
            <v>6335</v>
          </cell>
          <cell r="AU80">
            <v>72260</v>
          </cell>
          <cell r="AV80">
            <v>163641</v>
          </cell>
          <cell r="AW80">
            <v>0</v>
          </cell>
          <cell r="AX80">
            <v>0</v>
          </cell>
          <cell r="AY80">
            <v>0</v>
          </cell>
          <cell r="AZ80">
            <v>24875</v>
          </cell>
          <cell r="BA80">
            <v>-24875</v>
          </cell>
          <cell r="BB80">
            <v>11285</v>
          </cell>
          <cell r="BC80">
            <v>6869</v>
          </cell>
          <cell r="BD80">
            <v>52993</v>
          </cell>
          <cell r="BE80">
            <v>521754</v>
          </cell>
          <cell r="BF80">
            <v>151082</v>
          </cell>
          <cell r="BG80">
            <v>2109</v>
          </cell>
          <cell r="BH80" t="str">
            <v>N/A</v>
          </cell>
        </row>
        <row r="81">
          <cell r="A81">
            <v>36541</v>
          </cell>
          <cell r="B81">
            <v>217026</v>
          </cell>
          <cell r="C81">
            <v>312296</v>
          </cell>
          <cell r="D81">
            <v>2686880</v>
          </cell>
          <cell r="E81">
            <v>593786</v>
          </cell>
          <cell r="F81">
            <v>2006781</v>
          </cell>
          <cell r="G81">
            <v>893934</v>
          </cell>
          <cell r="H81">
            <v>0</v>
          </cell>
          <cell r="I81">
            <v>205639</v>
          </cell>
          <cell r="J81">
            <v>333156</v>
          </cell>
          <cell r="K81">
            <v>930744</v>
          </cell>
          <cell r="L81">
            <v>539999</v>
          </cell>
          <cell r="M81">
            <v>83909</v>
          </cell>
          <cell r="N81">
            <v>72369</v>
          </cell>
          <cell r="O81">
            <v>75664</v>
          </cell>
          <cell r="P81">
            <v>84173</v>
          </cell>
          <cell r="Q81">
            <v>356407</v>
          </cell>
          <cell r="R81">
            <v>150613</v>
          </cell>
          <cell r="S81">
            <v>11738</v>
          </cell>
          <cell r="T81">
            <v>100986</v>
          </cell>
          <cell r="U81">
            <v>341168</v>
          </cell>
          <cell r="V81">
            <v>310586</v>
          </cell>
          <cell r="W81">
            <v>52925</v>
          </cell>
          <cell r="X81">
            <v>900000</v>
          </cell>
          <cell r="Y81">
            <v>93308</v>
          </cell>
          <cell r="Z81">
            <v>16308</v>
          </cell>
          <cell r="AA81">
            <v>6146</v>
          </cell>
          <cell r="AB81">
            <v>33833</v>
          </cell>
          <cell r="AC81">
            <v>13992</v>
          </cell>
          <cell r="AD81">
            <v>106749</v>
          </cell>
          <cell r="AE81">
            <v>64144</v>
          </cell>
          <cell r="AF81">
            <v>17803</v>
          </cell>
          <cell r="AG81">
            <v>16133</v>
          </cell>
          <cell r="AH81">
            <v>122106</v>
          </cell>
          <cell r="AI81">
            <v>531671</v>
          </cell>
          <cell r="AJ81">
            <v>667212</v>
          </cell>
          <cell r="AK81">
            <v>185638</v>
          </cell>
          <cell r="AL81">
            <v>1960</v>
          </cell>
          <cell r="AM81">
            <v>2929</v>
          </cell>
          <cell r="AN81">
            <v>198849</v>
          </cell>
          <cell r="AO81">
            <v>0</v>
          </cell>
          <cell r="AP81">
            <v>0</v>
          </cell>
          <cell r="AQ81">
            <v>25224</v>
          </cell>
          <cell r="AR81">
            <v>27068</v>
          </cell>
          <cell r="AS81">
            <v>53141</v>
          </cell>
          <cell r="AT81">
            <v>6335</v>
          </cell>
          <cell r="AU81">
            <v>72260</v>
          </cell>
          <cell r="AV81">
            <v>163433</v>
          </cell>
          <cell r="AW81">
            <v>0</v>
          </cell>
          <cell r="AX81">
            <v>0</v>
          </cell>
          <cell r="AY81">
            <v>0</v>
          </cell>
          <cell r="AZ81">
            <v>24875</v>
          </cell>
          <cell r="BA81">
            <v>-24875</v>
          </cell>
          <cell r="BB81">
            <v>11117</v>
          </cell>
          <cell r="BC81">
            <v>6869</v>
          </cell>
          <cell r="BD81">
            <v>52993</v>
          </cell>
          <cell r="BE81">
            <v>512286</v>
          </cell>
          <cell r="BF81">
            <v>149162</v>
          </cell>
          <cell r="BG81">
            <v>0</v>
          </cell>
          <cell r="BH81" t="str">
            <v>N/A</v>
          </cell>
        </row>
        <row r="82">
          <cell r="A82">
            <v>36542</v>
          </cell>
          <cell r="B82">
            <v>217884</v>
          </cell>
          <cell r="C82">
            <v>338289</v>
          </cell>
          <cell r="D82">
            <v>2717255</v>
          </cell>
          <cell r="E82">
            <v>620666</v>
          </cell>
          <cell r="F82">
            <v>2005941</v>
          </cell>
          <cell r="G82">
            <v>925974</v>
          </cell>
          <cell r="H82">
            <v>0</v>
          </cell>
          <cell r="I82">
            <v>203462</v>
          </cell>
          <cell r="J82">
            <v>352407</v>
          </cell>
          <cell r="K82">
            <v>929495</v>
          </cell>
          <cell r="L82">
            <v>539999</v>
          </cell>
          <cell r="M82">
            <v>79345</v>
          </cell>
          <cell r="N82">
            <v>72369</v>
          </cell>
          <cell r="O82">
            <v>73867</v>
          </cell>
          <cell r="P82">
            <v>79746</v>
          </cell>
          <cell r="Q82">
            <v>355247</v>
          </cell>
          <cell r="R82">
            <v>145527</v>
          </cell>
          <cell r="S82">
            <v>11738</v>
          </cell>
          <cell r="T82">
            <v>100880</v>
          </cell>
          <cell r="U82">
            <v>343003</v>
          </cell>
          <cell r="V82">
            <v>302742</v>
          </cell>
          <cell r="W82">
            <v>54759</v>
          </cell>
          <cell r="X82">
            <v>945995</v>
          </cell>
          <cell r="Y82">
            <v>96837</v>
          </cell>
          <cell r="Z82">
            <v>16534</v>
          </cell>
          <cell r="AA82">
            <v>6345</v>
          </cell>
          <cell r="AB82">
            <v>32570</v>
          </cell>
          <cell r="AC82">
            <v>23321</v>
          </cell>
          <cell r="AD82">
            <v>105533</v>
          </cell>
          <cell r="AE82">
            <v>65472</v>
          </cell>
          <cell r="AF82">
            <v>17657</v>
          </cell>
          <cell r="AG82">
            <v>15936</v>
          </cell>
          <cell r="AH82">
            <v>122106</v>
          </cell>
          <cell r="AI82">
            <v>527147</v>
          </cell>
          <cell r="AJ82">
            <v>662647</v>
          </cell>
          <cell r="AK82">
            <v>195712</v>
          </cell>
          <cell r="AL82">
            <v>1952</v>
          </cell>
          <cell r="AM82">
            <v>2929</v>
          </cell>
          <cell r="AN82">
            <v>198741</v>
          </cell>
          <cell r="AO82">
            <v>0</v>
          </cell>
          <cell r="AP82">
            <v>0</v>
          </cell>
          <cell r="AQ82">
            <v>25224</v>
          </cell>
          <cell r="AR82">
            <v>27024</v>
          </cell>
          <cell r="AS82">
            <v>53141</v>
          </cell>
          <cell r="AT82">
            <v>6335</v>
          </cell>
          <cell r="AU82">
            <v>72260</v>
          </cell>
          <cell r="AV82">
            <v>164503</v>
          </cell>
          <cell r="AW82">
            <v>0</v>
          </cell>
          <cell r="AX82">
            <v>0</v>
          </cell>
          <cell r="AY82">
            <v>0</v>
          </cell>
          <cell r="AZ82">
            <v>24875</v>
          </cell>
          <cell r="BA82">
            <v>-24875</v>
          </cell>
          <cell r="BB82">
            <v>11093</v>
          </cell>
          <cell r="BC82">
            <v>6969</v>
          </cell>
          <cell r="BD82">
            <v>52993</v>
          </cell>
          <cell r="BE82">
            <v>516637</v>
          </cell>
          <cell r="BF82">
            <v>162657</v>
          </cell>
          <cell r="BG82">
            <v>7749</v>
          </cell>
          <cell r="BH82" t="str">
            <v>N/A</v>
          </cell>
        </row>
        <row r="83">
          <cell r="A83">
            <v>36543</v>
          </cell>
          <cell r="B83">
            <v>204088</v>
          </cell>
          <cell r="C83">
            <v>299860</v>
          </cell>
          <cell r="D83">
            <v>2630175</v>
          </cell>
          <cell r="E83">
            <v>596611</v>
          </cell>
          <cell r="F83">
            <v>1956959</v>
          </cell>
          <cell r="G83">
            <v>885960</v>
          </cell>
          <cell r="H83">
            <v>0</v>
          </cell>
          <cell r="I83">
            <v>170759</v>
          </cell>
          <cell r="J83">
            <v>367492</v>
          </cell>
          <cell r="K83">
            <v>906946</v>
          </cell>
          <cell r="L83">
            <v>539463</v>
          </cell>
          <cell r="M83">
            <v>80793</v>
          </cell>
          <cell r="N83">
            <v>72369</v>
          </cell>
          <cell r="O83">
            <v>75662</v>
          </cell>
          <cell r="P83">
            <v>97099</v>
          </cell>
          <cell r="Q83">
            <v>360133</v>
          </cell>
          <cell r="R83">
            <v>149796</v>
          </cell>
          <cell r="S83">
            <v>38900</v>
          </cell>
          <cell r="T83">
            <v>75309</v>
          </cell>
          <cell r="U83">
            <v>203540</v>
          </cell>
          <cell r="V83">
            <v>327797</v>
          </cell>
          <cell r="W83">
            <v>54111</v>
          </cell>
          <cell r="X83">
            <v>973858</v>
          </cell>
          <cell r="Y83">
            <v>86665</v>
          </cell>
          <cell r="Z83">
            <v>28040</v>
          </cell>
          <cell r="AA83">
            <v>8339</v>
          </cell>
          <cell r="AB83">
            <v>24213</v>
          </cell>
          <cell r="AC83">
            <v>27756</v>
          </cell>
          <cell r="AD83">
            <v>122497</v>
          </cell>
          <cell r="AE83">
            <v>52473</v>
          </cell>
          <cell r="AF83">
            <v>4855</v>
          </cell>
          <cell r="AG83">
            <v>15934</v>
          </cell>
          <cell r="AH83">
            <v>122106</v>
          </cell>
          <cell r="AI83">
            <v>537720</v>
          </cell>
          <cell r="AJ83">
            <v>675009</v>
          </cell>
          <cell r="AK83">
            <v>185985</v>
          </cell>
          <cell r="AL83">
            <v>1954</v>
          </cell>
          <cell r="AM83">
            <v>2929</v>
          </cell>
          <cell r="AN83">
            <v>201171</v>
          </cell>
          <cell r="AO83">
            <v>0</v>
          </cell>
          <cell r="AP83">
            <v>6170</v>
          </cell>
          <cell r="AQ83">
            <v>25224</v>
          </cell>
          <cell r="AR83">
            <v>20140</v>
          </cell>
          <cell r="AS83">
            <v>53141</v>
          </cell>
          <cell r="AT83">
            <v>6335</v>
          </cell>
          <cell r="AU83">
            <v>72130</v>
          </cell>
          <cell r="AV83">
            <v>151408</v>
          </cell>
          <cell r="AW83">
            <v>0</v>
          </cell>
          <cell r="AX83">
            <v>0</v>
          </cell>
          <cell r="AY83">
            <v>0</v>
          </cell>
          <cell r="AZ83">
            <v>24875</v>
          </cell>
          <cell r="BA83">
            <v>-24875</v>
          </cell>
          <cell r="BB83">
            <v>11285</v>
          </cell>
          <cell r="BC83">
            <v>6869</v>
          </cell>
          <cell r="BD83">
            <v>52837</v>
          </cell>
          <cell r="BE83">
            <v>493270</v>
          </cell>
          <cell r="BF83">
            <v>125060</v>
          </cell>
          <cell r="BG83">
            <v>0</v>
          </cell>
          <cell r="BH83" t="str">
            <v>N/A</v>
          </cell>
        </row>
        <row r="84">
          <cell r="A84">
            <v>36544</v>
          </cell>
          <cell r="B84">
            <v>251887</v>
          </cell>
          <cell r="C84">
            <v>296183</v>
          </cell>
          <cell r="D84">
            <v>2632163</v>
          </cell>
          <cell r="E84">
            <v>610901</v>
          </cell>
          <cell r="F84">
            <v>1942711</v>
          </cell>
          <cell r="G84">
            <v>847194</v>
          </cell>
          <cell r="H84">
            <v>0</v>
          </cell>
          <cell r="I84">
            <v>181411</v>
          </cell>
          <cell r="J84">
            <v>323398</v>
          </cell>
          <cell r="K84">
            <v>917976</v>
          </cell>
          <cell r="L84">
            <v>539463</v>
          </cell>
          <cell r="M84">
            <v>82279</v>
          </cell>
          <cell r="N84">
            <v>113482</v>
          </cell>
          <cell r="O84">
            <v>32641</v>
          </cell>
          <cell r="P84">
            <v>65846</v>
          </cell>
          <cell r="Q84">
            <v>321969</v>
          </cell>
          <cell r="R84">
            <v>137955</v>
          </cell>
          <cell r="S84">
            <v>48947</v>
          </cell>
          <cell r="T84">
            <v>103431</v>
          </cell>
          <cell r="U84">
            <v>224050</v>
          </cell>
          <cell r="V84">
            <v>355502</v>
          </cell>
          <cell r="W84">
            <v>53737</v>
          </cell>
          <cell r="X84">
            <v>905082</v>
          </cell>
          <cell r="Y84">
            <v>91084</v>
          </cell>
          <cell r="Z84">
            <v>33235</v>
          </cell>
          <cell r="AA84">
            <v>6545</v>
          </cell>
          <cell r="AB84">
            <v>24213</v>
          </cell>
          <cell r="AC84">
            <v>36268</v>
          </cell>
          <cell r="AD84">
            <v>98364</v>
          </cell>
          <cell r="AE84">
            <v>46462</v>
          </cell>
          <cell r="AF84">
            <v>4855</v>
          </cell>
          <cell r="AG84">
            <v>15615</v>
          </cell>
          <cell r="AH84">
            <v>117258</v>
          </cell>
          <cell r="AI84">
            <v>500113</v>
          </cell>
          <cell r="AJ84">
            <v>675009</v>
          </cell>
          <cell r="AK84">
            <v>195578</v>
          </cell>
          <cell r="AL84">
            <v>2501</v>
          </cell>
          <cell r="AM84">
            <v>0</v>
          </cell>
          <cell r="AN84">
            <v>208727</v>
          </cell>
          <cell r="AO84">
            <v>3748</v>
          </cell>
          <cell r="AP84">
            <v>4195</v>
          </cell>
          <cell r="AQ84">
            <v>46659</v>
          </cell>
          <cell r="AR84">
            <v>19757</v>
          </cell>
          <cell r="AS84">
            <v>53141</v>
          </cell>
          <cell r="AT84">
            <v>7810</v>
          </cell>
          <cell r="AU84">
            <v>80385</v>
          </cell>
          <cell r="AV84">
            <v>168877</v>
          </cell>
          <cell r="AW84">
            <v>0</v>
          </cell>
          <cell r="AX84">
            <v>0</v>
          </cell>
          <cell r="AY84">
            <v>0</v>
          </cell>
          <cell r="AZ84">
            <v>24748</v>
          </cell>
          <cell r="BA84">
            <v>-24748</v>
          </cell>
          <cell r="BB84">
            <v>21547</v>
          </cell>
          <cell r="BC84">
            <v>6756</v>
          </cell>
          <cell r="BD84">
            <v>52992</v>
          </cell>
          <cell r="BE84">
            <v>474717</v>
          </cell>
          <cell r="BF84">
            <v>145119</v>
          </cell>
          <cell r="BG84">
            <v>24773</v>
          </cell>
          <cell r="BH84" t="str">
            <v>N/A</v>
          </cell>
        </row>
        <row r="85">
          <cell r="A85">
            <v>36545</v>
          </cell>
          <cell r="B85">
            <v>293378</v>
          </cell>
          <cell r="C85">
            <v>238417</v>
          </cell>
          <cell r="D85">
            <v>2655647</v>
          </cell>
          <cell r="E85">
            <v>620906</v>
          </cell>
          <cell r="F85">
            <v>1953768</v>
          </cell>
          <cell r="G85">
            <v>750756</v>
          </cell>
          <cell r="H85">
            <v>0</v>
          </cell>
          <cell r="I85">
            <v>222451</v>
          </cell>
          <cell r="J85">
            <v>301546</v>
          </cell>
          <cell r="K85">
            <v>897707</v>
          </cell>
          <cell r="L85">
            <v>541073</v>
          </cell>
          <cell r="M85">
            <v>50285</v>
          </cell>
          <cell r="N85">
            <v>50285</v>
          </cell>
          <cell r="O85">
            <v>53211</v>
          </cell>
          <cell r="P85">
            <v>89428</v>
          </cell>
          <cell r="Q85">
            <v>311764</v>
          </cell>
          <cell r="R85">
            <v>139315</v>
          </cell>
          <cell r="S85">
            <v>55734</v>
          </cell>
          <cell r="T85">
            <v>92837</v>
          </cell>
          <cell r="U85">
            <v>242395</v>
          </cell>
          <cell r="V85">
            <v>329163</v>
          </cell>
          <cell r="W85">
            <v>54429</v>
          </cell>
          <cell r="X85">
            <v>899241</v>
          </cell>
          <cell r="Y85">
            <v>81716</v>
          </cell>
          <cell r="Z85">
            <v>26711</v>
          </cell>
          <cell r="AA85">
            <v>6404</v>
          </cell>
          <cell r="AB85">
            <v>23484</v>
          </cell>
          <cell r="AC85">
            <v>29206</v>
          </cell>
          <cell r="AD85">
            <v>82798</v>
          </cell>
          <cell r="AE85">
            <v>46082</v>
          </cell>
          <cell r="AF85">
            <v>4755</v>
          </cell>
          <cell r="AG85">
            <v>15150</v>
          </cell>
          <cell r="AH85">
            <v>126629</v>
          </cell>
          <cell r="AI85">
            <v>503779</v>
          </cell>
          <cell r="AJ85">
            <v>675009</v>
          </cell>
          <cell r="AK85">
            <v>196079</v>
          </cell>
          <cell r="AL85">
            <v>6876</v>
          </cell>
          <cell r="AM85">
            <v>0</v>
          </cell>
          <cell r="AN85">
            <v>205008</v>
          </cell>
          <cell r="AO85">
            <v>4462</v>
          </cell>
          <cell r="AP85">
            <v>0</v>
          </cell>
          <cell r="AQ85">
            <v>58125</v>
          </cell>
          <cell r="AR85">
            <v>24533</v>
          </cell>
          <cell r="AS85">
            <v>53141</v>
          </cell>
          <cell r="AT85">
            <v>7810</v>
          </cell>
          <cell r="AU85">
            <v>99991</v>
          </cell>
          <cell r="AV85">
            <v>200008</v>
          </cell>
          <cell r="AW85">
            <v>0</v>
          </cell>
          <cell r="AX85">
            <v>0</v>
          </cell>
          <cell r="AY85">
            <v>0</v>
          </cell>
          <cell r="AZ85">
            <v>67902</v>
          </cell>
          <cell r="BA85">
            <v>-67902</v>
          </cell>
          <cell r="BB85">
            <v>18839</v>
          </cell>
          <cell r="BC85">
            <v>6869</v>
          </cell>
          <cell r="BD85">
            <v>52945</v>
          </cell>
          <cell r="BE85">
            <v>440211</v>
          </cell>
          <cell r="BF85">
            <v>139704</v>
          </cell>
          <cell r="BG85">
            <v>76627</v>
          </cell>
          <cell r="BH85" t="str">
            <v>N/A</v>
          </cell>
        </row>
        <row r="86">
          <cell r="A86">
            <v>36546</v>
          </cell>
          <cell r="B86">
            <v>274853</v>
          </cell>
          <cell r="C86">
            <v>265122</v>
          </cell>
          <cell r="D86">
            <v>2638219</v>
          </cell>
          <cell r="E86">
            <v>620799</v>
          </cell>
          <cell r="F86">
            <v>1940750</v>
          </cell>
          <cell r="G86">
            <v>741682</v>
          </cell>
          <cell r="H86">
            <v>0</v>
          </cell>
          <cell r="I86">
            <v>191146</v>
          </cell>
          <cell r="J86">
            <v>313748</v>
          </cell>
          <cell r="K86">
            <v>793627</v>
          </cell>
          <cell r="L86">
            <v>540536</v>
          </cell>
          <cell r="M86">
            <v>110089</v>
          </cell>
          <cell r="N86">
            <v>83213</v>
          </cell>
          <cell r="O86">
            <v>71213</v>
          </cell>
          <cell r="P86">
            <v>150647</v>
          </cell>
          <cell r="Q86">
            <v>337539</v>
          </cell>
          <cell r="R86">
            <v>144104</v>
          </cell>
          <cell r="S86">
            <v>45699</v>
          </cell>
          <cell r="T86">
            <v>86054</v>
          </cell>
          <cell r="U86">
            <v>235680</v>
          </cell>
          <cell r="V86">
            <v>315889</v>
          </cell>
          <cell r="W86">
            <v>48607</v>
          </cell>
          <cell r="X86">
            <v>916476</v>
          </cell>
          <cell r="Y86">
            <v>91084</v>
          </cell>
          <cell r="Z86">
            <v>29987</v>
          </cell>
          <cell r="AA86">
            <v>6330</v>
          </cell>
          <cell r="AB86">
            <v>23264</v>
          </cell>
          <cell r="AC86">
            <v>27850</v>
          </cell>
          <cell r="AD86">
            <v>88816</v>
          </cell>
          <cell r="AE86">
            <v>44881</v>
          </cell>
          <cell r="AF86">
            <v>4470</v>
          </cell>
          <cell r="AG86">
            <v>13696</v>
          </cell>
          <cell r="AH86">
            <v>131361</v>
          </cell>
          <cell r="AI86">
            <v>520211</v>
          </cell>
          <cell r="AJ86">
            <v>675009</v>
          </cell>
          <cell r="AK86">
            <v>195749</v>
          </cell>
          <cell r="AL86">
            <v>2594</v>
          </cell>
          <cell r="AM86">
            <v>0</v>
          </cell>
          <cell r="AN86">
            <v>209403</v>
          </cell>
          <cell r="AO86">
            <v>4846</v>
          </cell>
          <cell r="AP86">
            <v>1700</v>
          </cell>
          <cell r="AQ86">
            <v>60378</v>
          </cell>
          <cell r="AR86">
            <v>28425</v>
          </cell>
          <cell r="AS86">
            <v>53141</v>
          </cell>
          <cell r="AT86">
            <v>7810</v>
          </cell>
          <cell r="AU86">
            <v>76847</v>
          </cell>
          <cell r="AV86">
            <v>172749</v>
          </cell>
          <cell r="AW86">
            <v>0</v>
          </cell>
          <cell r="AX86">
            <v>0</v>
          </cell>
          <cell r="AY86">
            <v>0</v>
          </cell>
          <cell r="AZ86">
            <v>64000</v>
          </cell>
          <cell r="BA86">
            <v>-64000</v>
          </cell>
          <cell r="BB86">
            <v>18786</v>
          </cell>
          <cell r="BC86">
            <v>6869</v>
          </cell>
          <cell r="BD86">
            <v>50978</v>
          </cell>
          <cell r="BE86">
            <v>455873</v>
          </cell>
          <cell r="BF86">
            <v>143723</v>
          </cell>
          <cell r="BG86">
            <v>0</v>
          </cell>
          <cell r="BH86" t="str">
            <v>N/A</v>
          </cell>
        </row>
        <row r="87">
          <cell r="A87">
            <v>36547</v>
          </cell>
          <cell r="B87">
            <v>244182</v>
          </cell>
          <cell r="C87">
            <v>219992</v>
          </cell>
          <cell r="D87">
            <v>2670503</v>
          </cell>
          <cell r="E87">
            <v>566961</v>
          </cell>
          <cell r="F87">
            <v>2025504</v>
          </cell>
          <cell r="G87">
            <v>757721</v>
          </cell>
          <cell r="H87">
            <v>0</v>
          </cell>
          <cell r="I87">
            <v>215216</v>
          </cell>
          <cell r="J87">
            <v>297504</v>
          </cell>
          <cell r="K87">
            <v>825799</v>
          </cell>
          <cell r="L87">
            <v>539999</v>
          </cell>
          <cell r="M87">
            <v>109257</v>
          </cell>
          <cell r="N87">
            <v>82773</v>
          </cell>
          <cell r="O87">
            <v>80031</v>
          </cell>
          <cell r="P87">
            <v>83243</v>
          </cell>
          <cell r="Q87">
            <v>311620</v>
          </cell>
          <cell r="R87">
            <v>162337</v>
          </cell>
          <cell r="S87">
            <v>47933</v>
          </cell>
          <cell r="T87">
            <v>90763</v>
          </cell>
          <cell r="U87">
            <v>236842</v>
          </cell>
          <cell r="V87">
            <v>336502</v>
          </cell>
          <cell r="W87">
            <v>51630</v>
          </cell>
          <cell r="X87">
            <v>934998</v>
          </cell>
          <cell r="Y87">
            <v>106878</v>
          </cell>
          <cell r="Z87">
            <v>26108</v>
          </cell>
          <cell r="AA87">
            <v>6547</v>
          </cell>
          <cell r="AB87">
            <v>24213</v>
          </cell>
          <cell r="AC87">
            <v>16288</v>
          </cell>
          <cell r="AD87">
            <v>115695</v>
          </cell>
          <cell r="AE87">
            <v>56277</v>
          </cell>
          <cell r="AF87">
            <v>5407</v>
          </cell>
          <cell r="AG87">
            <v>15557</v>
          </cell>
          <cell r="AH87">
            <v>134855</v>
          </cell>
          <cell r="AI87">
            <v>513625</v>
          </cell>
          <cell r="AJ87">
            <v>675029</v>
          </cell>
          <cell r="AK87">
            <v>195312</v>
          </cell>
          <cell r="AL87">
            <v>14561</v>
          </cell>
          <cell r="AM87">
            <v>0</v>
          </cell>
          <cell r="AN87">
            <v>209403</v>
          </cell>
          <cell r="AO87">
            <v>1394</v>
          </cell>
          <cell r="AP87">
            <v>15618</v>
          </cell>
          <cell r="AQ87">
            <v>39183</v>
          </cell>
          <cell r="AR87">
            <v>28458</v>
          </cell>
          <cell r="AS87">
            <v>53141</v>
          </cell>
          <cell r="AT87">
            <v>7810</v>
          </cell>
          <cell r="AU87">
            <v>80684</v>
          </cell>
          <cell r="AV87">
            <v>166544</v>
          </cell>
          <cell r="AW87">
            <v>0</v>
          </cell>
          <cell r="AX87">
            <v>0</v>
          </cell>
          <cell r="AY87">
            <v>0</v>
          </cell>
          <cell r="AZ87">
            <v>59107</v>
          </cell>
          <cell r="BA87">
            <v>-59107</v>
          </cell>
          <cell r="BB87">
            <v>0</v>
          </cell>
          <cell r="BC87">
            <v>6869</v>
          </cell>
          <cell r="BD87">
            <v>50962</v>
          </cell>
          <cell r="BE87">
            <v>486213</v>
          </cell>
          <cell r="BF87">
            <v>169134</v>
          </cell>
          <cell r="BG87">
            <v>0</v>
          </cell>
          <cell r="BH87" t="str">
            <v>N/A</v>
          </cell>
        </row>
        <row r="88">
          <cell r="A88">
            <v>36548</v>
          </cell>
          <cell r="B88">
            <v>241818</v>
          </cell>
          <cell r="C88">
            <v>223202</v>
          </cell>
          <cell r="D88">
            <v>2643348</v>
          </cell>
          <cell r="E88">
            <v>569193</v>
          </cell>
          <cell r="F88">
            <v>1997525</v>
          </cell>
          <cell r="G88">
            <v>735544</v>
          </cell>
          <cell r="H88">
            <v>0</v>
          </cell>
          <cell r="I88">
            <v>226854</v>
          </cell>
          <cell r="J88">
            <v>295153</v>
          </cell>
          <cell r="K88">
            <v>813462</v>
          </cell>
          <cell r="L88">
            <v>525053</v>
          </cell>
          <cell r="M88">
            <v>114047</v>
          </cell>
          <cell r="N88">
            <v>82773</v>
          </cell>
          <cell r="O88">
            <v>80031</v>
          </cell>
          <cell r="P88">
            <v>84614</v>
          </cell>
          <cell r="Q88">
            <v>316061</v>
          </cell>
          <cell r="R88">
            <v>162741</v>
          </cell>
          <cell r="S88">
            <v>46020</v>
          </cell>
          <cell r="T88">
            <v>98762</v>
          </cell>
          <cell r="U88">
            <v>252480</v>
          </cell>
          <cell r="V88">
            <v>336142</v>
          </cell>
          <cell r="W88">
            <v>52256</v>
          </cell>
          <cell r="X88">
            <v>905000</v>
          </cell>
          <cell r="Y88">
            <v>90269</v>
          </cell>
          <cell r="Z88">
            <v>25749</v>
          </cell>
          <cell r="AA88">
            <v>6230</v>
          </cell>
          <cell r="AB88">
            <v>24213</v>
          </cell>
          <cell r="AC88">
            <v>6960</v>
          </cell>
          <cell r="AD88">
            <v>110905</v>
          </cell>
          <cell r="AE88">
            <v>68713</v>
          </cell>
          <cell r="AF88">
            <v>6324</v>
          </cell>
          <cell r="AG88">
            <v>16620</v>
          </cell>
          <cell r="AH88">
            <v>134605</v>
          </cell>
          <cell r="AI88">
            <v>507610</v>
          </cell>
          <cell r="AJ88">
            <v>675029</v>
          </cell>
          <cell r="AK88">
            <v>195112</v>
          </cell>
          <cell r="AL88">
            <v>14728</v>
          </cell>
          <cell r="AM88">
            <v>0</v>
          </cell>
          <cell r="AN88">
            <v>209403</v>
          </cell>
          <cell r="AO88">
            <v>1394</v>
          </cell>
          <cell r="AP88">
            <v>14197</v>
          </cell>
          <cell r="AQ88">
            <v>39183</v>
          </cell>
          <cell r="AR88">
            <v>28459</v>
          </cell>
          <cell r="AS88">
            <v>53141</v>
          </cell>
          <cell r="AT88">
            <v>7810</v>
          </cell>
          <cell r="AU88">
            <v>80684</v>
          </cell>
          <cell r="AV88">
            <v>165717</v>
          </cell>
          <cell r="AW88">
            <v>0</v>
          </cell>
          <cell r="AX88">
            <v>0</v>
          </cell>
          <cell r="AY88">
            <v>0</v>
          </cell>
          <cell r="AZ88">
            <v>59017</v>
          </cell>
          <cell r="BA88">
            <v>-59017</v>
          </cell>
          <cell r="BB88">
            <v>0</v>
          </cell>
          <cell r="BC88">
            <v>6869</v>
          </cell>
          <cell r="BD88">
            <v>50962</v>
          </cell>
          <cell r="BE88">
            <v>476945</v>
          </cell>
          <cell r="BF88">
            <v>147416</v>
          </cell>
          <cell r="BG88">
            <v>0</v>
          </cell>
          <cell r="BH88" t="str">
            <v>N/A</v>
          </cell>
        </row>
        <row r="89">
          <cell r="A89">
            <v>36549</v>
          </cell>
          <cell r="B89">
            <v>250409</v>
          </cell>
          <cell r="C89">
            <v>249499</v>
          </cell>
          <cell r="D89">
            <v>2676438</v>
          </cell>
          <cell r="E89">
            <v>626940</v>
          </cell>
          <cell r="F89">
            <v>1991572</v>
          </cell>
          <cell r="G89">
            <v>774007</v>
          </cell>
          <cell r="H89">
            <v>0</v>
          </cell>
          <cell r="I89">
            <v>202042</v>
          </cell>
          <cell r="J89">
            <v>293907</v>
          </cell>
          <cell r="K89">
            <v>808568</v>
          </cell>
          <cell r="L89">
            <v>539463</v>
          </cell>
          <cell r="M89">
            <v>115974</v>
          </cell>
          <cell r="N89">
            <v>81334</v>
          </cell>
          <cell r="O89">
            <v>80031</v>
          </cell>
          <cell r="P89">
            <v>55292</v>
          </cell>
          <cell r="Q89">
            <v>321964</v>
          </cell>
          <cell r="R89">
            <v>161356</v>
          </cell>
          <cell r="S89">
            <v>50020</v>
          </cell>
          <cell r="T89">
            <v>91012</v>
          </cell>
          <cell r="U89">
            <v>254043</v>
          </cell>
          <cell r="V89">
            <v>344525</v>
          </cell>
          <cell r="W89">
            <v>51425</v>
          </cell>
          <cell r="X89">
            <v>932906</v>
          </cell>
          <cell r="Y89">
            <v>90672</v>
          </cell>
          <cell r="Z89">
            <v>33953</v>
          </cell>
          <cell r="AA89">
            <v>6385</v>
          </cell>
          <cell r="AB89">
            <v>24213</v>
          </cell>
          <cell r="AC89">
            <v>25387</v>
          </cell>
          <cell r="AD89">
            <v>112212</v>
          </cell>
          <cell r="AE89">
            <v>68762</v>
          </cell>
          <cell r="AF89">
            <v>6328</v>
          </cell>
          <cell r="AG89">
            <v>16470</v>
          </cell>
          <cell r="AH89">
            <v>131365</v>
          </cell>
          <cell r="AI89">
            <v>511207</v>
          </cell>
          <cell r="AJ89">
            <v>675009</v>
          </cell>
          <cell r="AK89">
            <v>195109</v>
          </cell>
          <cell r="AL89">
            <v>10344</v>
          </cell>
          <cell r="AM89">
            <v>0</v>
          </cell>
          <cell r="AN89">
            <v>206205</v>
          </cell>
          <cell r="AO89">
            <v>1394</v>
          </cell>
          <cell r="AP89">
            <v>0</v>
          </cell>
          <cell r="AQ89">
            <v>39183</v>
          </cell>
          <cell r="AR89">
            <v>28389</v>
          </cell>
          <cell r="AS89">
            <v>53141</v>
          </cell>
          <cell r="AT89">
            <v>7810</v>
          </cell>
          <cell r="AU89">
            <v>80684</v>
          </cell>
          <cell r="AV89">
            <v>174275</v>
          </cell>
          <cell r="AW89">
            <v>0</v>
          </cell>
          <cell r="AX89">
            <v>0</v>
          </cell>
          <cell r="AY89">
            <v>0</v>
          </cell>
          <cell r="AZ89">
            <v>66050</v>
          </cell>
          <cell r="BA89">
            <v>-66050</v>
          </cell>
          <cell r="BB89">
            <v>0</v>
          </cell>
          <cell r="BC89">
            <v>6869</v>
          </cell>
          <cell r="BD89">
            <v>65683</v>
          </cell>
          <cell r="BE89">
            <v>509724</v>
          </cell>
          <cell r="BF89">
            <v>153297</v>
          </cell>
          <cell r="BG89">
            <v>0</v>
          </cell>
          <cell r="BH89" t="str">
            <v>N/A</v>
          </cell>
        </row>
        <row r="90">
          <cell r="A90">
            <v>36550</v>
          </cell>
          <cell r="B90">
            <v>288004</v>
          </cell>
          <cell r="C90">
            <v>238868</v>
          </cell>
          <cell r="D90">
            <v>2718978</v>
          </cell>
          <cell r="E90">
            <v>604514</v>
          </cell>
          <cell r="F90">
            <v>2037028</v>
          </cell>
          <cell r="G90">
            <v>694303</v>
          </cell>
          <cell r="H90">
            <v>0</v>
          </cell>
          <cell r="I90">
            <v>207478</v>
          </cell>
          <cell r="J90">
            <v>346719</v>
          </cell>
          <cell r="K90">
            <v>797911</v>
          </cell>
          <cell r="L90">
            <v>528420</v>
          </cell>
          <cell r="M90">
            <v>100246</v>
          </cell>
          <cell r="N90">
            <v>137227</v>
          </cell>
          <cell r="O90">
            <v>71470</v>
          </cell>
          <cell r="P90">
            <v>90885</v>
          </cell>
          <cell r="Q90">
            <v>319917</v>
          </cell>
          <cell r="R90">
            <v>167523</v>
          </cell>
          <cell r="S90">
            <v>12432</v>
          </cell>
          <cell r="T90">
            <v>105799</v>
          </cell>
          <cell r="U90">
            <v>329494</v>
          </cell>
          <cell r="V90">
            <v>337008</v>
          </cell>
          <cell r="W90">
            <v>49214</v>
          </cell>
          <cell r="X90">
            <v>917211</v>
          </cell>
          <cell r="Y90">
            <v>91174</v>
          </cell>
          <cell r="Z90">
            <v>26109</v>
          </cell>
          <cell r="AA90">
            <v>6548</v>
          </cell>
          <cell r="AB90">
            <v>24213</v>
          </cell>
          <cell r="AC90">
            <v>32975</v>
          </cell>
          <cell r="AD90">
            <v>103318</v>
          </cell>
          <cell r="AE90">
            <v>50426</v>
          </cell>
          <cell r="AF90">
            <v>4858</v>
          </cell>
          <cell r="AG90">
            <v>15155</v>
          </cell>
          <cell r="AH90">
            <v>126072</v>
          </cell>
          <cell r="AI90">
            <v>518318</v>
          </cell>
          <cell r="AJ90">
            <v>664810</v>
          </cell>
          <cell r="AK90">
            <v>201589</v>
          </cell>
          <cell r="AL90">
            <v>14695</v>
          </cell>
          <cell r="AM90">
            <v>0</v>
          </cell>
          <cell r="AN90">
            <v>199621</v>
          </cell>
          <cell r="AO90">
            <v>5136</v>
          </cell>
          <cell r="AP90">
            <v>0</v>
          </cell>
          <cell r="AQ90">
            <v>60120</v>
          </cell>
          <cell r="AR90">
            <v>36013</v>
          </cell>
          <cell r="AS90">
            <v>53141</v>
          </cell>
          <cell r="AT90">
            <v>9776</v>
          </cell>
          <cell r="AU90">
            <v>76996</v>
          </cell>
          <cell r="AV90">
            <v>177427</v>
          </cell>
          <cell r="AW90">
            <v>0</v>
          </cell>
          <cell r="AX90">
            <v>0</v>
          </cell>
          <cell r="AY90">
            <v>0</v>
          </cell>
          <cell r="AZ90">
            <v>67981</v>
          </cell>
          <cell r="BA90">
            <v>-67981</v>
          </cell>
          <cell r="BB90">
            <v>18141</v>
          </cell>
          <cell r="BC90">
            <v>6869</v>
          </cell>
          <cell r="BD90">
            <v>57378</v>
          </cell>
          <cell r="BE90">
            <v>455117</v>
          </cell>
          <cell r="BF90">
            <v>151931</v>
          </cell>
          <cell r="BG90">
            <v>0</v>
          </cell>
          <cell r="BH90" t="str">
            <v>N/A</v>
          </cell>
        </row>
        <row r="91">
          <cell r="A91">
            <v>36551</v>
          </cell>
          <cell r="B91">
            <v>287828</v>
          </cell>
          <cell r="C91">
            <v>218767</v>
          </cell>
          <cell r="D91">
            <v>2683584</v>
          </cell>
          <cell r="E91">
            <v>620743</v>
          </cell>
          <cell r="F91">
            <v>1988070</v>
          </cell>
          <cell r="G91">
            <v>639689</v>
          </cell>
          <cell r="H91">
            <v>0</v>
          </cell>
          <cell r="I91">
            <v>204003</v>
          </cell>
          <cell r="J91">
            <v>317033</v>
          </cell>
          <cell r="K91">
            <v>771094</v>
          </cell>
          <cell r="L91">
            <v>528943</v>
          </cell>
          <cell r="M91">
            <v>115404</v>
          </cell>
          <cell r="N91">
            <v>64425</v>
          </cell>
          <cell r="O91">
            <v>88180</v>
          </cell>
          <cell r="P91">
            <v>137031</v>
          </cell>
          <cell r="Q91">
            <v>336844</v>
          </cell>
          <cell r="R91">
            <v>161727</v>
          </cell>
          <cell r="S91">
            <v>12432</v>
          </cell>
          <cell r="T91">
            <v>108040</v>
          </cell>
          <cell r="U91">
            <v>308002</v>
          </cell>
          <cell r="V91">
            <v>314280</v>
          </cell>
          <cell r="W91">
            <v>49830</v>
          </cell>
          <cell r="X91">
            <v>895396</v>
          </cell>
          <cell r="Y91">
            <v>91356</v>
          </cell>
          <cell r="Z91">
            <v>29337</v>
          </cell>
          <cell r="AA91">
            <v>6131</v>
          </cell>
          <cell r="AB91">
            <v>22532</v>
          </cell>
          <cell r="AC91">
            <v>39734</v>
          </cell>
          <cell r="AD91">
            <v>87646</v>
          </cell>
          <cell r="AE91">
            <v>44039</v>
          </cell>
          <cell r="AF91">
            <v>4974</v>
          </cell>
          <cell r="AG91">
            <v>14066</v>
          </cell>
          <cell r="AH91">
            <v>122666</v>
          </cell>
          <cell r="AI91">
            <v>530091</v>
          </cell>
          <cell r="AJ91">
            <v>675009</v>
          </cell>
          <cell r="AK91">
            <v>193517</v>
          </cell>
          <cell r="AL91">
            <v>19548</v>
          </cell>
          <cell r="AM91">
            <v>0</v>
          </cell>
          <cell r="AN91">
            <v>202390</v>
          </cell>
          <cell r="AO91">
            <v>7376</v>
          </cell>
          <cell r="AP91">
            <v>17592</v>
          </cell>
          <cell r="AQ91">
            <v>55134</v>
          </cell>
          <cell r="AR91">
            <v>32165</v>
          </cell>
          <cell r="AS91">
            <v>53141</v>
          </cell>
          <cell r="AT91">
            <v>9776</v>
          </cell>
          <cell r="AU91">
            <v>64756</v>
          </cell>
          <cell r="AV91">
            <v>179652</v>
          </cell>
          <cell r="AW91">
            <v>0</v>
          </cell>
          <cell r="AX91">
            <v>0</v>
          </cell>
          <cell r="AY91">
            <v>0</v>
          </cell>
          <cell r="AZ91">
            <v>64359</v>
          </cell>
          <cell r="BA91">
            <v>-64359</v>
          </cell>
          <cell r="BB91">
            <v>18530</v>
          </cell>
          <cell r="BC91">
            <v>6748</v>
          </cell>
          <cell r="BD91">
            <v>58279</v>
          </cell>
          <cell r="BE91">
            <v>430186</v>
          </cell>
          <cell r="BF91">
            <v>138536</v>
          </cell>
          <cell r="BG91">
            <v>0</v>
          </cell>
          <cell r="BH91" t="str">
            <v>N/A</v>
          </cell>
        </row>
        <row r="92">
          <cell r="A92">
            <v>36552</v>
          </cell>
          <cell r="B92">
            <v>261014</v>
          </cell>
          <cell r="C92">
            <v>251434</v>
          </cell>
          <cell r="D92">
            <v>2636641</v>
          </cell>
          <cell r="E92">
            <v>620804</v>
          </cell>
          <cell r="F92">
            <v>1945136</v>
          </cell>
          <cell r="G92">
            <v>660770</v>
          </cell>
          <cell r="H92">
            <v>85045</v>
          </cell>
          <cell r="I92">
            <v>149861</v>
          </cell>
          <cell r="J92">
            <v>295346</v>
          </cell>
          <cell r="K92">
            <v>641858</v>
          </cell>
          <cell r="L92">
            <v>530528</v>
          </cell>
          <cell r="M92">
            <v>124241</v>
          </cell>
          <cell r="N92">
            <v>59101</v>
          </cell>
          <cell r="O92">
            <v>121137</v>
          </cell>
          <cell r="P92">
            <v>185093</v>
          </cell>
          <cell r="Q92">
            <v>327543</v>
          </cell>
          <cell r="R92">
            <v>160904</v>
          </cell>
          <cell r="S92">
            <v>11738</v>
          </cell>
          <cell r="T92">
            <v>98923</v>
          </cell>
          <cell r="U92">
            <v>294342</v>
          </cell>
          <cell r="V92">
            <v>310427</v>
          </cell>
          <cell r="W92">
            <v>49080</v>
          </cell>
          <cell r="X92">
            <v>888523</v>
          </cell>
          <cell r="Y92">
            <v>103304</v>
          </cell>
          <cell r="Z92">
            <v>35561</v>
          </cell>
          <cell r="AA92">
            <v>7580</v>
          </cell>
          <cell r="AB92">
            <v>22061</v>
          </cell>
          <cell r="AC92">
            <v>34538</v>
          </cell>
          <cell r="AD92">
            <v>111617</v>
          </cell>
          <cell r="AE92">
            <v>58961</v>
          </cell>
          <cell r="AF92">
            <v>6035</v>
          </cell>
          <cell r="AG92">
            <v>14509</v>
          </cell>
          <cell r="AH92">
            <v>123500</v>
          </cell>
          <cell r="AI92">
            <v>541344</v>
          </cell>
          <cell r="AJ92">
            <v>675009</v>
          </cell>
          <cell r="AK92">
            <v>191097</v>
          </cell>
          <cell r="AL92">
            <v>15469</v>
          </cell>
          <cell r="AM92">
            <v>0</v>
          </cell>
          <cell r="AN92">
            <v>181427</v>
          </cell>
          <cell r="AO92">
            <v>0</v>
          </cell>
          <cell r="AP92">
            <v>0</v>
          </cell>
          <cell r="AQ92">
            <v>31710</v>
          </cell>
          <cell r="AR92">
            <v>33992</v>
          </cell>
          <cell r="AS92">
            <v>53141</v>
          </cell>
          <cell r="AT92">
            <v>9776</v>
          </cell>
          <cell r="AU92">
            <v>71190</v>
          </cell>
          <cell r="AV92">
            <v>164334</v>
          </cell>
          <cell r="AW92">
            <v>0</v>
          </cell>
          <cell r="AX92">
            <v>0</v>
          </cell>
          <cell r="AY92">
            <v>0</v>
          </cell>
          <cell r="AZ92">
            <v>55645</v>
          </cell>
          <cell r="BA92">
            <v>-55645</v>
          </cell>
          <cell r="BB92">
            <v>18420</v>
          </cell>
          <cell r="BC92">
            <v>6869</v>
          </cell>
          <cell r="BD92">
            <v>68204</v>
          </cell>
          <cell r="BE92">
            <v>485366</v>
          </cell>
          <cell r="BF92">
            <v>171446</v>
          </cell>
          <cell r="BG92">
            <v>0</v>
          </cell>
          <cell r="BH92" t="str">
            <v>N/A</v>
          </cell>
        </row>
        <row r="93">
          <cell r="A93">
            <v>36553</v>
          </cell>
          <cell r="B93">
            <v>225053</v>
          </cell>
          <cell r="C93">
            <v>313760</v>
          </cell>
          <cell r="D93">
            <v>2643216</v>
          </cell>
          <cell r="E93">
            <v>621126</v>
          </cell>
          <cell r="F93">
            <v>1949738</v>
          </cell>
          <cell r="G93">
            <v>726051</v>
          </cell>
          <cell r="H93">
            <v>119073</v>
          </cell>
          <cell r="I93">
            <v>149669</v>
          </cell>
          <cell r="J93">
            <v>264980</v>
          </cell>
          <cell r="K93">
            <v>632910</v>
          </cell>
          <cell r="L93">
            <v>531171</v>
          </cell>
          <cell r="M93">
            <v>133521</v>
          </cell>
          <cell r="N93">
            <v>115536</v>
          </cell>
          <cell r="O93">
            <v>121342</v>
          </cell>
          <cell r="P93">
            <v>177126</v>
          </cell>
          <cell r="Q93">
            <v>334461</v>
          </cell>
          <cell r="R93">
            <v>161983</v>
          </cell>
          <cell r="S93">
            <v>11738</v>
          </cell>
          <cell r="T93">
            <v>103634</v>
          </cell>
          <cell r="U93">
            <v>287147</v>
          </cell>
          <cell r="V93">
            <v>313573</v>
          </cell>
          <cell r="W93">
            <v>49169</v>
          </cell>
          <cell r="X93">
            <v>890986</v>
          </cell>
          <cell r="Y93">
            <v>135929</v>
          </cell>
          <cell r="Z93">
            <v>28954</v>
          </cell>
          <cell r="AA93">
            <v>6021</v>
          </cell>
          <cell r="AB93">
            <v>22086</v>
          </cell>
          <cell r="AC93">
            <v>33891</v>
          </cell>
          <cell r="AD93">
            <v>133725</v>
          </cell>
          <cell r="AE93">
            <v>67418</v>
          </cell>
          <cell r="AF93">
            <v>7016</v>
          </cell>
          <cell r="AG93">
            <v>16338</v>
          </cell>
          <cell r="AH93">
            <v>122856</v>
          </cell>
          <cell r="AI93">
            <v>536629</v>
          </cell>
          <cell r="AJ93">
            <v>675009</v>
          </cell>
          <cell r="AK93">
            <v>193617</v>
          </cell>
          <cell r="AL93">
            <v>21438</v>
          </cell>
          <cell r="AM93">
            <v>0</v>
          </cell>
          <cell r="AN93">
            <v>200134</v>
          </cell>
          <cell r="AO93">
            <v>0</v>
          </cell>
          <cell r="AP93">
            <v>0</v>
          </cell>
          <cell r="AQ93">
            <v>24327</v>
          </cell>
          <cell r="AR93">
            <v>35219</v>
          </cell>
          <cell r="AS93">
            <v>53141</v>
          </cell>
          <cell r="AT93">
            <v>9776</v>
          </cell>
          <cell r="AU93">
            <v>51336</v>
          </cell>
          <cell r="AV93">
            <v>145633</v>
          </cell>
          <cell r="AW93">
            <v>0</v>
          </cell>
          <cell r="AX93">
            <v>0</v>
          </cell>
          <cell r="AY93">
            <v>0</v>
          </cell>
          <cell r="AZ93">
            <v>37831</v>
          </cell>
          <cell r="BA93">
            <v>-37831</v>
          </cell>
          <cell r="BB93">
            <v>18405</v>
          </cell>
          <cell r="BC93">
            <v>6869</v>
          </cell>
          <cell r="BD93">
            <v>68204</v>
          </cell>
          <cell r="BE93">
            <v>527097</v>
          </cell>
          <cell r="BF93">
            <v>206500</v>
          </cell>
          <cell r="BG93">
            <v>0</v>
          </cell>
          <cell r="BH93" t="str">
            <v>N/A</v>
          </cell>
        </row>
        <row r="94">
          <cell r="A94">
            <v>36554</v>
          </cell>
          <cell r="B94">
            <v>222723</v>
          </cell>
          <cell r="C94">
            <v>295936</v>
          </cell>
          <cell r="D94">
            <v>2651231</v>
          </cell>
          <cell r="E94">
            <v>620628</v>
          </cell>
          <cell r="F94">
            <v>1955859</v>
          </cell>
          <cell r="G94">
            <v>676621</v>
          </cell>
          <cell r="H94">
            <v>109321</v>
          </cell>
          <cell r="I94">
            <v>150088</v>
          </cell>
          <cell r="J94">
            <v>282831</v>
          </cell>
          <cell r="K94">
            <v>579667</v>
          </cell>
          <cell r="L94">
            <v>524452</v>
          </cell>
          <cell r="M94">
            <v>144688</v>
          </cell>
          <cell r="N94">
            <v>87742</v>
          </cell>
          <cell r="O94">
            <v>132107</v>
          </cell>
          <cell r="P94">
            <v>176711</v>
          </cell>
          <cell r="Q94">
            <v>335328</v>
          </cell>
          <cell r="R94">
            <v>158231</v>
          </cell>
          <cell r="S94">
            <v>11738</v>
          </cell>
          <cell r="T94">
            <v>111451</v>
          </cell>
          <cell r="U94">
            <v>269341</v>
          </cell>
          <cell r="V94">
            <v>340439</v>
          </cell>
          <cell r="W94">
            <v>51075</v>
          </cell>
          <cell r="X94">
            <v>874178</v>
          </cell>
          <cell r="Y94">
            <v>130016</v>
          </cell>
          <cell r="Z94">
            <v>28926</v>
          </cell>
          <cell r="AA94">
            <v>6012</v>
          </cell>
          <cell r="AB94">
            <v>22056</v>
          </cell>
          <cell r="AC94">
            <v>44427</v>
          </cell>
          <cell r="AD94">
            <v>133259</v>
          </cell>
          <cell r="AE94">
            <v>78005</v>
          </cell>
          <cell r="AF94">
            <v>7447</v>
          </cell>
          <cell r="AG94">
            <v>15530</v>
          </cell>
          <cell r="AH94">
            <v>121855</v>
          </cell>
          <cell r="AI94">
            <v>522952</v>
          </cell>
          <cell r="AJ94">
            <v>669034</v>
          </cell>
          <cell r="AK94">
            <v>193294</v>
          </cell>
          <cell r="AL94">
            <v>22397</v>
          </cell>
          <cell r="AM94">
            <v>0</v>
          </cell>
          <cell r="AN94">
            <v>200639</v>
          </cell>
          <cell r="AO94">
            <v>0</v>
          </cell>
          <cell r="AP94">
            <v>0</v>
          </cell>
          <cell r="AQ94">
            <v>16347</v>
          </cell>
          <cell r="AR94">
            <v>34207</v>
          </cell>
          <cell r="AS94">
            <v>53141</v>
          </cell>
          <cell r="AT94">
            <v>9776</v>
          </cell>
          <cell r="AU94">
            <v>67559</v>
          </cell>
          <cell r="AV94">
            <v>160972</v>
          </cell>
          <cell r="AW94">
            <v>0</v>
          </cell>
          <cell r="AX94">
            <v>0</v>
          </cell>
          <cell r="AY94">
            <v>0</v>
          </cell>
          <cell r="AZ94">
            <v>34922</v>
          </cell>
          <cell r="BA94">
            <v>-34922</v>
          </cell>
          <cell r="BB94">
            <v>17969</v>
          </cell>
          <cell r="BC94">
            <v>7285</v>
          </cell>
          <cell r="BD94">
            <v>60844</v>
          </cell>
          <cell r="BE94">
            <v>548861</v>
          </cell>
          <cell r="BF94">
            <v>200823</v>
          </cell>
          <cell r="BG94">
            <v>0</v>
          </cell>
          <cell r="BH94" t="str">
            <v>N/A</v>
          </cell>
        </row>
        <row r="95">
          <cell r="A95">
            <v>36555</v>
          </cell>
          <cell r="B95">
            <v>223460</v>
          </cell>
          <cell r="C95">
            <v>304728</v>
          </cell>
          <cell r="D95">
            <v>2622415</v>
          </cell>
          <cell r="E95">
            <v>620643</v>
          </cell>
          <cell r="F95">
            <v>1926797</v>
          </cell>
          <cell r="G95">
            <v>693628</v>
          </cell>
          <cell r="H95">
            <v>89178</v>
          </cell>
          <cell r="I95">
            <v>150088</v>
          </cell>
          <cell r="J95">
            <v>289018</v>
          </cell>
          <cell r="K95">
            <v>564174</v>
          </cell>
          <cell r="L95">
            <v>505135</v>
          </cell>
          <cell r="M95">
            <v>144900</v>
          </cell>
          <cell r="N95">
            <v>87742</v>
          </cell>
          <cell r="O95">
            <v>115028</v>
          </cell>
          <cell r="P95">
            <v>173228</v>
          </cell>
          <cell r="Q95">
            <v>337546</v>
          </cell>
          <cell r="R95">
            <v>157235</v>
          </cell>
          <cell r="S95">
            <v>11738</v>
          </cell>
          <cell r="T95">
            <v>100561</v>
          </cell>
          <cell r="U95">
            <v>269444</v>
          </cell>
          <cell r="V95">
            <v>322563</v>
          </cell>
          <cell r="W95">
            <v>52586</v>
          </cell>
          <cell r="X95">
            <v>865872</v>
          </cell>
          <cell r="Y95">
            <v>111834</v>
          </cell>
          <cell r="Z95">
            <v>28303</v>
          </cell>
          <cell r="AA95">
            <v>5963</v>
          </cell>
          <cell r="AB95">
            <v>20839</v>
          </cell>
          <cell r="AC95">
            <v>94683</v>
          </cell>
          <cell r="AD95">
            <v>133731</v>
          </cell>
          <cell r="AE95">
            <v>79682</v>
          </cell>
          <cell r="AF95">
            <v>7991</v>
          </cell>
          <cell r="AG95">
            <v>16778</v>
          </cell>
          <cell r="AH95">
            <v>122589</v>
          </cell>
          <cell r="AI95">
            <v>527866</v>
          </cell>
          <cell r="AJ95">
            <v>663329</v>
          </cell>
          <cell r="AK95">
            <v>193458</v>
          </cell>
          <cell r="AL95">
            <v>22580</v>
          </cell>
          <cell r="AM95">
            <v>0</v>
          </cell>
          <cell r="AN95">
            <v>200342</v>
          </cell>
          <cell r="AO95">
            <v>0</v>
          </cell>
          <cell r="AP95">
            <v>0</v>
          </cell>
          <cell r="AQ95">
            <v>16347</v>
          </cell>
          <cell r="AR95">
            <v>34190</v>
          </cell>
          <cell r="AS95">
            <v>53141</v>
          </cell>
          <cell r="AT95">
            <v>9776</v>
          </cell>
          <cell r="AU95">
            <v>67559</v>
          </cell>
          <cell r="AV95">
            <v>161700</v>
          </cell>
          <cell r="AW95">
            <v>0</v>
          </cell>
          <cell r="AX95">
            <v>0</v>
          </cell>
          <cell r="AY95">
            <v>0</v>
          </cell>
          <cell r="AZ95">
            <v>34922</v>
          </cell>
          <cell r="BA95">
            <v>-34922</v>
          </cell>
          <cell r="BB95">
            <v>18263</v>
          </cell>
          <cell r="BC95">
            <v>7358</v>
          </cell>
          <cell r="BD95">
            <v>60844</v>
          </cell>
          <cell r="BE95">
            <v>601250</v>
          </cell>
          <cell r="BF95">
            <v>184288</v>
          </cell>
          <cell r="BG95">
            <v>0</v>
          </cell>
          <cell r="BH95" t="str">
            <v>N/A</v>
          </cell>
        </row>
        <row r="96">
          <cell r="A96">
            <v>36556</v>
          </cell>
          <cell r="B96">
            <v>223195</v>
          </cell>
          <cell r="C96">
            <v>290376</v>
          </cell>
          <cell r="D96">
            <v>2669160</v>
          </cell>
          <cell r="E96">
            <v>620773</v>
          </cell>
          <cell r="F96">
            <v>1976666</v>
          </cell>
          <cell r="G96">
            <v>774926</v>
          </cell>
          <cell r="H96">
            <v>229480</v>
          </cell>
          <cell r="I96">
            <v>149939</v>
          </cell>
          <cell r="J96">
            <v>288593</v>
          </cell>
          <cell r="K96">
            <v>543642</v>
          </cell>
          <cell r="L96">
            <v>539462</v>
          </cell>
          <cell r="M96">
            <v>149471</v>
          </cell>
          <cell r="N96">
            <v>87742</v>
          </cell>
          <cell r="O96">
            <v>137359</v>
          </cell>
          <cell r="P96">
            <v>174132</v>
          </cell>
          <cell r="Q96">
            <v>331234</v>
          </cell>
          <cell r="R96">
            <v>156024</v>
          </cell>
          <cell r="S96">
            <v>11738</v>
          </cell>
          <cell r="T96">
            <v>108407</v>
          </cell>
          <cell r="U96">
            <v>287095</v>
          </cell>
          <cell r="V96">
            <v>334412</v>
          </cell>
          <cell r="W96">
            <v>51618</v>
          </cell>
          <cell r="X96">
            <v>866355</v>
          </cell>
          <cell r="Y96">
            <v>111834</v>
          </cell>
          <cell r="Z96">
            <v>32524</v>
          </cell>
          <cell r="AA96">
            <v>5875</v>
          </cell>
          <cell r="AB96">
            <v>21548</v>
          </cell>
          <cell r="AC96">
            <v>39530</v>
          </cell>
          <cell r="AD96">
            <v>140802</v>
          </cell>
          <cell r="AE96">
            <v>81177</v>
          </cell>
          <cell r="AF96">
            <v>8916</v>
          </cell>
          <cell r="AG96">
            <v>17046</v>
          </cell>
          <cell r="AH96">
            <v>122589</v>
          </cell>
          <cell r="AI96">
            <v>524845</v>
          </cell>
          <cell r="AJ96">
            <v>667841</v>
          </cell>
          <cell r="AK96">
            <v>192191</v>
          </cell>
          <cell r="AL96">
            <v>22580</v>
          </cell>
          <cell r="AM96">
            <v>0</v>
          </cell>
          <cell r="AN96">
            <v>200410</v>
          </cell>
          <cell r="AO96">
            <v>0</v>
          </cell>
          <cell r="AP96">
            <v>0</v>
          </cell>
          <cell r="AQ96">
            <v>16347</v>
          </cell>
          <cell r="AR96">
            <v>32194</v>
          </cell>
          <cell r="AS96">
            <v>53141</v>
          </cell>
          <cell r="AT96">
            <v>9776</v>
          </cell>
          <cell r="AU96">
            <v>67559</v>
          </cell>
          <cell r="AV96">
            <v>161549</v>
          </cell>
          <cell r="AW96">
            <v>0</v>
          </cell>
          <cell r="AX96">
            <v>0</v>
          </cell>
          <cell r="AY96">
            <v>0</v>
          </cell>
          <cell r="AZ96">
            <v>34922</v>
          </cell>
          <cell r="BA96">
            <v>-34922</v>
          </cell>
          <cell r="BB96">
            <v>18329</v>
          </cell>
          <cell r="BC96">
            <v>7358</v>
          </cell>
          <cell r="BD96">
            <v>60844</v>
          </cell>
          <cell r="BE96">
            <v>562707</v>
          </cell>
          <cell r="BF96">
            <v>198877</v>
          </cell>
          <cell r="BG96">
            <v>0</v>
          </cell>
          <cell r="BH96" t="str">
            <v>N/A</v>
          </cell>
        </row>
        <row r="97">
          <cell r="A97">
            <v>36557</v>
          </cell>
          <cell r="B97">
            <v>284231</v>
          </cell>
          <cell r="C97">
            <v>239345</v>
          </cell>
          <cell r="D97">
            <v>2644968</v>
          </cell>
          <cell r="E97">
            <v>621767</v>
          </cell>
          <cell r="F97">
            <v>1950735</v>
          </cell>
          <cell r="G97">
            <v>744629</v>
          </cell>
          <cell r="H97">
            <v>166392</v>
          </cell>
          <cell r="I97">
            <v>188811</v>
          </cell>
          <cell r="J97">
            <v>263009</v>
          </cell>
          <cell r="K97">
            <v>579407</v>
          </cell>
          <cell r="L97">
            <v>539794</v>
          </cell>
          <cell r="M97">
            <v>97285</v>
          </cell>
          <cell r="N97">
            <v>74759</v>
          </cell>
          <cell r="O97">
            <v>105000</v>
          </cell>
          <cell r="P97">
            <v>189999</v>
          </cell>
          <cell r="Q97">
            <v>337869</v>
          </cell>
          <cell r="R97">
            <v>147185</v>
          </cell>
          <cell r="S97">
            <v>33480</v>
          </cell>
          <cell r="T97">
            <v>43479</v>
          </cell>
          <cell r="U97">
            <v>294678</v>
          </cell>
          <cell r="V97">
            <v>320290</v>
          </cell>
          <cell r="W97">
            <v>78853</v>
          </cell>
          <cell r="X97">
            <v>853129</v>
          </cell>
          <cell r="Y97">
            <v>111418</v>
          </cell>
          <cell r="Z97">
            <v>31810</v>
          </cell>
          <cell r="AA97">
            <v>6818</v>
          </cell>
          <cell r="AB97">
            <v>13292</v>
          </cell>
          <cell r="AC97">
            <v>60560</v>
          </cell>
          <cell r="AD97">
            <v>132268</v>
          </cell>
          <cell r="AE97">
            <v>64015</v>
          </cell>
          <cell r="AF97">
            <v>9586</v>
          </cell>
          <cell r="AG97">
            <v>20519</v>
          </cell>
          <cell r="AH97">
            <v>113810</v>
          </cell>
          <cell r="AI97">
            <v>546153</v>
          </cell>
          <cell r="AJ97">
            <v>647483</v>
          </cell>
          <cell r="AK97">
            <v>173764</v>
          </cell>
          <cell r="AL97">
            <v>17728</v>
          </cell>
          <cell r="AM97">
            <v>0</v>
          </cell>
          <cell r="AN97">
            <v>185802</v>
          </cell>
          <cell r="AO97">
            <v>0</v>
          </cell>
          <cell r="AP97">
            <v>0</v>
          </cell>
          <cell r="AQ97">
            <v>68210</v>
          </cell>
          <cell r="AR97">
            <v>36495</v>
          </cell>
          <cell r="AS97">
            <v>51844</v>
          </cell>
          <cell r="AT97">
            <v>8349</v>
          </cell>
          <cell r="AU97">
            <v>81569</v>
          </cell>
          <cell r="AV97">
            <v>177549</v>
          </cell>
          <cell r="AW97">
            <v>0</v>
          </cell>
          <cell r="AX97">
            <v>0</v>
          </cell>
          <cell r="AY97">
            <v>0</v>
          </cell>
          <cell r="AZ97">
            <v>19900</v>
          </cell>
          <cell r="BA97">
            <v>-19900</v>
          </cell>
          <cell r="BB97">
            <v>15618</v>
          </cell>
          <cell r="BC97">
            <v>8344</v>
          </cell>
          <cell r="BD97">
            <v>62807</v>
          </cell>
          <cell r="BE97">
            <v>567562</v>
          </cell>
          <cell r="BF97">
            <v>161419</v>
          </cell>
          <cell r="BG97">
            <v>0</v>
          </cell>
          <cell r="BH97" t="str">
            <v>N/A</v>
          </cell>
        </row>
        <row r="98">
          <cell r="A98">
            <v>36558</v>
          </cell>
          <cell r="B98">
            <v>184589</v>
          </cell>
          <cell r="C98">
            <v>310327</v>
          </cell>
          <cell r="D98">
            <v>2715342</v>
          </cell>
          <cell r="E98">
            <v>621460</v>
          </cell>
          <cell r="F98">
            <v>2019878</v>
          </cell>
          <cell r="G98">
            <v>802258</v>
          </cell>
          <cell r="H98">
            <v>211121</v>
          </cell>
          <cell r="I98">
            <v>232537</v>
          </cell>
          <cell r="J98">
            <v>257055</v>
          </cell>
          <cell r="K98">
            <v>538784</v>
          </cell>
          <cell r="L98">
            <v>524939</v>
          </cell>
          <cell r="M98">
            <v>109814</v>
          </cell>
          <cell r="N98">
            <v>101073</v>
          </cell>
          <cell r="O98">
            <v>145870</v>
          </cell>
          <cell r="P98">
            <v>163443</v>
          </cell>
          <cell r="Q98">
            <v>362996</v>
          </cell>
          <cell r="R98">
            <v>153567</v>
          </cell>
          <cell r="S98">
            <v>30271</v>
          </cell>
          <cell r="T98">
            <v>49725</v>
          </cell>
          <cell r="U98">
            <v>308696</v>
          </cell>
          <cell r="V98">
            <v>294488</v>
          </cell>
          <cell r="W98">
            <v>79235</v>
          </cell>
          <cell r="X98">
            <v>903425</v>
          </cell>
          <cell r="Y98">
            <v>110656</v>
          </cell>
          <cell r="Z98">
            <v>44275</v>
          </cell>
          <cell r="AA98">
            <v>9328</v>
          </cell>
          <cell r="AB98">
            <v>13010</v>
          </cell>
          <cell r="AC98">
            <v>85561</v>
          </cell>
          <cell r="AD98">
            <v>124776</v>
          </cell>
          <cell r="AE98">
            <v>76526</v>
          </cell>
          <cell r="AF98">
            <v>9111</v>
          </cell>
          <cell r="AG98">
            <v>18526</v>
          </cell>
          <cell r="AH98">
            <v>130402</v>
          </cell>
          <cell r="AI98">
            <v>552488</v>
          </cell>
          <cell r="AJ98">
            <v>656718</v>
          </cell>
          <cell r="AK98">
            <v>177748</v>
          </cell>
          <cell r="AL98">
            <v>0</v>
          </cell>
          <cell r="AM98">
            <v>0</v>
          </cell>
          <cell r="AN98">
            <v>193882</v>
          </cell>
          <cell r="AO98">
            <v>0</v>
          </cell>
          <cell r="AP98">
            <v>0</v>
          </cell>
          <cell r="AQ98">
            <v>15254</v>
          </cell>
          <cell r="AR98">
            <v>36452</v>
          </cell>
          <cell r="AS98">
            <v>51844</v>
          </cell>
          <cell r="AT98">
            <v>8349</v>
          </cell>
          <cell r="AU98">
            <v>31477</v>
          </cell>
          <cell r="AV98">
            <v>127275</v>
          </cell>
          <cell r="AW98">
            <v>0</v>
          </cell>
          <cell r="AX98">
            <v>0</v>
          </cell>
          <cell r="AY98">
            <v>0</v>
          </cell>
          <cell r="AZ98">
            <v>57229</v>
          </cell>
          <cell r="BA98">
            <v>-57229</v>
          </cell>
          <cell r="BB98">
            <v>16513</v>
          </cell>
          <cell r="BC98">
            <v>8344</v>
          </cell>
          <cell r="BD98">
            <v>62807</v>
          </cell>
          <cell r="BE98">
            <v>604292</v>
          </cell>
          <cell r="BF98">
            <v>206269</v>
          </cell>
          <cell r="BG98">
            <v>0</v>
          </cell>
          <cell r="BH98" t="str">
            <v>N/A</v>
          </cell>
        </row>
        <row r="99">
          <cell r="A99">
            <v>36559</v>
          </cell>
          <cell r="B99">
            <v>215831</v>
          </cell>
          <cell r="C99">
            <v>317765</v>
          </cell>
          <cell r="D99">
            <v>2673739</v>
          </cell>
          <cell r="E99">
            <v>621465</v>
          </cell>
          <cell r="F99">
            <v>1979375</v>
          </cell>
          <cell r="G99">
            <v>830716</v>
          </cell>
          <cell r="H99">
            <v>198473</v>
          </cell>
          <cell r="I99">
            <v>209290</v>
          </cell>
          <cell r="J99">
            <v>257939</v>
          </cell>
          <cell r="K99">
            <v>562785</v>
          </cell>
          <cell r="L99">
            <v>527923</v>
          </cell>
          <cell r="M99">
            <v>106730</v>
          </cell>
          <cell r="N99">
            <v>85091</v>
          </cell>
          <cell r="O99">
            <v>160120</v>
          </cell>
          <cell r="P99">
            <v>158880</v>
          </cell>
          <cell r="Q99">
            <v>395653</v>
          </cell>
          <cell r="R99">
            <v>144996</v>
          </cell>
          <cell r="S99">
            <v>28642</v>
          </cell>
          <cell r="T99">
            <v>50036</v>
          </cell>
          <cell r="U99">
            <v>306400</v>
          </cell>
          <cell r="V99">
            <v>289629</v>
          </cell>
          <cell r="W99">
            <v>79488</v>
          </cell>
          <cell r="X99">
            <v>868862</v>
          </cell>
          <cell r="Y99">
            <v>117553</v>
          </cell>
          <cell r="Z99">
            <v>33505</v>
          </cell>
          <cell r="AA99">
            <v>8888</v>
          </cell>
          <cell r="AB99">
            <v>12627</v>
          </cell>
          <cell r="AC99">
            <v>77178</v>
          </cell>
          <cell r="AD99">
            <v>153951</v>
          </cell>
          <cell r="AE99">
            <v>76514</v>
          </cell>
          <cell r="AF99">
            <v>6270</v>
          </cell>
          <cell r="AG99">
            <v>17990</v>
          </cell>
          <cell r="AH99">
            <v>132488</v>
          </cell>
          <cell r="AI99">
            <v>571514</v>
          </cell>
          <cell r="AJ99">
            <v>674389</v>
          </cell>
          <cell r="AK99">
            <v>174990</v>
          </cell>
          <cell r="AL99">
            <v>3271</v>
          </cell>
          <cell r="AM99">
            <v>0</v>
          </cell>
          <cell r="AN99">
            <v>193321</v>
          </cell>
          <cell r="AO99">
            <v>0</v>
          </cell>
          <cell r="AP99">
            <v>0</v>
          </cell>
          <cell r="AQ99">
            <v>15254</v>
          </cell>
          <cell r="AR99">
            <v>35052</v>
          </cell>
          <cell r="AS99">
            <v>51844</v>
          </cell>
          <cell r="AT99">
            <v>8352</v>
          </cell>
          <cell r="AU99">
            <v>47617</v>
          </cell>
          <cell r="AV99">
            <v>140011</v>
          </cell>
          <cell r="AW99">
            <v>24636</v>
          </cell>
          <cell r="AX99">
            <v>0</v>
          </cell>
          <cell r="AY99">
            <v>0</v>
          </cell>
          <cell r="AZ99">
            <v>61773</v>
          </cell>
          <cell r="BA99">
            <v>-86409</v>
          </cell>
          <cell r="BB99">
            <v>15802</v>
          </cell>
          <cell r="BC99">
            <v>8835</v>
          </cell>
          <cell r="BD99">
            <v>72617</v>
          </cell>
          <cell r="BE99">
            <v>609128</v>
          </cell>
          <cell r="BF99">
            <v>185705</v>
          </cell>
          <cell r="BG99">
            <v>0</v>
          </cell>
          <cell r="BH99" t="str">
            <v>N/A</v>
          </cell>
        </row>
        <row r="100">
          <cell r="A100">
            <v>36560</v>
          </cell>
          <cell r="B100">
            <v>212250</v>
          </cell>
          <cell r="C100">
            <v>326939</v>
          </cell>
          <cell r="D100">
            <v>2693287</v>
          </cell>
          <cell r="E100">
            <v>620557</v>
          </cell>
          <cell r="F100">
            <v>1997870</v>
          </cell>
          <cell r="G100">
            <v>696460</v>
          </cell>
          <cell r="H100">
            <v>123789</v>
          </cell>
          <cell r="I100">
            <v>231163</v>
          </cell>
          <cell r="J100">
            <v>250112</v>
          </cell>
          <cell r="K100">
            <v>582451</v>
          </cell>
          <cell r="L100">
            <v>529453</v>
          </cell>
          <cell r="M100">
            <v>98669</v>
          </cell>
          <cell r="N100">
            <v>156490</v>
          </cell>
          <cell r="O100">
            <v>153632</v>
          </cell>
          <cell r="P100">
            <v>137060</v>
          </cell>
          <cell r="Q100">
            <v>381560</v>
          </cell>
          <cell r="R100">
            <v>129312</v>
          </cell>
          <cell r="S100">
            <v>25806</v>
          </cell>
          <cell r="T100">
            <v>48772</v>
          </cell>
          <cell r="U100">
            <v>299996</v>
          </cell>
          <cell r="V100">
            <v>290336</v>
          </cell>
          <cell r="W100">
            <v>83659</v>
          </cell>
          <cell r="X100">
            <v>865444</v>
          </cell>
          <cell r="Y100">
            <v>121024</v>
          </cell>
          <cell r="Z100">
            <v>36945</v>
          </cell>
          <cell r="AA100">
            <v>9153</v>
          </cell>
          <cell r="AB100">
            <v>12779</v>
          </cell>
          <cell r="AC100">
            <v>38344</v>
          </cell>
          <cell r="AD100">
            <v>144739</v>
          </cell>
          <cell r="AE100">
            <v>68767</v>
          </cell>
          <cell r="AF100">
            <v>6240</v>
          </cell>
          <cell r="AG100">
            <v>16267</v>
          </cell>
          <cell r="AH100">
            <v>130032</v>
          </cell>
          <cell r="AI100">
            <v>570800</v>
          </cell>
          <cell r="AJ100">
            <v>675009</v>
          </cell>
          <cell r="AK100">
            <v>178567</v>
          </cell>
          <cell r="AL100">
            <v>7440</v>
          </cell>
          <cell r="AM100">
            <v>0</v>
          </cell>
          <cell r="AN100">
            <v>195263</v>
          </cell>
          <cell r="AO100">
            <v>0</v>
          </cell>
          <cell r="AP100">
            <v>0</v>
          </cell>
          <cell r="AQ100">
            <v>45164</v>
          </cell>
          <cell r="AR100">
            <v>35157</v>
          </cell>
          <cell r="AS100">
            <v>50648</v>
          </cell>
          <cell r="AT100">
            <v>8349</v>
          </cell>
          <cell r="AU100">
            <v>40269</v>
          </cell>
          <cell r="AV100">
            <v>133638</v>
          </cell>
          <cell r="AW100">
            <v>0</v>
          </cell>
          <cell r="AX100">
            <v>0</v>
          </cell>
          <cell r="AY100">
            <v>0</v>
          </cell>
          <cell r="AZ100">
            <v>48081</v>
          </cell>
          <cell r="BA100">
            <v>-48081</v>
          </cell>
          <cell r="BB100">
            <v>15395</v>
          </cell>
          <cell r="BC100">
            <v>8835</v>
          </cell>
          <cell r="BD100">
            <v>72618</v>
          </cell>
          <cell r="BE100">
            <v>533050</v>
          </cell>
          <cell r="BF100">
            <v>189534</v>
          </cell>
          <cell r="BG100">
            <v>0</v>
          </cell>
          <cell r="BH100" t="str">
            <v>N/A</v>
          </cell>
        </row>
        <row r="101">
          <cell r="A101">
            <v>36561</v>
          </cell>
          <cell r="B101">
            <v>266248</v>
          </cell>
          <cell r="C101">
            <v>248257</v>
          </cell>
          <cell r="D101">
            <v>2705062</v>
          </cell>
          <cell r="E101">
            <v>620401</v>
          </cell>
          <cell r="F101">
            <v>2007999</v>
          </cell>
          <cell r="G101">
            <v>636956</v>
          </cell>
          <cell r="H101">
            <v>117702</v>
          </cell>
          <cell r="I101">
            <v>252472</v>
          </cell>
          <cell r="J101">
            <v>276998</v>
          </cell>
          <cell r="K101">
            <v>632180</v>
          </cell>
          <cell r="L101">
            <v>537417</v>
          </cell>
          <cell r="M101">
            <v>108773</v>
          </cell>
          <cell r="N101">
            <v>174855</v>
          </cell>
          <cell r="O101">
            <v>145541</v>
          </cell>
          <cell r="P101">
            <v>117467</v>
          </cell>
          <cell r="Q101">
            <v>382327</v>
          </cell>
          <cell r="R101">
            <v>140758</v>
          </cell>
          <cell r="S101">
            <v>5723</v>
          </cell>
          <cell r="T101">
            <v>49949</v>
          </cell>
          <cell r="U101">
            <v>309651</v>
          </cell>
          <cell r="V101">
            <v>324283</v>
          </cell>
          <cell r="W101">
            <v>83276</v>
          </cell>
          <cell r="X101">
            <v>923089</v>
          </cell>
          <cell r="Y101">
            <v>95185</v>
          </cell>
          <cell r="Z101">
            <v>27528</v>
          </cell>
          <cell r="AA101">
            <v>7223</v>
          </cell>
          <cell r="AB101">
            <v>19787</v>
          </cell>
          <cell r="AC101">
            <v>36873</v>
          </cell>
          <cell r="AD101">
            <v>112118</v>
          </cell>
          <cell r="AE101">
            <v>45193</v>
          </cell>
          <cell r="AF101">
            <v>3976</v>
          </cell>
          <cell r="AG101">
            <v>16318</v>
          </cell>
          <cell r="AH101">
            <v>127740</v>
          </cell>
          <cell r="AI101">
            <v>561561</v>
          </cell>
          <cell r="AJ101">
            <v>641516</v>
          </cell>
          <cell r="AK101">
            <v>176875</v>
          </cell>
          <cell r="AL101">
            <v>7440</v>
          </cell>
          <cell r="AM101">
            <v>0</v>
          </cell>
          <cell r="AN101">
            <v>198444</v>
          </cell>
          <cell r="AO101">
            <v>0</v>
          </cell>
          <cell r="AP101">
            <v>0</v>
          </cell>
          <cell r="AQ101">
            <v>37188</v>
          </cell>
          <cell r="AR101">
            <v>34246</v>
          </cell>
          <cell r="AS101">
            <v>49850</v>
          </cell>
          <cell r="AT101">
            <v>8356</v>
          </cell>
          <cell r="AU101">
            <v>92721</v>
          </cell>
          <cell r="AV101">
            <v>183770</v>
          </cell>
          <cell r="AW101">
            <v>0</v>
          </cell>
          <cell r="AX101">
            <v>0</v>
          </cell>
          <cell r="AY101">
            <v>0</v>
          </cell>
          <cell r="AZ101">
            <v>37136</v>
          </cell>
          <cell r="BA101">
            <v>-37136</v>
          </cell>
          <cell r="BB101">
            <v>944</v>
          </cell>
          <cell r="BC101">
            <v>8835</v>
          </cell>
          <cell r="BD101">
            <v>62807</v>
          </cell>
          <cell r="BE101">
            <v>443425</v>
          </cell>
          <cell r="BF101">
            <v>143112</v>
          </cell>
          <cell r="BG101">
            <v>0</v>
          </cell>
          <cell r="BH101" t="str">
            <v>N/A</v>
          </cell>
        </row>
        <row r="102">
          <cell r="A102">
            <v>36562</v>
          </cell>
          <cell r="B102">
            <v>262527</v>
          </cell>
          <cell r="C102">
            <v>249544</v>
          </cell>
          <cell r="D102">
            <v>2701874</v>
          </cell>
          <cell r="E102">
            <v>620410</v>
          </cell>
          <cell r="F102">
            <v>2006276</v>
          </cell>
          <cell r="G102">
            <v>638409</v>
          </cell>
          <cell r="H102">
            <v>130497</v>
          </cell>
          <cell r="I102">
            <v>264135</v>
          </cell>
          <cell r="J102">
            <v>267622</v>
          </cell>
          <cell r="K102">
            <v>622120</v>
          </cell>
          <cell r="L102">
            <v>539999</v>
          </cell>
          <cell r="M102">
            <v>125075</v>
          </cell>
          <cell r="N102">
            <v>174853</v>
          </cell>
          <cell r="O102">
            <v>146474</v>
          </cell>
          <cell r="P102">
            <v>113219</v>
          </cell>
          <cell r="Q102">
            <v>376927</v>
          </cell>
          <cell r="R102">
            <v>138698</v>
          </cell>
          <cell r="S102">
            <v>5723</v>
          </cell>
          <cell r="T102">
            <v>49422</v>
          </cell>
          <cell r="U102">
            <v>309967</v>
          </cell>
          <cell r="V102">
            <v>315960</v>
          </cell>
          <cell r="W102">
            <v>83960</v>
          </cell>
          <cell r="X102">
            <v>922073</v>
          </cell>
          <cell r="Y102">
            <v>95797</v>
          </cell>
          <cell r="Z102">
            <v>31170</v>
          </cell>
          <cell r="AA102">
            <v>7348</v>
          </cell>
          <cell r="AB102">
            <v>19993</v>
          </cell>
          <cell r="AC102">
            <v>18549</v>
          </cell>
          <cell r="AD102">
            <v>111908</v>
          </cell>
          <cell r="AE102">
            <v>50225</v>
          </cell>
          <cell r="AF102">
            <v>4381</v>
          </cell>
          <cell r="AG102">
            <v>16784</v>
          </cell>
          <cell r="AH102">
            <v>127053</v>
          </cell>
          <cell r="AI102">
            <v>549310</v>
          </cell>
          <cell r="AJ102">
            <v>628778</v>
          </cell>
          <cell r="AK102">
            <v>176973</v>
          </cell>
          <cell r="AL102">
            <v>7440</v>
          </cell>
          <cell r="AM102">
            <v>0</v>
          </cell>
          <cell r="AN102">
            <v>198444</v>
          </cell>
          <cell r="AO102">
            <v>0</v>
          </cell>
          <cell r="AP102">
            <v>0</v>
          </cell>
          <cell r="AQ102">
            <v>37188</v>
          </cell>
          <cell r="AR102">
            <v>34308</v>
          </cell>
          <cell r="AS102">
            <v>24925</v>
          </cell>
          <cell r="AT102">
            <v>8356</v>
          </cell>
          <cell r="AU102">
            <v>92721</v>
          </cell>
          <cell r="AV102">
            <v>163098</v>
          </cell>
          <cell r="AW102">
            <v>0</v>
          </cell>
          <cell r="AX102">
            <v>0</v>
          </cell>
          <cell r="AY102">
            <v>0</v>
          </cell>
          <cell r="AZ102">
            <v>47086</v>
          </cell>
          <cell r="BA102">
            <v>-47086</v>
          </cell>
          <cell r="BB102">
            <v>961</v>
          </cell>
          <cell r="BC102">
            <v>8835</v>
          </cell>
          <cell r="BD102">
            <v>62807</v>
          </cell>
          <cell r="BE102">
            <v>440985</v>
          </cell>
          <cell r="BF102">
            <v>136681</v>
          </cell>
          <cell r="BG102">
            <v>0</v>
          </cell>
          <cell r="BH102" t="str">
            <v>N/A</v>
          </cell>
        </row>
        <row r="103">
          <cell r="A103">
            <v>36563</v>
          </cell>
          <cell r="B103">
            <v>225189</v>
          </cell>
          <cell r="C103">
            <v>266462</v>
          </cell>
          <cell r="D103">
            <v>2683488</v>
          </cell>
          <cell r="E103">
            <v>620576</v>
          </cell>
          <cell r="F103">
            <v>1988233</v>
          </cell>
          <cell r="G103">
            <v>659904</v>
          </cell>
          <cell r="H103">
            <v>140496</v>
          </cell>
          <cell r="I103">
            <v>251693</v>
          </cell>
          <cell r="J103">
            <v>265577</v>
          </cell>
          <cell r="K103">
            <v>617908</v>
          </cell>
          <cell r="L103">
            <v>539999</v>
          </cell>
          <cell r="M103">
            <v>135880</v>
          </cell>
          <cell r="N103">
            <v>174853</v>
          </cell>
          <cell r="O103">
            <v>143659</v>
          </cell>
          <cell r="P103">
            <v>110524</v>
          </cell>
          <cell r="Q103">
            <v>370960</v>
          </cell>
          <cell r="R103">
            <v>144581</v>
          </cell>
          <cell r="S103">
            <v>5723</v>
          </cell>
          <cell r="T103">
            <v>48772</v>
          </cell>
          <cell r="U103">
            <v>299057</v>
          </cell>
          <cell r="V103">
            <v>317986</v>
          </cell>
          <cell r="W103">
            <v>77759</v>
          </cell>
          <cell r="X103">
            <v>906005</v>
          </cell>
          <cell r="Y103">
            <v>92455</v>
          </cell>
          <cell r="Z103">
            <v>30092</v>
          </cell>
          <cell r="AA103">
            <v>6579</v>
          </cell>
          <cell r="AB103">
            <v>26745</v>
          </cell>
          <cell r="AC103">
            <v>35683</v>
          </cell>
          <cell r="AD103">
            <v>121444</v>
          </cell>
          <cell r="AE103">
            <v>44430</v>
          </cell>
          <cell r="AF103">
            <v>4125</v>
          </cell>
          <cell r="AG103">
            <v>17129</v>
          </cell>
          <cell r="AH103">
            <v>127120</v>
          </cell>
          <cell r="AI103">
            <v>551591</v>
          </cell>
          <cell r="AJ103">
            <v>630472</v>
          </cell>
          <cell r="AK103">
            <v>174650</v>
          </cell>
          <cell r="AL103">
            <v>7440</v>
          </cell>
          <cell r="AM103">
            <v>0</v>
          </cell>
          <cell r="AN103">
            <v>198411</v>
          </cell>
          <cell r="AO103">
            <v>0</v>
          </cell>
          <cell r="AP103">
            <v>0</v>
          </cell>
          <cell r="AQ103">
            <v>37188</v>
          </cell>
          <cell r="AR103">
            <v>34137</v>
          </cell>
          <cell r="AS103">
            <v>1993</v>
          </cell>
          <cell r="AT103">
            <v>8356</v>
          </cell>
          <cell r="AU103">
            <v>92721</v>
          </cell>
          <cell r="AV103">
            <v>135709</v>
          </cell>
          <cell r="AW103">
            <v>0</v>
          </cell>
          <cell r="AX103">
            <v>0</v>
          </cell>
          <cell r="AY103">
            <v>0</v>
          </cell>
          <cell r="AZ103">
            <v>60147</v>
          </cell>
          <cell r="BA103">
            <v>-60147</v>
          </cell>
          <cell r="BB103">
            <v>860</v>
          </cell>
          <cell r="BC103">
            <v>8835</v>
          </cell>
          <cell r="BD103">
            <v>62807</v>
          </cell>
          <cell r="BE103">
            <v>456586</v>
          </cell>
          <cell r="BF103">
            <v>133069</v>
          </cell>
          <cell r="BG103">
            <v>0</v>
          </cell>
          <cell r="BH103" t="str">
            <v>N/A</v>
          </cell>
        </row>
        <row r="104">
          <cell r="A104">
            <v>36564</v>
          </cell>
          <cell r="B104">
            <v>221633</v>
          </cell>
          <cell r="C104">
            <v>300732</v>
          </cell>
          <cell r="D104">
            <v>2734055</v>
          </cell>
          <cell r="E104">
            <v>620305</v>
          </cell>
          <cell r="F104">
            <v>2036491</v>
          </cell>
          <cell r="G104">
            <v>720406</v>
          </cell>
          <cell r="H104">
            <v>122409</v>
          </cell>
          <cell r="I104">
            <v>244045</v>
          </cell>
          <cell r="J104">
            <v>276576</v>
          </cell>
          <cell r="K104">
            <v>663954</v>
          </cell>
          <cell r="L104">
            <v>539462</v>
          </cell>
          <cell r="M104">
            <v>140324</v>
          </cell>
          <cell r="N104">
            <v>160111</v>
          </cell>
          <cell r="O104">
            <v>136956</v>
          </cell>
          <cell r="P104">
            <v>110431</v>
          </cell>
          <cell r="Q104">
            <v>349382</v>
          </cell>
          <cell r="R104">
            <v>144323</v>
          </cell>
          <cell r="S104">
            <v>4724</v>
          </cell>
          <cell r="T104">
            <v>46488</v>
          </cell>
          <cell r="U104">
            <v>319447</v>
          </cell>
          <cell r="V104">
            <v>319978</v>
          </cell>
          <cell r="W104">
            <v>71087</v>
          </cell>
          <cell r="X104">
            <v>924744</v>
          </cell>
          <cell r="Y104">
            <v>105273</v>
          </cell>
          <cell r="Z104">
            <v>42135</v>
          </cell>
          <cell r="AA104">
            <v>9713</v>
          </cell>
          <cell r="AB104">
            <v>13845</v>
          </cell>
          <cell r="AC104">
            <v>31387</v>
          </cell>
          <cell r="AD104">
            <v>126228</v>
          </cell>
          <cell r="AE104">
            <v>45866</v>
          </cell>
          <cell r="AF104">
            <v>3914</v>
          </cell>
          <cell r="AG104">
            <v>18135</v>
          </cell>
          <cell r="AH104">
            <v>117507</v>
          </cell>
          <cell r="AI104">
            <v>539493</v>
          </cell>
          <cell r="AJ104">
            <v>615158</v>
          </cell>
          <cell r="AK104">
            <v>177128</v>
          </cell>
          <cell r="AL104">
            <v>0</v>
          </cell>
          <cell r="AM104">
            <v>0</v>
          </cell>
          <cell r="AN104">
            <v>195320</v>
          </cell>
          <cell r="AO104">
            <v>0</v>
          </cell>
          <cell r="AP104">
            <v>0</v>
          </cell>
          <cell r="AQ104">
            <v>40180</v>
          </cell>
          <cell r="AR104">
            <v>35436</v>
          </cell>
          <cell r="AS104">
            <v>1993</v>
          </cell>
          <cell r="AT104">
            <v>8356</v>
          </cell>
          <cell r="AU104">
            <v>71797</v>
          </cell>
          <cell r="AV104">
            <v>116665</v>
          </cell>
          <cell r="AW104">
            <v>0</v>
          </cell>
          <cell r="AX104">
            <v>0</v>
          </cell>
          <cell r="AY104">
            <v>0</v>
          </cell>
          <cell r="AZ104">
            <v>47086</v>
          </cell>
          <cell r="BA104">
            <v>-47086</v>
          </cell>
          <cell r="BB104">
            <v>15938</v>
          </cell>
          <cell r="BC104">
            <v>8835</v>
          </cell>
          <cell r="BD104">
            <v>68695</v>
          </cell>
          <cell r="BE104">
            <v>493251</v>
          </cell>
          <cell r="BF104">
            <v>176502</v>
          </cell>
          <cell r="BG104">
            <v>0</v>
          </cell>
          <cell r="BH104" t="str">
            <v>N/A</v>
          </cell>
        </row>
        <row r="105">
          <cell r="A105">
            <v>36565</v>
          </cell>
          <cell r="B105">
            <v>225646</v>
          </cell>
          <cell r="C105">
            <v>294078</v>
          </cell>
          <cell r="D105">
            <v>2716209</v>
          </cell>
          <cell r="E105">
            <v>621122</v>
          </cell>
          <cell r="F105">
            <v>2015707</v>
          </cell>
          <cell r="G105">
            <v>725094</v>
          </cell>
          <cell r="H105">
            <v>64677</v>
          </cell>
          <cell r="I105">
            <v>265516</v>
          </cell>
          <cell r="J105">
            <v>267260</v>
          </cell>
          <cell r="K105">
            <v>664102</v>
          </cell>
          <cell r="L105">
            <v>539999</v>
          </cell>
          <cell r="M105">
            <v>139215</v>
          </cell>
          <cell r="N105">
            <v>151793</v>
          </cell>
          <cell r="O105">
            <v>113334</v>
          </cell>
          <cell r="P105">
            <v>106440</v>
          </cell>
          <cell r="Q105">
            <v>390703</v>
          </cell>
          <cell r="R105">
            <v>133052</v>
          </cell>
          <cell r="S105">
            <v>5723</v>
          </cell>
          <cell r="T105">
            <v>47579</v>
          </cell>
          <cell r="U105">
            <v>326620</v>
          </cell>
          <cell r="V105">
            <v>303288</v>
          </cell>
          <cell r="W105">
            <v>74414</v>
          </cell>
          <cell r="X105">
            <v>901194</v>
          </cell>
          <cell r="Y105">
            <v>89119</v>
          </cell>
          <cell r="Z105">
            <v>37032</v>
          </cell>
          <cell r="AA105">
            <v>8602</v>
          </cell>
          <cell r="AB105">
            <v>20283</v>
          </cell>
          <cell r="AC105">
            <v>50623</v>
          </cell>
          <cell r="AD105">
            <v>132687</v>
          </cell>
          <cell r="AE105">
            <v>54464</v>
          </cell>
          <cell r="AF105">
            <v>3814</v>
          </cell>
          <cell r="AG105">
            <v>27522</v>
          </cell>
          <cell r="AH105">
            <v>132686</v>
          </cell>
          <cell r="AI105">
            <v>582989</v>
          </cell>
          <cell r="AJ105">
            <v>660772</v>
          </cell>
          <cell r="AK105">
            <v>172550</v>
          </cell>
          <cell r="AL105">
            <v>2011</v>
          </cell>
          <cell r="AM105">
            <v>0</v>
          </cell>
          <cell r="AN105">
            <v>215676</v>
          </cell>
          <cell r="AO105">
            <v>0</v>
          </cell>
          <cell r="AP105">
            <v>0</v>
          </cell>
          <cell r="AQ105">
            <v>58624</v>
          </cell>
          <cell r="AR105">
            <v>34712</v>
          </cell>
          <cell r="AS105">
            <v>1993</v>
          </cell>
          <cell r="AT105">
            <v>8356</v>
          </cell>
          <cell r="AU105">
            <v>67927</v>
          </cell>
          <cell r="AV105">
            <v>111713</v>
          </cell>
          <cell r="AW105">
            <v>0</v>
          </cell>
          <cell r="AX105">
            <v>0</v>
          </cell>
          <cell r="AY105">
            <v>0</v>
          </cell>
          <cell r="AZ105">
            <v>47086</v>
          </cell>
          <cell r="BA105">
            <v>-47086</v>
          </cell>
          <cell r="BB105">
            <v>15757</v>
          </cell>
          <cell r="BC105">
            <v>8835</v>
          </cell>
          <cell r="BD105">
            <v>68695</v>
          </cell>
          <cell r="BE105">
            <v>539453</v>
          </cell>
          <cell r="BF105">
            <v>143865</v>
          </cell>
          <cell r="BG105">
            <v>0</v>
          </cell>
          <cell r="BH105" t="str">
            <v>N/A</v>
          </cell>
        </row>
        <row r="106">
          <cell r="A106">
            <v>36566</v>
          </cell>
          <cell r="B106">
            <v>255176</v>
          </cell>
          <cell r="C106">
            <v>260337</v>
          </cell>
          <cell r="D106">
            <v>2697920</v>
          </cell>
          <cell r="E106">
            <v>620993</v>
          </cell>
          <cell r="F106">
            <v>1996986</v>
          </cell>
          <cell r="G106">
            <v>665580</v>
          </cell>
          <cell r="H106">
            <v>0</v>
          </cell>
          <cell r="I106">
            <v>224447</v>
          </cell>
          <cell r="J106">
            <v>283337</v>
          </cell>
          <cell r="K106">
            <v>638655</v>
          </cell>
          <cell r="L106">
            <v>540537</v>
          </cell>
          <cell r="M106">
            <v>116521</v>
          </cell>
          <cell r="N106">
            <v>148681</v>
          </cell>
          <cell r="O106">
            <v>78144</v>
          </cell>
          <cell r="P106">
            <v>95335</v>
          </cell>
          <cell r="Q106">
            <v>380868</v>
          </cell>
          <cell r="R106">
            <v>147830</v>
          </cell>
          <cell r="S106">
            <v>5723</v>
          </cell>
          <cell r="T106">
            <v>50768</v>
          </cell>
          <cell r="U106">
            <v>334489</v>
          </cell>
          <cell r="V106">
            <v>288593</v>
          </cell>
          <cell r="W106">
            <v>71340</v>
          </cell>
          <cell r="X106">
            <v>902288</v>
          </cell>
          <cell r="Y106">
            <v>89410</v>
          </cell>
          <cell r="Z106">
            <v>36687</v>
          </cell>
          <cell r="AA106">
            <v>9754</v>
          </cell>
          <cell r="AB106">
            <v>13643</v>
          </cell>
          <cell r="AC106">
            <v>91347</v>
          </cell>
          <cell r="AD106">
            <v>128186</v>
          </cell>
          <cell r="AE106">
            <v>55781</v>
          </cell>
          <cell r="AF106">
            <v>4792</v>
          </cell>
          <cell r="AG106">
            <v>17513</v>
          </cell>
          <cell r="AH106">
            <v>142519</v>
          </cell>
          <cell r="AI106">
            <v>573715</v>
          </cell>
          <cell r="AJ106">
            <v>654519</v>
          </cell>
          <cell r="AK106">
            <v>179248</v>
          </cell>
          <cell r="AL106">
            <v>0</v>
          </cell>
          <cell r="AM106">
            <v>0</v>
          </cell>
          <cell r="AN106">
            <v>212338</v>
          </cell>
          <cell r="AO106">
            <v>0</v>
          </cell>
          <cell r="AP106">
            <v>0</v>
          </cell>
          <cell r="AQ106">
            <v>63343</v>
          </cell>
          <cell r="AR106">
            <v>36138</v>
          </cell>
          <cell r="AS106">
            <v>1993</v>
          </cell>
          <cell r="AT106">
            <v>8356</v>
          </cell>
          <cell r="AU106">
            <v>92721</v>
          </cell>
          <cell r="AV106">
            <v>137848</v>
          </cell>
          <cell r="AW106">
            <v>0</v>
          </cell>
          <cell r="AX106">
            <v>0</v>
          </cell>
          <cell r="AY106">
            <v>0</v>
          </cell>
          <cell r="AZ106">
            <v>51127</v>
          </cell>
          <cell r="BA106">
            <v>-51127</v>
          </cell>
          <cell r="BB106">
            <v>15449</v>
          </cell>
          <cell r="BC106">
            <v>8835</v>
          </cell>
          <cell r="BD106">
            <v>58881</v>
          </cell>
          <cell r="BE106">
            <v>571854</v>
          </cell>
          <cell r="BF106">
            <v>148442</v>
          </cell>
          <cell r="BG106">
            <v>0</v>
          </cell>
          <cell r="BH106" t="str">
            <v>N/A</v>
          </cell>
        </row>
        <row r="107">
          <cell r="A107">
            <v>36567</v>
          </cell>
          <cell r="B107">
            <v>247952</v>
          </cell>
          <cell r="C107">
            <v>258900</v>
          </cell>
          <cell r="D107">
            <v>2693751</v>
          </cell>
          <cell r="E107">
            <v>620363</v>
          </cell>
          <cell r="F107">
            <v>1998122</v>
          </cell>
          <cell r="G107">
            <v>615113</v>
          </cell>
          <cell r="H107">
            <v>36972</v>
          </cell>
          <cell r="I107">
            <v>238173</v>
          </cell>
          <cell r="J107">
            <v>277901</v>
          </cell>
          <cell r="K107">
            <v>637608</v>
          </cell>
          <cell r="L107">
            <v>539999</v>
          </cell>
          <cell r="M107">
            <v>128167</v>
          </cell>
          <cell r="N107">
            <v>114144</v>
          </cell>
          <cell r="O107">
            <v>92340</v>
          </cell>
          <cell r="P107">
            <v>139353</v>
          </cell>
          <cell r="Q107">
            <v>361834</v>
          </cell>
          <cell r="R107">
            <v>137529</v>
          </cell>
          <cell r="S107">
            <v>5397</v>
          </cell>
          <cell r="T107">
            <v>41796</v>
          </cell>
          <cell r="U107">
            <v>318776</v>
          </cell>
          <cell r="V107">
            <v>324971</v>
          </cell>
          <cell r="W107">
            <v>68295</v>
          </cell>
          <cell r="X107">
            <v>906059</v>
          </cell>
          <cell r="Y107">
            <v>81529</v>
          </cell>
          <cell r="Z107">
            <v>35153</v>
          </cell>
          <cell r="AA107">
            <v>9275</v>
          </cell>
          <cell r="AB107">
            <v>12922</v>
          </cell>
          <cell r="AC107">
            <v>85464</v>
          </cell>
          <cell r="AD107">
            <v>112493</v>
          </cell>
          <cell r="AE107">
            <v>53166</v>
          </cell>
          <cell r="AF107">
            <v>4815</v>
          </cell>
          <cell r="AG107">
            <v>15187</v>
          </cell>
          <cell r="AH107">
            <v>132687</v>
          </cell>
          <cell r="AI107">
            <v>548316</v>
          </cell>
          <cell r="AJ107">
            <v>620044</v>
          </cell>
          <cell r="AK107">
            <v>178544</v>
          </cell>
          <cell r="AL107">
            <v>0</v>
          </cell>
          <cell r="AM107">
            <v>0</v>
          </cell>
          <cell r="AN107">
            <v>205908</v>
          </cell>
          <cell r="AO107">
            <v>0</v>
          </cell>
          <cell r="AP107">
            <v>0</v>
          </cell>
          <cell r="AQ107">
            <v>73499</v>
          </cell>
          <cell r="AR107">
            <v>30202</v>
          </cell>
          <cell r="AS107">
            <v>1993</v>
          </cell>
          <cell r="AT107">
            <v>8356</v>
          </cell>
          <cell r="AU107">
            <v>88364</v>
          </cell>
          <cell r="AV107">
            <v>128239</v>
          </cell>
          <cell r="AW107">
            <v>0</v>
          </cell>
          <cell r="AX107">
            <v>0</v>
          </cell>
          <cell r="AY107">
            <v>0</v>
          </cell>
          <cell r="AZ107">
            <v>54574</v>
          </cell>
          <cell r="BA107">
            <v>-54574</v>
          </cell>
          <cell r="BB107">
            <v>15893</v>
          </cell>
          <cell r="BC107">
            <v>8835</v>
          </cell>
          <cell r="BD107">
            <v>58881</v>
          </cell>
          <cell r="BE107">
            <v>532244</v>
          </cell>
          <cell r="BF107">
            <v>141447</v>
          </cell>
          <cell r="BG107">
            <v>0</v>
          </cell>
          <cell r="BH107" t="str">
            <v>N/A</v>
          </cell>
        </row>
        <row r="108">
          <cell r="A108">
            <v>36568</v>
          </cell>
          <cell r="B108">
            <v>277349</v>
          </cell>
          <cell r="C108">
            <v>230466</v>
          </cell>
          <cell r="D108">
            <v>2694587</v>
          </cell>
          <cell r="E108">
            <v>621017</v>
          </cell>
          <cell r="F108">
            <v>1997146</v>
          </cell>
          <cell r="G108">
            <v>629879</v>
          </cell>
          <cell r="H108">
            <v>34168</v>
          </cell>
          <cell r="I108">
            <v>256771</v>
          </cell>
          <cell r="J108">
            <v>263257</v>
          </cell>
          <cell r="K108">
            <v>640061</v>
          </cell>
          <cell r="L108">
            <v>539999</v>
          </cell>
          <cell r="M108">
            <v>132873</v>
          </cell>
          <cell r="N108">
            <v>143676</v>
          </cell>
          <cell r="O108">
            <v>132873</v>
          </cell>
          <cell r="P108">
            <v>77640</v>
          </cell>
          <cell r="Q108">
            <v>336585</v>
          </cell>
          <cell r="R108">
            <v>131310</v>
          </cell>
          <cell r="S108">
            <v>1562</v>
          </cell>
          <cell r="T108">
            <v>40815</v>
          </cell>
          <cell r="U108">
            <v>322325</v>
          </cell>
          <cell r="V108">
            <v>330593</v>
          </cell>
          <cell r="W108">
            <v>76048</v>
          </cell>
          <cell r="X108">
            <v>928566</v>
          </cell>
          <cell r="Y108">
            <v>85600</v>
          </cell>
          <cell r="Z108">
            <v>47234</v>
          </cell>
          <cell r="AA108">
            <v>9680</v>
          </cell>
          <cell r="AB108">
            <v>22163</v>
          </cell>
          <cell r="AC108">
            <v>79120</v>
          </cell>
          <cell r="AD108">
            <v>108375</v>
          </cell>
          <cell r="AE108">
            <v>45735</v>
          </cell>
          <cell r="AF108">
            <v>4644</v>
          </cell>
          <cell r="AG108">
            <v>15097</v>
          </cell>
          <cell r="AH108">
            <v>141236</v>
          </cell>
          <cell r="AI108">
            <v>509173</v>
          </cell>
          <cell r="AJ108">
            <v>576251</v>
          </cell>
          <cell r="AK108">
            <v>178922</v>
          </cell>
          <cell r="AL108">
            <v>0</v>
          </cell>
          <cell r="AM108">
            <v>0</v>
          </cell>
          <cell r="AN108">
            <v>213229</v>
          </cell>
          <cell r="AO108">
            <v>0</v>
          </cell>
          <cell r="AP108">
            <v>0</v>
          </cell>
          <cell r="AQ108">
            <v>73499</v>
          </cell>
          <cell r="AR108">
            <v>20798</v>
          </cell>
          <cell r="AS108">
            <v>30508</v>
          </cell>
          <cell r="AT108">
            <v>12289</v>
          </cell>
          <cell r="AU108">
            <v>88364</v>
          </cell>
          <cell r="AV108">
            <v>136711</v>
          </cell>
          <cell r="AW108">
            <v>0</v>
          </cell>
          <cell r="AX108">
            <v>0</v>
          </cell>
          <cell r="AY108">
            <v>0</v>
          </cell>
          <cell r="AZ108">
            <v>82435</v>
          </cell>
          <cell r="BA108">
            <v>-82435</v>
          </cell>
          <cell r="BB108">
            <v>11560</v>
          </cell>
          <cell r="BC108">
            <v>8835</v>
          </cell>
          <cell r="BD108">
            <v>58881</v>
          </cell>
          <cell r="BE108">
            <v>522697</v>
          </cell>
          <cell r="BF108">
            <v>136801</v>
          </cell>
          <cell r="BG108">
            <v>0</v>
          </cell>
          <cell r="BH108" t="str">
            <v>N/A</v>
          </cell>
        </row>
        <row r="109">
          <cell r="A109">
            <v>36569</v>
          </cell>
          <cell r="B109">
            <v>299733</v>
          </cell>
          <cell r="C109">
            <v>209732</v>
          </cell>
          <cell r="D109">
            <v>2690902</v>
          </cell>
          <cell r="E109">
            <v>621107</v>
          </cell>
          <cell r="F109">
            <v>1993810</v>
          </cell>
          <cell r="G109">
            <v>606836</v>
          </cell>
          <cell r="H109">
            <v>15753</v>
          </cell>
          <cell r="I109">
            <v>235236</v>
          </cell>
          <cell r="J109">
            <v>256031</v>
          </cell>
          <cell r="K109">
            <v>650504</v>
          </cell>
          <cell r="L109">
            <v>539999</v>
          </cell>
          <cell r="M109">
            <v>114546</v>
          </cell>
          <cell r="N109">
            <v>143676</v>
          </cell>
          <cell r="O109">
            <v>126838</v>
          </cell>
          <cell r="P109">
            <v>76700</v>
          </cell>
          <cell r="Q109">
            <v>335159</v>
          </cell>
          <cell r="R109">
            <v>135334</v>
          </cell>
          <cell r="S109">
            <v>754</v>
          </cell>
          <cell r="T109">
            <v>40421</v>
          </cell>
          <cell r="U109">
            <v>326111</v>
          </cell>
          <cell r="V109">
            <v>321831</v>
          </cell>
          <cell r="W109">
            <v>74387</v>
          </cell>
          <cell r="X109">
            <v>924102</v>
          </cell>
          <cell r="Y109">
            <v>90487</v>
          </cell>
          <cell r="Z109">
            <v>46281</v>
          </cell>
          <cell r="AA109">
            <v>9547</v>
          </cell>
          <cell r="AB109">
            <v>22732</v>
          </cell>
          <cell r="AC109">
            <v>71716</v>
          </cell>
          <cell r="AD109">
            <v>118234</v>
          </cell>
          <cell r="AE109">
            <v>49481</v>
          </cell>
          <cell r="AF109">
            <v>4169</v>
          </cell>
          <cell r="AG109">
            <v>14957</v>
          </cell>
          <cell r="AH109">
            <v>141235</v>
          </cell>
          <cell r="AI109">
            <v>496977</v>
          </cell>
          <cell r="AJ109">
            <v>562960</v>
          </cell>
          <cell r="AK109">
            <v>179171</v>
          </cell>
          <cell r="AL109">
            <v>0</v>
          </cell>
          <cell r="AM109">
            <v>0</v>
          </cell>
          <cell r="AN109">
            <v>213207</v>
          </cell>
          <cell r="AO109">
            <v>0</v>
          </cell>
          <cell r="AP109">
            <v>0</v>
          </cell>
          <cell r="AQ109">
            <v>73499</v>
          </cell>
          <cell r="AR109">
            <v>20745</v>
          </cell>
          <cell r="AS109">
            <v>52841</v>
          </cell>
          <cell r="AT109">
            <v>12289</v>
          </cell>
          <cell r="AU109">
            <v>88364</v>
          </cell>
          <cell r="AV109">
            <v>158499</v>
          </cell>
          <cell r="AW109">
            <v>0</v>
          </cell>
          <cell r="AX109">
            <v>0</v>
          </cell>
          <cell r="AY109">
            <v>0</v>
          </cell>
          <cell r="AZ109">
            <v>80811</v>
          </cell>
          <cell r="BA109">
            <v>-80811</v>
          </cell>
          <cell r="BB109">
            <v>11536</v>
          </cell>
          <cell r="BC109">
            <v>8835</v>
          </cell>
          <cell r="BD109">
            <v>58881</v>
          </cell>
          <cell r="BE109">
            <v>508162</v>
          </cell>
          <cell r="BF109">
            <v>160462</v>
          </cell>
          <cell r="BG109">
            <v>0</v>
          </cell>
          <cell r="BH109" t="str">
            <v>N/A</v>
          </cell>
        </row>
        <row r="110">
          <cell r="A110">
            <v>36570</v>
          </cell>
          <cell r="B110">
            <v>307921</v>
          </cell>
          <cell r="C110">
            <v>199510</v>
          </cell>
          <cell r="D110">
            <v>2448992</v>
          </cell>
          <cell r="E110">
            <v>621172</v>
          </cell>
          <cell r="F110">
            <v>1762862</v>
          </cell>
          <cell r="G110">
            <v>611226</v>
          </cell>
          <cell r="H110">
            <v>0</v>
          </cell>
          <cell r="I110">
            <v>159865</v>
          </cell>
          <cell r="J110">
            <v>240437</v>
          </cell>
          <cell r="K110">
            <v>641827</v>
          </cell>
          <cell r="L110">
            <v>420596</v>
          </cell>
          <cell r="M110">
            <v>113557</v>
          </cell>
          <cell r="N110">
            <v>124957</v>
          </cell>
          <cell r="O110">
            <v>124448</v>
          </cell>
          <cell r="P110">
            <v>64610</v>
          </cell>
          <cell r="Q110">
            <v>316204</v>
          </cell>
          <cell r="R110">
            <v>131191</v>
          </cell>
          <cell r="S110">
            <v>754</v>
          </cell>
          <cell r="T110">
            <v>37972</v>
          </cell>
          <cell r="U110">
            <v>304385</v>
          </cell>
          <cell r="V110">
            <v>291102</v>
          </cell>
          <cell r="W110">
            <v>67381</v>
          </cell>
          <cell r="X110">
            <v>852148</v>
          </cell>
          <cell r="Y110">
            <v>93119</v>
          </cell>
          <cell r="Z110">
            <v>65301</v>
          </cell>
          <cell r="AA110">
            <v>8718</v>
          </cell>
          <cell r="AB110">
            <v>20465</v>
          </cell>
          <cell r="AC110">
            <v>67297</v>
          </cell>
          <cell r="AD110">
            <v>111928</v>
          </cell>
          <cell r="AE110">
            <v>45375</v>
          </cell>
          <cell r="AF110">
            <v>3742</v>
          </cell>
          <cell r="AG110">
            <v>14642</v>
          </cell>
          <cell r="AH110">
            <v>141276</v>
          </cell>
          <cell r="AI110">
            <v>470746</v>
          </cell>
          <cell r="AJ110">
            <v>534437</v>
          </cell>
          <cell r="AK110">
            <v>169834</v>
          </cell>
          <cell r="AL110">
            <v>0</v>
          </cell>
          <cell r="AM110">
            <v>0</v>
          </cell>
          <cell r="AN110">
            <v>213039</v>
          </cell>
          <cell r="AO110">
            <v>0</v>
          </cell>
          <cell r="AP110">
            <v>0</v>
          </cell>
          <cell r="AQ110">
            <v>73499</v>
          </cell>
          <cell r="AR110">
            <v>20691</v>
          </cell>
          <cell r="AS110">
            <v>52841</v>
          </cell>
          <cell r="AT110">
            <v>12289</v>
          </cell>
          <cell r="AU110">
            <v>88364</v>
          </cell>
          <cell r="AV110">
            <v>168798</v>
          </cell>
          <cell r="AW110">
            <v>0</v>
          </cell>
          <cell r="AX110">
            <v>0</v>
          </cell>
          <cell r="AY110">
            <v>0</v>
          </cell>
          <cell r="AZ110">
            <v>83103</v>
          </cell>
          <cell r="BA110">
            <v>-83103</v>
          </cell>
          <cell r="BB110">
            <v>11325</v>
          </cell>
          <cell r="BC110">
            <v>8835</v>
          </cell>
          <cell r="BD110">
            <v>58881</v>
          </cell>
          <cell r="BE110">
            <v>513588</v>
          </cell>
          <cell r="BF110">
            <v>141640</v>
          </cell>
          <cell r="BG110">
            <v>0</v>
          </cell>
          <cell r="BH110" t="str">
            <v>N/A</v>
          </cell>
        </row>
        <row r="111">
          <cell r="A111">
            <v>36571</v>
          </cell>
          <cell r="B111">
            <v>304659</v>
          </cell>
          <cell r="C111">
            <v>245056</v>
          </cell>
          <cell r="D111">
            <v>2689300</v>
          </cell>
          <cell r="E111">
            <v>621016</v>
          </cell>
          <cell r="F111">
            <v>1988609</v>
          </cell>
          <cell r="G111">
            <v>641271</v>
          </cell>
          <cell r="H111">
            <v>0</v>
          </cell>
          <cell r="I111">
            <v>235632</v>
          </cell>
          <cell r="J111">
            <v>291148</v>
          </cell>
          <cell r="K111">
            <v>605404</v>
          </cell>
          <cell r="L111">
            <v>539999</v>
          </cell>
          <cell r="M111">
            <v>110894</v>
          </cell>
          <cell r="N111">
            <v>136329</v>
          </cell>
          <cell r="O111">
            <v>112437</v>
          </cell>
          <cell r="P111">
            <v>47528</v>
          </cell>
          <cell r="Q111">
            <v>336545</v>
          </cell>
          <cell r="R111">
            <v>142592</v>
          </cell>
          <cell r="S111">
            <v>5819</v>
          </cell>
          <cell r="T111">
            <v>49442</v>
          </cell>
          <cell r="U111">
            <v>323168</v>
          </cell>
          <cell r="V111">
            <v>321795</v>
          </cell>
          <cell r="W111">
            <v>69053</v>
          </cell>
          <cell r="X111">
            <v>914889</v>
          </cell>
          <cell r="Y111">
            <v>95339</v>
          </cell>
          <cell r="Z111">
            <v>57709</v>
          </cell>
          <cell r="AA111">
            <v>9721</v>
          </cell>
          <cell r="AB111">
            <v>17072</v>
          </cell>
          <cell r="AC111">
            <v>74425</v>
          </cell>
          <cell r="AD111">
            <v>123904</v>
          </cell>
          <cell r="AE111">
            <v>53955</v>
          </cell>
          <cell r="AF111">
            <v>3874</v>
          </cell>
          <cell r="AG111">
            <v>15060</v>
          </cell>
          <cell r="AH111">
            <v>136355</v>
          </cell>
          <cell r="AI111">
            <v>503627</v>
          </cell>
          <cell r="AJ111">
            <v>583573</v>
          </cell>
          <cell r="AK111">
            <v>176506</v>
          </cell>
          <cell r="AL111">
            <v>0</v>
          </cell>
          <cell r="AM111">
            <v>0</v>
          </cell>
          <cell r="AN111">
            <v>195384</v>
          </cell>
          <cell r="AO111">
            <v>9420</v>
          </cell>
          <cell r="AP111">
            <v>0</v>
          </cell>
          <cell r="AQ111">
            <v>46161</v>
          </cell>
          <cell r="AR111">
            <v>24291</v>
          </cell>
          <cell r="AS111">
            <v>52841</v>
          </cell>
          <cell r="AT111">
            <v>16581</v>
          </cell>
          <cell r="AU111">
            <v>92720</v>
          </cell>
          <cell r="AV111">
            <v>187442</v>
          </cell>
          <cell r="AW111">
            <v>0</v>
          </cell>
          <cell r="AX111">
            <v>0</v>
          </cell>
          <cell r="AY111">
            <v>0</v>
          </cell>
          <cell r="AZ111">
            <v>41747</v>
          </cell>
          <cell r="BA111">
            <v>-41747</v>
          </cell>
          <cell r="BB111">
            <v>13417</v>
          </cell>
          <cell r="BC111">
            <v>7954</v>
          </cell>
          <cell r="BD111">
            <v>47123</v>
          </cell>
          <cell r="BE111">
            <v>567846</v>
          </cell>
          <cell r="BF111">
            <v>153562</v>
          </cell>
          <cell r="BG111">
            <v>0</v>
          </cell>
          <cell r="BH111" t="str">
            <v>N/A</v>
          </cell>
        </row>
        <row r="112">
          <cell r="A112">
            <v>36572</v>
          </cell>
          <cell r="B112">
            <v>320963</v>
          </cell>
          <cell r="C112">
            <v>220564</v>
          </cell>
          <cell r="D112">
            <v>2678753</v>
          </cell>
          <cell r="E112">
            <v>620852</v>
          </cell>
          <cell r="F112">
            <v>1979548</v>
          </cell>
          <cell r="G112">
            <v>617960</v>
          </cell>
          <cell r="H112">
            <v>0</v>
          </cell>
          <cell r="I112">
            <v>241381</v>
          </cell>
          <cell r="J112">
            <v>276890</v>
          </cell>
          <cell r="K112">
            <v>624054</v>
          </cell>
          <cell r="L112">
            <v>539999</v>
          </cell>
          <cell r="M112">
            <v>107470</v>
          </cell>
          <cell r="N112">
            <v>137036</v>
          </cell>
          <cell r="O112">
            <v>88089</v>
          </cell>
          <cell r="P112">
            <v>38170</v>
          </cell>
          <cell r="Q112">
            <v>360053</v>
          </cell>
          <cell r="R112">
            <v>147015</v>
          </cell>
          <cell r="S112">
            <v>5819</v>
          </cell>
          <cell r="T112">
            <v>48676</v>
          </cell>
          <cell r="U112">
            <v>316386</v>
          </cell>
          <cell r="V112">
            <v>301359</v>
          </cell>
          <cell r="W112">
            <v>70349</v>
          </cell>
          <cell r="X112">
            <v>882306</v>
          </cell>
          <cell r="Y112">
            <v>97489</v>
          </cell>
          <cell r="Z112">
            <v>36607</v>
          </cell>
          <cell r="AA112">
            <v>10403</v>
          </cell>
          <cell r="AB112">
            <v>17134</v>
          </cell>
          <cell r="AC112">
            <v>71187</v>
          </cell>
          <cell r="AD112">
            <v>120795</v>
          </cell>
          <cell r="AE112">
            <v>56132</v>
          </cell>
          <cell r="AF112">
            <v>4448</v>
          </cell>
          <cell r="AG112">
            <v>15528</v>
          </cell>
          <cell r="AH112">
            <v>140319</v>
          </cell>
          <cell r="AI112">
            <v>546595</v>
          </cell>
          <cell r="AJ112">
            <v>625509</v>
          </cell>
          <cell r="AK112">
            <v>178324</v>
          </cell>
          <cell r="AL112">
            <v>0</v>
          </cell>
          <cell r="AM112">
            <v>0</v>
          </cell>
          <cell r="AN112">
            <v>198896</v>
          </cell>
          <cell r="AO112">
            <v>0</v>
          </cell>
          <cell r="AP112">
            <v>0</v>
          </cell>
          <cell r="AQ112">
            <v>83121</v>
          </cell>
          <cell r="AR112">
            <v>35532</v>
          </cell>
          <cell r="AS112">
            <v>52841</v>
          </cell>
          <cell r="AT112">
            <v>17205</v>
          </cell>
          <cell r="AU112">
            <v>71845</v>
          </cell>
          <cell r="AV112">
            <v>168130</v>
          </cell>
          <cell r="AW112">
            <v>0</v>
          </cell>
          <cell r="AX112">
            <v>0</v>
          </cell>
          <cell r="AY112">
            <v>0</v>
          </cell>
          <cell r="AZ112">
            <v>65039</v>
          </cell>
          <cell r="BA112">
            <v>-65039</v>
          </cell>
          <cell r="BB112">
            <v>873</v>
          </cell>
          <cell r="BC112">
            <v>8344</v>
          </cell>
          <cell r="BD112">
            <v>58881</v>
          </cell>
          <cell r="BE112">
            <v>511938</v>
          </cell>
          <cell r="BF112">
            <v>152387</v>
          </cell>
          <cell r="BG112">
            <v>0</v>
          </cell>
          <cell r="BH112" t="str">
            <v>N/A</v>
          </cell>
        </row>
        <row r="113">
          <cell r="A113">
            <v>36573</v>
          </cell>
          <cell r="B113">
            <v>307079</v>
          </cell>
          <cell r="C113">
            <v>182453</v>
          </cell>
          <cell r="D113">
            <v>2731395</v>
          </cell>
          <cell r="E113">
            <v>616787</v>
          </cell>
          <cell r="F113">
            <v>2037090</v>
          </cell>
          <cell r="G113">
            <v>654749</v>
          </cell>
          <cell r="H113">
            <v>0</v>
          </cell>
          <cell r="I113">
            <v>233790</v>
          </cell>
          <cell r="J113">
            <v>288443</v>
          </cell>
          <cell r="K113">
            <v>641463</v>
          </cell>
          <cell r="L113">
            <v>539461</v>
          </cell>
          <cell r="M113">
            <v>105864</v>
          </cell>
          <cell r="N113">
            <v>71470</v>
          </cell>
          <cell r="O113">
            <v>88314</v>
          </cell>
          <cell r="P113">
            <v>61318</v>
          </cell>
          <cell r="Q113">
            <v>350538</v>
          </cell>
          <cell r="R113">
            <v>139313</v>
          </cell>
          <cell r="S113">
            <v>5819</v>
          </cell>
          <cell r="T113">
            <v>50768</v>
          </cell>
          <cell r="U113">
            <v>312495</v>
          </cell>
          <cell r="V113">
            <v>321152</v>
          </cell>
          <cell r="W113">
            <v>70173</v>
          </cell>
          <cell r="X113">
            <v>922547</v>
          </cell>
          <cell r="Y113">
            <v>117516</v>
          </cell>
          <cell r="Z113">
            <v>38946</v>
          </cell>
          <cell r="AA113">
            <v>10373</v>
          </cell>
          <cell r="AB113">
            <v>12395</v>
          </cell>
          <cell r="AC113">
            <v>81467</v>
          </cell>
          <cell r="AD113">
            <v>137342</v>
          </cell>
          <cell r="AE113">
            <v>69407</v>
          </cell>
          <cell r="AF113">
            <v>5629</v>
          </cell>
          <cell r="AG113">
            <v>21886</v>
          </cell>
          <cell r="AH113">
            <v>126461</v>
          </cell>
          <cell r="AI113">
            <v>518391</v>
          </cell>
          <cell r="AJ113">
            <v>599200</v>
          </cell>
          <cell r="AK113">
            <v>179342</v>
          </cell>
          <cell r="AL113">
            <v>0</v>
          </cell>
          <cell r="AM113">
            <v>0</v>
          </cell>
          <cell r="AN113">
            <v>205394</v>
          </cell>
          <cell r="AO113">
            <v>0</v>
          </cell>
          <cell r="AP113">
            <v>0</v>
          </cell>
          <cell r="AQ113">
            <v>53275</v>
          </cell>
          <cell r="AR113">
            <v>34245</v>
          </cell>
          <cell r="AS113">
            <v>52841</v>
          </cell>
          <cell r="AT113">
            <v>17205</v>
          </cell>
          <cell r="AU113">
            <v>88363</v>
          </cell>
          <cell r="AV113">
            <v>186231</v>
          </cell>
          <cell r="AW113">
            <v>0</v>
          </cell>
          <cell r="AX113">
            <v>0</v>
          </cell>
          <cell r="AY113">
            <v>0</v>
          </cell>
          <cell r="AZ113">
            <v>39919</v>
          </cell>
          <cell r="BA113">
            <v>-39919</v>
          </cell>
          <cell r="BB113">
            <v>981</v>
          </cell>
          <cell r="BC113">
            <v>8344</v>
          </cell>
          <cell r="BD113">
            <v>60844</v>
          </cell>
          <cell r="BE113">
            <v>587563</v>
          </cell>
          <cell r="BF113">
            <v>174532</v>
          </cell>
          <cell r="BG113">
            <v>0</v>
          </cell>
          <cell r="BH113" t="str">
            <v>N/A</v>
          </cell>
        </row>
        <row r="114">
          <cell r="A114">
            <v>36574</v>
          </cell>
          <cell r="B114">
            <v>309739</v>
          </cell>
          <cell r="C114">
            <v>200389</v>
          </cell>
          <cell r="D114">
            <v>2710741</v>
          </cell>
          <cell r="E114">
            <v>620375</v>
          </cell>
          <cell r="F114">
            <v>2016687</v>
          </cell>
          <cell r="G114">
            <v>606788</v>
          </cell>
          <cell r="H114">
            <v>10316</v>
          </cell>
          <cell r="I114">
            <v>228879</v>
          </cell>
          <cell r="J114">
            <v>293721</v>
          </cell>
          <cell r="K114">
            <v>650241</v>
          </cell>
          <cell r="L114">
            <v>545038</v>
          </cell>
          <cell r="M114">
            <v>97177</v>
          </cell>
          <cell r="N114">
            <v>78373</v>
          </cell>
          <cell r="O114">
            <v>124456</v>
          </cell>
          <cell r="P114">
            <v>128229</v>
          </cell>
          <cell r="Q114">
            <v>348696</v>
          </cell>
          <cell r="R114">
            <v>145089</v>
          </cell>
          <cell r="S114">
            <v>5409</v>
          </cell>
          <cell r="T114">
            <v>48772</v>
          </cell>
          <cell r="U114">
            <v>313903</v>
          </cell>
          <cell r="V114">
            <v>308164</v>
          </cell>
          <cell r="W114">
            <v>74032</v>
          </cell>
          <cell r="X114">
            <v>903769</v>
          </cell>
          <cell r="Y114">
            <v>101920</v>
          </cell>
          <cell r="Z114">
            <v>31740</v>
          </cell>
          <cell r="AA114">
            <v>6924</v>
          </cell>
          <cell r="AB114">
            <v>14126</v>
          </cell>
          <cell r="AC114">
            <v>71772</v>
          </cell>
          <cell r="AD114">
            <v>161801</v>
          </cell>
          <cell r="AE114">
            <v>33364</v>
          </cell>
          <cell r="AF114">
            <v>3876</v>
          </cell>
          <cell r="AG114">
            <v>17076</v>
          </cell>
          <cell r="AH114">
            <v>103183</v>
          </cell>
          <cell r="AI114">
            <v>537638</v>
          </cell>
          <cell r="AJ114">
            <v>616230</v>
          </cell>
          <cell r="AK114">
            <v>178770</v>
          </cell>
          <cell r="AL114">
            <v>4911</v>
          </cell>
          <cell r="AM114">
            <v>0</v>
          </cell>
          <cell r="AN114">
            <v>209626</v>
          </cell>
          <cell r="AO114">
            <v>16849</v>
          </cell>
          <cell r="AP114">
            <v>0</v>
          </cell>
          <cell r="AQ114">
            <v>48654</v>
          </cell>
          <cell r="AR114">
            <v>25763</v>
          </cell>
          <cell r="AS114">
            <v>52841</v>
          </cell>
          <cell r="AT114">
            <v>17205</v>
          </cell>
          <cell r="AU114">
            <v>86121</v>
          </cell>
          <cell r="AV114">
            <v>193364</v>
          </cell>
          <cell r="AW114">
            <v>0</v>
          </cell>
          <cell r="AX114">
            <v>0</v>
          </cell>
          <cell r="AY114">
            <v>0</v>
          </cell>
          <cell r="AZ114">
            <v>39919</v>
          </cell>
          <cell r="BA114">
            <v>-39919</v>
          </cell>
          <cell r="BB114">
            <v>900</v>
          </cell>
          <cell r="BC114">
            <v>8344</v>
          </cell>
          <cell r="BD114">
            <v>60844</v>
          </cell>
          <cell r="BE114">
            <v>549619</v>
          </cell>
          <cell r="BF114">
            <v>152856</v>
          </cell>
          <cell r="BG114">
            <v>0</v>
          </cell>
          <cell r="BH114" t="str">
            <v>N/A</v>
          </cell>
        </row>
        <row r="115">
          <cell r="A115">
            <v>36575</v>
          </cell>
          <cell r="B115">
            <v>303215</v>
          </cell>
          <cell r="C115">
            <v>208478</v>
          </cell>
          <cell r="D115">
            <v>2738929</v>
          </cell>
          <cell r="E115">
            <v>637682</v>
          </cell>
          <cell r="F115">
            <v>2025058</v>
          </cell>
          <cell r="G115">
            <v>644674</v>
          </cell>
          <cell r="H115">
            <v>25260</v>
          </cell>
          <cell r="I115">
            <v>231597</v>
          </cell>
          <cell r="J115">
            <v>295990</v>
          </cell>
          <cell r="K115">
            <v>710457</v>
          </cell>
          <cell r="L115">
            <v>535520</v>
          </cell>
          <cell r="M115">
            <v>127185</v>
          </cell>
          <cell r="N115">
            <v>121968</v>
          </cell>
          <cell r="O115">
            <v>117487</v>
          </cell>
          <cell r="P115">
            <v>87453</v>
          </cell>
          <cell r="Q115">
            <v>345688</v>
          </cell>
          <cell r="R115">
            <v>138250</v>
          </cell>
          <cell r="S115">
            <v>5314</v>
          </cell>
          <cell r="T115">
            <v>49926</v>
          </cell>
          <cell r="U115">
            <v>322411</v>
          </cell>
          <cell r="V115">
            <v>327516</v>
          </cell>
          <cell r="W115">
            <v>76348</v>
          </cell>
          <cell r="X115">
            <v>931962</v>
          </cell>
          <cell r="Y115">
            <v>104540</v>
          </cell>
          <cell r="Z115">
            <v>34999</v>
          </cell>
          <cell r="AA115">
            <v>10844</v>
          </cell>
          <cell r="AB115">
            <v>4809</v>
          </cell>
          <cell r="AC115">
            <v>52915</v>
          </cell>
          <cell r="AD115">
            <v>125869</v>
          </cell>
          <cell r="AE115">
            <v>56872</v>
          </cell>
          <cell r="AF115">
            <v>4013</v>
          </cell>
          <cell r="AG115">
            <v>14806</v>
          </cell>
          <cell r="AH115">
            <v>122492</v>
          </cell>
          <cell r="AI115">
            <v>515164</v>
          </cell>
          <cell r="AJ115">
            <v>594745</v>
          </cell>
          <cell r="AK115">
            <v>179701</v>
          </cell>
          <cell r="AL115">
            <v>8840</v>
          </cell>
          <cell r="AM115">
            <v>0</v>
          </cell>
          <cell r="AN115">
            <v>203076</v>
          </cell>
          <cell r="AO115">
            <v>0</v>
          </cell>
          <cell r="AP115">
            <v>21464</v>
          </cell>
          <cell r="AQ115">
            <v>48369</v>
          </cell>
          <cell r="AR115">
            <v>25390</v>
          </cell>
          <cell r="AS115">
            <v>52278</v>
          </cell>
          <cell r="AT115">
            <v>17205</v>
          </cell>
          <cell r="AU115">
            <v>88363</v>
          </cell>
          <cell r="AV115">
            <v>197916</v>
          </cell>
          <cell r="AW115">
            <v>0</v>
          </cell>
          <cell r="AX115">
            <v>0</v>
          </cell>
          <cell r="AY115">
            <v>0</v>
          </cell>
          <cell r="AZ115">
            <v>39215</v>
          </cell>
          <cell r="BA115">
            <v>-39215</v>
          </cell>
          <cell r="BB115">
            <v>981</v>
          </cell>
          <cell r="BC115">
            <v>8344</v>
          </cell>
          <cell r="BD115">
            <v>60844</v>
          </cell>
          <cell r="BE115">
            <v>493836</v>
          </cell>
          <cell r="BF115">
            <v>159301</v>
          </cell>
          <cell r="BG115">
            <v>0</v>
          </cell>
          <cell r="BH115" t="str">
            <v>N/A</v>
          </cell>
        </row>
        <row r="116">
          <cell r="A116">
            <v>36576</v>
          </cell>
          <cell r="B116">
            <v>295604</v>
          </cell>
          <cell r="C116">
            <v>198552</v>
          </cell>
          <cell r="D116">
            <v>2680705</v>
          </cell>
          <cell r="E116">
            <v>595469</v>
          </cell>
          <cell r="F116">
            <v>2014593</v>
          </cell>
          <cell r="G116">
            <v>598973</v>
          </cell>
          <cell r="H116">
            <v>17085</v>
          </cell>
          <cell r="I116">
            <v>226841</v>
          </cell>
          <cell r="J116">
            <v>291295</v>
          </cell>
          <cell r="K116">
            <v>714452</v>
          </cell>
          <cell r="L116">
            <v>536729</v>
          </cell>
          <cell r="M116">
            <v>121159</v>
          </cell>
          <cell r="N116">
            <v>124238</v>
          </cell>
          <cell r="O116">
            <v>117487</v>
          </cell>
          <cell r="P116">
            <v>88511</v>
          </cell>
          <cell r="Q116">
            <v>333560</v>
          </cell>
          <cell r="R116">
            <v>136623</v>
          </cell>
          <cell r="S116">
            <v>5314</v>
          </cell>
          <cell r="T116">
            <v>49373</v>
          </cell>
          <cell r="U116">
            <v>320942</v>
          </cell>
          <cell r="V116">
            <v>315083</v>
          </cell>
          <cell r="W116">
            <v>75822</v>
          </cell>
          <cell r="X116">
            <v>914694</v>
          </cell>
          <cell r="Y116">
            <v>94957</v>
          </cell>
          <cell r="Z116">
            <v>29999</v>
          </cell>
          <cell r="AA116">
            <v>9999</v>
          </cell>
          <cell r="AB116">
            <v>4809</v>
          </cell>
          <cell r="AC116">
            <v>17455</v>
          </cell>
          <cell r="AD116">
            <v>126746</v>
          </cell>
          <cell r="AE116">
            <v>41338</v>
          </cell>
          <cell r="AF116">
            <v>4291</v>
          </cell>
          <cell r="AG116">
            <v>15011</v>
          </cell>
          <cell r="AH116">
            <v>122038</v>
          </cell>
          <cell r="AI116">
            <v>495090</v>
          </cell>
          <cell r="AJ116">
            <v>574072</v>
          </cell>
          <cell r="AK116">
            <v>179939</v>
          </cell>
          <cell r="AL116">
            <v>8840</v>
          </cell>
          <cell r="AM116">
            <v>0</v>
          </cell>
          <cell r="AN116">
            <v>202690</v>
          </cell>
          <cell r="AO116">
            <v>4984</v>
          </cell>
          <cell r="AP116">
            <v>21464</v>
          </cell>
          <cell r="AQ116">
            <v>48369</v>
          </cell>
          <cell r="AR116">
            <v>24979</v>
          </cell>
          <cell r="AS116">
            <v>52091</v>
          </cell>
          <cell r="AT116">
            <v>17205</v>
          </cell>
          <cell r="AU116">
            <v>88363</v>
          </cell>
          <cell r="AV116">
            <v>200029</v>
          </cell>
          <cell r="AW116">
            <v>0</v>
          </cell>
          <cell r="AX116">
            <v>0</v>
          </cell>
          <cell r="AY116">
            <v>0</v>
          </cell>
          <cell r="AZ116">
            <v>39215</v>
          </cell>
          <cell r="BA116">
            <v>-39215</v>
          </cell>
          <cell r="BB116">
            <v>761</v>
          </cell>
          <cell r="BC116">
            <v>8344</v>
          </cell>
          <cell r="BD116">
            <v>60844</v>
          </cell>
          <cell r="BE116">
            <v>447704</v>
          </cell>
          <cell r="BF116">
            <v>156080</v>
          </cell>
          <cell r="BG116">
            <v>0</v>
          </cell>
          <cell r="BH116" t="str">
            <v>N/A</v>
          </cell>
        </row>
        <row r="117">
          <cell r="A117">
            <v>36577</v>
          </cell>
          <cell r="B117">
            <v>295872</v>
          </cell>
          <cell r="C117">
            <v>261000</v>
          </cell>
          <cell r="D117">
            <v>2737049</v>
          </cell>
          <cell r="E117">
            <v>645814</v>
          </cell>
          <cell r="F117">
            <v>2017211</v>
          </cell>
          <cell r="G117">
            <v>679646</v>
          </cell>
          <cell r="H117">
            <v>68860</v>
          </cell>
          <cell r="I117">
            <v>229488</v>
          </cell>
          <cell r="J117">
            <v>293431</v>
          </cell>
          <cell r="K117">
            <v>710578</v>
          </cell>
          <cell r="L117">
            <v>539462</v>
          </cell>
          <cell r="M117">
            <v>122845</v>
          </cell>
          <cell r="N117">
            <v>175120</v>
          </cell>
          <cell r="O117">
            <v>122432</v>
          </cell>
          <cell r="P117">
            <v>88489</v>
          </cell>
          <cell r="Q117">
            <v>344470</v>
          </cell>
          <cell r="R117">
            <v>138536</v>
          </cell>
          <cell r="S117">
            <v>5314</v>
          </cell>
          <cell r="T117">
            <v>47550</v>
          </cell>
          <cell r="U117">
            <v>314513</v>
          </cell>
          <cell r="V117">
            <v>328092</v>
          </cell>
          <cell r="W117">
            <v>75893</v>
          </cell>
          <cell r="X117">
            <v>931243</v>
          </cell>
          <cell r="Y117">
            <v>95402</v>
          </cell>
          <cell r="Z117">
            <v>43999</v>
          </cell>
          <cell r="AA117">
            <v>10620</v>
          </cell>
          <cell r="AB117">
            <v>4809</v>
          </cell>
          <cell r="AC117">
            <v>31525</v>
          </cell>
          <cell r="AD117">
            <v>126904</v>
          </cell>
          <cell r="AE117">
            <v>56255</v>
          </cell>
          <cell r="AF117">
            <v>4855</v>
          </cell>
          <cell r="AG117">
            <v>15030</v>
          </cell>
          <cell r="AH117">
            <v>122911</v>
          </cell>
          <cell r="AI117">
            <v>510626</v>
          </cell>
          <cell r="AJ117">
            <v>587818</v>
          </cell>
          <cell r="AK117">
            <v>188041</v>
          </cell>
          <cell r="AL117">
            <v>8840</v>
          </cell>
          <cell r="AM117">
            <v>0</v>
          </cell>
          <cell r="AN117">
            <v>208444</v>
          </cell>
          <cell r="AO117">
            <v>4886</v>
          </cell>
          <cell r="AP117">
            <v>21070</v>
          </cell>
          <cell r="AQ117">
            <v>48369</v>
          </cell>
          <cell r="AR117">
            <v>24909</v>
          </cell>
          <cell r="AS117">
            <v>52226</v>
          </cell>
          <cell r="AT117">
            <v>17205</v>
          </cell>
          <cell r="AU117">
            <v>88363</v>
          </cell>
          <cell r="AV117">
            <v>200029</v>
          </cell>
          <cell r="AW117">
            <v>0</v>
          </cell>
          <cell r="AX117">
            <v>0</v>
          </cell>
          <cell r="AY117">
            <v>0</v>
          </cell>
          <cell r="AZ117">
            <v>51199</v>
          </cell>
          <cell r="BA117">
            <v>-51199</v>
          </cell>
          <cell r="BB117">
            <v>981</v>
          </cell>
          <cell r="BC117">
            <v>8344</v>
          </cell>
          <cell r="BD117">
            <v>60844</v>
          </cell>
          <cell r="BE117">
            <v>477582</v>
          </cell>
          <cell r="BF117">
            <v>151003</v>
          </cell>
          <cell r="BG117">
            <v>0</v>
          </cell>
          <cell r="BH117" t="str">
            <v>N/A</v>
          </cell>
        </row>
        <row r="118">
          <cell r="A118">
            <v>36578</v>
          </cell>
          <cell r="B118">
            <v>256266</v>
          </cell>
          <cell r="C118">
            <v>287310</v>
          </cell>
          <cell r="D118">
            <v>2689647</v>
          </cell>
          <cell r="E118">
            <v>619571</v>
          </cell>
          <cell r="F118">
            <v>1996925</v>
          </cell>
          <cell r="G118">
            <v>714117</v>
          </cell>
          <cell r="H118">
            <v>77210</v>
          </cell>
          <cell r="I118">
            <v>218412</v>
          </cell>
          <cell r="J118">
            <v>296312</v>
          </cell>
          <cell r="K118">
            <v>704643</v>
          </cell>
          <cell r="L118">
            <v>539462</v>
          </cell>
          <cell r="M118">
            <v>126191</v>
          </cell>
          <cell r="N118">
            <v>164591</v>
          </cell>
          <cell r="O118">
            <v>122150</v>
          </cell>
          <cell r="P118">
            <v>103284</v>
          </cell>
          <cell r="Q118">
            <v>355500</v>
          </cell>
          <cell r="R118">
            <v>139264</v>
          </cell>
          <cell r="S118">
            <v>5314</v>
          </cell>
          <cell r="T118">
            <v>4058</v>
          </cell>
          <cell r="U118">
            <v>334243</v>
          </cell>
          <cell r="V118">
            <v>331804</v>
          </cell>
          <cell r="W118">
            <v>73470</v>
          </cell>
          <cell r="X118">
            <v>914649</v>
          </cell>
          <cell r="Y118">
            <v>91391</v>
          </cell>
          <cell r="Z118">
            <v>47503</v>
          </cell>
          <cell r="AA118">
            <v>9918</v>
          </cell>
          <cell r="AB118">
            <v>4582</v>
          </cell>
          <cell r="AC118">
            <v>56451</v>
          </cell>
          <cell r="AD118">
            <v>122682</v>
          </cell>
          <cell r="AE118">
            <v>55722</v>
          </cell>
          <cell r="AF118">
            <v>4707</v>
          </cell>
          <cell r="AG118">
            <v>14721</v>
          </cell>
          <cell r="AH118">
            <v>122911</v>
          </cell>
          <cell r="AI118">
            <v>527493</v>
          </cell>
          <cell r="AJ118">
            <v>562137</v>
          </cell>
          <cell r="AK118">
            <v>196101</v>
          </cell>
          <cell r="AL118">
            <v>8840</v>
          </cell>
          <cell r="AM118">
            <v>0</v>
          </cell>
          <cell r="AN118">
            <v>207980</v>
          </cell>
          <cell r="AO118">
            <v>14954</v>
          </cell>
          <cell r="AP118">
            <v>0</v>
          </cell>
          <cell r="AQ118">
            <v>17846</v>
          </cell>
          <cell r="AR118">
            <v>25241</v>
          </cell>
          <cell r="AS118">
            <v>52278</v>
          </cell>
          <cell r="AT118">
            <v>17205</v>
          </cell>
          <cell r="AU118">
            <v>88363</v>
          </cell>
          <cell r="AV118">
            <v>192164</v>
          </cell>
          <cell r="AW118">
            <v>0</v>
          </cell>
          <cell r="AX118">
            <v>0</v>
          </cell>
          <cell r="AY118">
            <v>0</v>
          </cell>
          <cell r="AZ118">
            <v>39215</v>
          </cell>
          <cell r="BA118">
            <v>-39215</v>
          </cell>
          <cell r="BB118">
            <v>934</v>
          </cell>
          <cell r="BC118">
            <v>8344</v>
          </cell>
          <cell r="BD118">
            <v>60844</v>
          </cell>
          <cell r="BE118">
            <v>502892</v>
          </cell>
          <cell r="BF118">
            <v>139094</v>
          </cell>
          <cell r="BG118">
            <v>0</v>
          </cell>
          <cell r="BH118" t="str">
            <v>N/A</v>
          </cell>
        </row>
        <row r="119">
          <cell r="A119">
            <v>36579</v>
          </cell>
          <cell r="B119">
            <v>235131</v>
          </cell>
          <cell r="C119">
            <v>321207</v>
          </cell>
          <cell r="D119">
            <v>2725833</v>
          </cell>
          <cell r="E119">
            <v>619277</v>
          </cell>
          <cell r="F119">
            <v>2031263</v>
          </cell>
          <cell r="G119">
            <v>736861</v>
          </cell>
          <cell r="H119">
            <v>93574</v>
          </cell>
          <cell r="I119">
            <v>204560</v>
          </cell>
          <cell r="J119">
            <v>301565</v>
          </cell>
          <cell r="K119">
            <v>688930</v>
          </cell>
          <cell r="L119">
            <v>539462</v>
          </cell>
          <cell r="M119">
            <v>148979</v>
          </cell>
          <cell r="N119">
            <v>143282</v>
          </cell>
          <cell r="O119">
            <v>142216</v>
          </cell>
          <cell r="P119">
            <v>88329</v>
          </cell>
          <cell r="Q119">
            <v>348650</v>
          </cell>
          <cell r="R119">
            <v>145466</v>
          </cell>
          <cell r="S119">
            <v>5314</v>
          </cell>
          <cell r="T119">
            <v>49165</v>
          </cell>
          <cell r="U119">
            <v>336640</v>
          </cell>
          <cell r="V119">
            <v>315496</v>
          </cell>
          <cell r="W119">
            <v>85066</v>
          </cell>
          <cell r="X119">
            <v>918381</v>
          </cell>
          <cell r="Y119">
            <v>132778</v>
          </cell>
          <cell r="Z119">
            <v>29887</v>
          </cell>
          <cell r="AA119">
            <v>7450</v>
          </cell>
          <cell r="AB119">
            <v>13455</v>
          </cell>
          <cell r="AC119">
            <v>39300</v>
          </cell>
          <cell r="AD119">
            <v>134698</v>
          </cell>
          <cell r="AE119">
            <v>63344</v>
          </cell>
          <cell r="AF119">
            <v>4706</v>
          </cell>
          <cell r="AG119">
            <v>17099</v>
          </cell>
          <cell r="AH119">
            <v>144890</v>
          </cell>
          <cell r="AI119">
            <v>522806</v>
          </cell>
          <cell r="AJ119">
            <v>601315</v>
          </cell>
          <cell r="AK119">
            <v>176794</v>
          </cell>
          <cell r="AL119">
            <v>12770</v>
          </cell>
          <cell r="AM119">
            <v>0</v>
          </cell>
          <cell r="AN119">
            <v>200781</v>
          </cell>
          <cell r="AO119">
            <v>0</v>
          </cell>
          <cell r="AP119">
            <v>0</v>
          </cell>
          <cell r="AQ119">
            <v>15254</v>
          </cell>
          <cell r="AR119">
            <v>29648</v>
          </cell>
          <cell r="AS119">
            <v>52278</v>
          </cell>
          <cell r="AT119">
            <v>17205</v>
          </cell>
          <cell r="AU119">
            <v>88362</v>
          </cell>
          <cell r="AV119">
            <v>181958</v>
          </cell>
          <cell r="AW119">
            <v>0</v>
          </cell>
          <cell r="AX119">
            <v>0</v>
          </cell>
          <cell r="AY119">
            <v>0</v>
          </cell>
          <cell r="AZ119">
            <v>55706</v>
          </cell>
          <cell r="BA119">
            <v>-55706</v>
          </cell>
          <cell r="BB119">
            <v>981</v>
          </cell>
          <cell r="BC119">
            <v>8344</v>
          </cell>
          <cell r="BD119">
            <v>60844</v>
          </cell>
          <cell r="BE119">
            <v>495184</v>
          </cell>
          <cell r="BF119">
            <v>180417</v>
          </cell>
          <cell r="BG119">
            <v>0</v>
          </cell>
          <cell r="BH119" t="str">
            <v>N/A</v>
          </cell>
        </row>
        <row r="120">
          <cell r="A120">
            <v>36580</v>
          </cell>
          <cell r="B120">
            <v>230456</v>
          </cell>
          <cell r="C120">
            <v>249641</v>
          </cell>
          <cell r="D120">
            <v>2770928</v>
          </cell>
          <cell r="E120">
            <v>594669</v>
          </cell>
          <cell r="F120">
            <v>2097362</v>
          </cell>
          <cell r="G120">
            <v>753003</v>
          </cell>
          <cell r="H120">
            <v>4342</v>
          </cell>
          <cell r="I120">
            <v>223100</v>
          </cell>
          <cell r="J120">
            <v>309465</v>
          </cell>
          <cell r="K120">
            <v>736229</v>
          </cell>
          <cell r="L120">
            <v>539999</v>
          </cell>
          <cell r="M120">
            <v>156473</v>
          </cell>
          <cell r="N120">
            <v>97887</v>
          </cell>
          <cell r="O120">
            <v>108351</v>
          </cell>
          <cell r="P120">
            <v>62428</v>
          </cell>
          <cell r="Q120">
            <v>367326</v>
          </cell>
          <cell r="R120">
            <v>151049</v>
          </cell>
          <cell r="S120">
            <v>5314</v>
          </cell>
          <cell r="T120">
            <v>50552</v>
          </cell>
          <cell r="U120">
            <v>315481</v>
          </cell>
          <cell r="V120">
            <v>358053</v>
          </cell>
          <cell r="W120">
            <v>67952</v>
          </cell>
          <cell r="X120">
            <v>921382</v>
          </cell>
          <cell r="Y120">
            <v>155854</v>
          </cell>
          <cell r="Z120">
            <v>34583</v>
          </cell>
          <cell r="AA120">
            <v>7544</v>
          </cell>
          <cell r="AB120">
            <v>24037</v>
          </cell>
          <cell r="AC120">
            <v>36628</v>
          </cell>
          <cell r="AD120">
            <v>155156</v>
          </cell>
          <cell r="AE120">
            <v>83125</v>
          </cell>
          <cell r="AF120">
            <v>6988</v>
          </cell>
          <cell r="AG120">
            <v>17184</v>
          </cell>
          <cell r="AH120">
            <v>145544</v>
          </cell>
          <cell r="AI120">
            <v>552537</v>
          </cell>
          <cell r="AJ120">
            <v>632329</v>
          </cell>
          <cell r="AK120">
            <v>179701</v>
          </cell>
          <cell r="AL120">
            <v>17542</v>
          </cell>
          <cell r="AM120">
            <v>0</v>
          </cell>
          <cell r="AN120">
            <v>191730</v>
          </cell>
          <cell r="AO120">
            <v>0</v>
          </cell>
          <cell r="AP120">
            <v>0</v>
          </cell>
          <cell r="AQ120">
            <v>10269</v>
          </cell>
          <cell r="AR120">
            <v>30315</v>
          </cell>
          <cell r="AS120">
            <v>52278</v>
          </cell>
          <cell r="AT120">
            <v>17105</v>
          </cell>
          <cell r="AU120">
            <v>85605</v>
          </cell>
          <cell r="AV120">
            <v>177803</v>
          </cell>
          <cell r="AW120">
            <v>0</v>
          </cell>
          <cell r="AX120">
            <v>0</v>
          </cell>
          <cell r="AY120">
            <v>0</v>
          </cell>
          <cell r="AZ120">
            <v>53201</v>
          </cell>
          <cell r="BA120">
            <v>-53201</v>
          </cell>
          <cell r="BB120">
            <v>2910</v>
          </cell>
          <cell r="BC120">
            <v>8137</v>
          </cell>
          <cell r="BD120">
            <v>57900</v>
          </cell>
          <cell r="BE120">
            <v>554499</v>
          </cell>
          <cell r="BF120">
            <v>219250</v>
          </cell>
          <cell r="BG120">
            <v>0</v>
          </cell>
          <cell r="BH120" t="str">
            <v>N/A</v>
          </cell>
        </row>
        <row r="121">
          <cell r="A121">
            <v>36581</v>
          </cell>
          <cell r="B121">
            <v>210860</v>
          </cell>
          <cell r="C121">
            <v>372647</v>
          </cell>
          <cell r="D121">
            <v>2738412</v>
          </cell>
          <cell r="E121">
            <v>619795</v>
          </cell>
          <cell r="F121">
            <v>2018411</v>
          </cell>
          <cell r="G121">
            <v>848974</v>
          </cell>
          <cell r="H121">
            <v>90069</v>
          </cell>
          <cell r="I121">
            <v>156915</v>
          </cell>
          <cell r="J121">
            <v>318559</v>
          </cell>
          <cell r="K121">
            <v>731411</v>
          </cell>
          <cell r="L121">
            <v>539999</v>
          </cell>
          <cell r="M121">
            <v>165844</v>
          </cell>
          <cell r="N121">
            <v>165227</v>
          </cell>
          <cell r="O121">
            <v>110905</v>
          </cell>
          <cell r="P121">
            <v>40994</v>
          </cell>
          <cell r="Q121">
            <v>374788</v>
          </cell>
          <cell r="R121">
            <v>145388</v>
          </cell>
          <cell r="S121">
            <v>5260</v>
          </cell>
          <cell r="T121">
            <v>77319</v>
          </cell>
          <cell r="U121">
            <v>306893</v>
          </cell>
          <cell r="V121">
            <v>311832</v>
          </cell>
          <cell r="W121">
            <v>113908</v>
          </cell>
          <cell r="X121">
            <v>915580</v>
          </cell>
          <cell r="Y121">
            <v>132570</v>
          </cell>
          <cell r="Z121">
            <v>34583</v>
          </cell>
          <cell r="AA121">
            <v>7544</v>
          </cell>
          <cell r="AB121">
            <v>14429</v>
          </cell>
          <cell r="AC121">
            <v>42228</v>
          </cell>
          <cell r="AD121">
            <v>149981</v>
          </cell>
          <cell r="AE121">
            <v>76866</v>
          </cell>
          <cell r="AF121">
            <v>6963</v>
          </cell>
          <cell r="AG121">
            <v>17008</v>
          </cell>
          <cell r="AH121">
            <v>147251</v>
          </cell>
          <cell r="AI121">
            <v>549792</v>
          </cell>
          <cell r="AJ121">
            <v>655665</v>
          </cell>
          <cell r="AK121">
            <v>179394</v>
          </cell>
          <cell r="AL121">
            <v>14624</v>
          </cell>
          <cell r="AM121">
            <v>0</v>
          </cell>
          <cell r="AN121">
            <v>164754</v>
          </cell>
          <cell r="AO121">
            <v>0</v>
          </cell>
          <cell r="AP121">
            <v>0</v>
          </cell>
          <cell r="AQ121">
            <v>10269</v>
          </cell>
          <cell r="AR121">
            <v>26987</v>
          </cell>
          <cell r="AS121">
            <v>52278</v>
          </cell>
          <cell r="AT121">
            <v>17104</v>
          </cell>
          <cell r="AU121">
            <v>64086</v>
          </cell>
          <cell r="AV121">
            <v>152681</v>
          </cell>
          <cell r="AW121">
            <v>0</v>
          </cell>
          <cell r="AX121">
            <v>0</v>
          </cell>
          <cell r="AY121">
            <v>0</v>
          </cell>
          <cell r="AZ121">
            <v>39168</v>
          </cell>
          <cell r="BA121">
            <v>-39168</v>
          </cell>
          <cell r="BB121">
            <v>4906</v>
          </cell>
          <cell r="BC121">
            <v>8338</v>
          </cell>
          <cell r="BD121">
            <v>57900</v>
          </cell>
          <cell r="BE121">
            <v>568983</v>
          </cell>
          <cell r="BF121">
            <v>203538</v>
          </cell>
          <cell r="BG121">
            <v>0</v>
          </cell>
          <cell r="BH121" t="str">
            <v>N/A</v>
          </cell>
        </row>
        <row r="122">
          <cell r="A122">
            <v>36582</v>
          </cell>
          <cell r="B122">
            <v>199164</v>
          </cell>
          <cell r="C122">
            <v>311946</v>
          </cell>
          <cell r="D122">
            <v>2698962</v>
          </cell>
          <cell r="E122">
            <v>594054</v>
          </cell>
          <cell r="F122">
            <v>2008280</v>
          </cell>
          <cell r="G122">
            <v>750335</v>
          </cell>
          <cell r="H122">
            <v>0</v>
          </cell>
          <cell r="I122">
            <v>194596</v>
          </cell>
          <cell r="J122">
            <v>278221</v>
          </cell>
          <cell r="K122">
            <v>727574</v>
          </cell>
          <cell r="L122">
            <v>534419</v>
          </cell>
          <cell r="M122">
            <v>130545</v>
          </cell>
          <cell r="N122">
            <v>103893</v>
          </cell>
          <cell r="O122">
            <v>126382</v>
          </cell>
          <cell r="P122">
            <v>31679</v>
          </cell>
          <cell r="Q122">
            <v>383745</v>
          </cell>
          <cell r="R122">
            <v>139207</v>
          </cell>
          <cell r="S122">
            <v>5314</v>
          </cell>
          <cell r="T122">
            <v>78078</v>
          </cell>
          <cell r="U122">
            <v>320857</v>
          </cell>
          <cell r="V122">
            <v>296862</v>
          </cell>
          <cell r="W122">
            <v>85613</v>
          </cell>
          <cell r="X122">
            <v>890000</v>
          </cell>
          <cell r="Y122">
            <v>135728</v>
          </cell>
          <cell r="Z122">
            <v>46243</v>
          </cell>
          <cell r="AA122">
            <v>10228</v>
          </cell>
          <cell r="AB122">
            <v>14409</v>
          </cell>
          <cell r="AC122">
            <v>68300</v>
          </cell>
          <cell r="AD122">
            <v>143517</v>
          </cell>
          <cell r="AE122">
            <v>61083</v>
          </cell>
          <cell r="AF122">
            <v>5112</v>
          </cell>
          <cell r="AG122">
            <v>15678</v>
          </cell>
          <cell r="AH122">
            <v>138207</v>
          </cell>
          <cell r="AI122">
            <v>551003</v>
          </cell>
          <cell r="AJ122">
            <v>657774</v>
          </cell>
          <cell r="AK122">
            <v>169330</v>
          </cell>
          <cell r="AL122">
            <v>3929</v>
          </cell>
          <cell r="AM122">
            <v>0</v>
          </cell>
          <cell r="AN122">
            <v>186390</v>
          </cell>
          <cell r="AO122">
            <v>0</v>
          </cell>
          <cell r="AP122">
            <v>0</v>
          </cell>
          <cell r="AQ122">
            <v>10269</v>
          </cell>
          <cell r="AR122">
            <v>31289</v>
          </cell>
          <cell r="AS122">
            <v>52278</v>
          </cell>
          <cell r="AT122">
            <v>17104</v>
          </cell>
          <cell r="AU122">
            <v>69792</v>
          </cell>
          <cell r="AV122">
            <v>131522</v>
          </cell>
          <cell r="AW122">
            <v>0</v>
          </cell>
          <cell r="AX122">
            <v>0</v>
          </cell>
          <cell r="AY122">
            <v>0</v>
          </cell>
          <cell r="AZ122">
            <v>37929</v>
          </cell>
          <cell r="BA122">
            <v>-37929</v>
          </cell>
          <cell r="BB122">
            <v>3890</v>
          </cell>
          <cell r="BC122">
            <v>8344</v>
          </cell>
          <cell r="BD122">
            <v>57900</v>
          </cell>
          <cell r="BE122">
            <v>571260</v>
          </cell>
          <cell r="BF122">
            <v>202846</v>
          </cell>
          <cell r="BG122">
            <v>0</v>
          </cell>
          <cell r="BH122" t="str">
            <v>N/A</v>
          </cell>
        </row>
        <row r="123">
          <cell r="A123">
            <v>36583</v>
          </cell>
          <cell r="B123">
            <v>228288</v>
          </cell>
          <cell r="C123">
            <v>306553</v>
          </cell>
          <cell r="D123">
            <v>2753545</v>
          </cell>
          <cell r="E123">
            <v>633473</v>
          </cell>
          <cell r="F123">
            <v>2013822</v>
          </cell>
          <cell r="G123">
            <v>721272</v>
          </cell>
          <cell r="H123">
            <v>19072</v>
          </cell>
          <cell r="I123">
            <v>200920</v>
          </cell>
          <cell r="J123">
            <v>280796</v>
          </cell>
          <cell r="K123">
            <v>737500</v>
          </cell>
          <cell r="L123">
            <v>539999</v>
          </cell>
          <cell r="M123">
            <v>129958</v>
          </cell>
          <cell r="N123">
            <v>103893</v>
          </cell>
          <cell r="O123">
            <v>128116</v>
          </cell>
          <cell r="P123">
            <v>75799</v>
          </cell>
          <cell r="Q123">
            <v>380221</v>
          </cell>
          <cell r="R123">
            <v>148539</v>
          </cell>
          <cell r="S123">
            <v>5314</v>
          </cell>
          <cell r="T123">
            <v>77894</v>
          </cell>
          <cell r="U123">
            <v>320702</v>
          </cell>
          <cell r="V123">
            <v>313112</v>
          </cell>
          <cell r="W123">
            <v>84775</v>
          </cell>
          <cell r="X123">
            <v>912829</v>
          </cell>
          <cell r="Y123">
            <v>126059</v>
          </cell>
          <cell r="Z123">
            <v>46734</v>
          </cell>
          <cell r="AA123">
            <v>10373</v>
          </cell>
          <cell r="AB123">
            <v>14429</v>
          </cell>
          <cell r="AC123">
            <v>22073</v>
          </cell>
          <cell r="AD123">
            <v>127365</v>
          </cell>
          <cell r="AE123">
            <v>56583</v>
          </cell>
          <cell r="AF123">
            <v>4348</v>
          </cell>
          <cell r="AG123">
            <v>16012</v>
          </cell>
          <cell r="AH123">
            <v>139207</v>
          </cell>
          <cell r="AI123">
            <v>557024</v>
          </cell>
          <cell r="AJ123">
            <v>663687</v>
          </cell>
          <cell r="AK123">
            <v>179111</v>
          </cell>
          <cell r="AL123">
            <v>3929</v>
          </cell>
          <cell r="AM123">
            <v>0</v>
          </cell>
          <cell r="AN123">
            <v>186363</v>
          </cell>
          <cell r="AO123">
            <v>0</v>
          </cell>
          <cell r="AP123">
            <v>0</v>
          </cell>
          <cell r="AQ123">
            <v>10269</v>
          </cell>
          <cell r="AR123">
            <v>29656</v>
          </cell>
          <cell r="AS123">
            <v>52278</v>
          </cell>
          <cell r="AT123">
            <v>17104</v>
          </cell>
          <cell r="AU123">
            <v>69792</v>
          </cell>
          <cell r="AV123">
            <v>160817</v>
          </cell>
          <cell r="AW123">
            <v>0</v>
          </cell>
          <cell r="AX123">
            <v>0</v>
          </cell>
          <cell r="AY123">
            <v>0</v>
          </cell>
          <cell r="AZ123">
            <v>37929</v>
          </cell>
          <cell r="BA123">
            <v>-37929</v>
          </cell>
          <cell r="BB123">
            <v>3921</v>
          </cell>
          <cell r="BC123">
            <v>8344</v>
          </cell>
          <cell r="BD123">
            <v>57900</v>
          </cell>
          <cell r="BE123">
            <v>513295</v>
          </cell>
          <cell r="BF123">
            <v>194384</v>
          </cell>
          <cell r="BG123">
            <v>0</v>
          </cell>
          <cell r="BH123" t="str">
            <v>N/A</v>
          </cell>
        </row>
        <row r="124">
          <cell r="A124">
            <v>36584</v>
          </cell>
          <cell r="B124">
            <v>226767</v>
          </cell>
          <cell r="C124">
            <v>318985</v>
          </cell>
          <cell r="D124">
            <v>2726390</v>
          </cell>
          <cell r="E124">
            <v>644612</v>
          </cell>
          <cell r="F124">
            <v>1983120</v>
          </cell>
          <cell r="G124">
            <v>717109</v>
          </cell>
          <cell r="H124">
            <v>10842</v>
          </cell>
          <cell r="I124">
            <v>183585</v>
          </cell>
          <cell r="J124">
            <v>280324</v>
          </cell>
          <cell r="K124">
            <v>742546</v>
          </cell>
          <cell r="L124">
            <v>539461</v>
          </cell>
          <cell r="M124">
            <v>133016</v>
          </cell>
          <cell r="N124">
            <v>103893</v>
          </cell>
          <cell r="O124">
            <v>128116</v>
          </cell>
          <cell r="P124">
            <v>62957</v>
          </cell>
          <cell r="Q124">
            <v>391385</v>
          </cell>
          <cell r="R124">
            <v>147479</v>
          </cell>
          <cell r="S124">
            <v>4533</v>
          </cell>
          <cell r="T124">
            <v>75667</v>
          </cell>
          <cell r="U124">
            <v>318502</v>
          </cell>
          <cell r="V124">
            <v>318446</v>
          </cell>
          <cell r="W124">
            <v>82794</v>
          </cell>
          <cell r="X124">
            <v>873595</v>
          </cell>
          <cell r="Y124">
            <v>117677</v>
          </cell>
          <cell r="Z124">
            <v>51409</v>
          </cell>
          <cell r="AA124">
            <v>10373</v>
          </cell>
          <cell r="AB124">
            <v>14319</v>
          </cell>
          <cell r="AC124">
            <v>29698</v>
          </cell>
          <cell r="AD124">
            <v>107374</v>
          </cell>
          <cell r="AE124">
            <v>62406</v>
          </cell>
          <cell r="AF124">
            <v>4616</v>
          </cell>
          <cell r="AG124">
            <v>13097</v>
          </cell>
          <cell r="AH124">
            <v>139207</v>
          </cell>
          <cell r="AI124">
            <v>571419</v>
          </cell>
          <cell r="AJ124">
            <v>675009</v>
          </cell>
          <cell r="AK124">
            <v>179320</v>
          </cell>
          <cell r="AL124">
            <v>3929</v>
          </cell>
          <cell r="AM124">
            <v>0</v>
          </cell>
          <cell r="AN124">
            <v>186315</v>
          </cell>
          <cell r="AO124">
            <v>0</v>
          </cell>
          <cell r="AP124">
            <v>0</v>
          </cell>
          <cell r="AQ124">
            <v>10269</v>
          </cell>
          <cell r="AR124">
            <v>29679</v>
          </cell>
          <cell r="AS124">
            <v>52278</v>
          </cell>
          <cell r="AT124">
            <v>17104</v>
          </cell>
          <cell r="AU124">
            <v>69792</v>
          </cell>
          <cell r="AV124">
            <v>159268</v>
          </cell>
          <cell r="AW124">
            <v>0</v>
          </cell>
          <cell r="AX124">
            <v>0</v>
          </cell>
          <cell r="AY124">
            <v>0</v>
          </cell>
          <cell r="AZ124">
            <v>37929</v>
          </cell>
          <cell r="BA124">
            <v>-37929</v>
          </cell>
          <cell r="BB124">
            <v>3921</v>
          </cell>
          <cell r="BC124">
            <v>8344</v>
          </cell>
          <cell r="BD124">
            <v>57900</v>
          </cell>
          <cell r="BE124">
            <v>511818</v>
          </cell>
          <cell r="BF124">
            <v>182272</v>
          </cell>
          <cell r="BG124">
            <v>0</v>
          </cell>
          <cell r="BH124" t="str">
            <v>N/A</v>
          </cell>
        </row>
        <row r="125">
          <cell r="A125">
            <v>36585</v>
          </cell>
          <cell r="B125">
            <v>220371</v>
          </cell>
          <cell r="C125">
            <v>318723</v>
          </cell>
          <cell r="D125">
            <v>2763183</v>
          </cell>
          <cell r="E125">
            <v>647106</v>
          </cell>
          <cell r="F125">
            <v>2034016</v>
          </cell>
          <cell r="G125">
            <v>743518</v>
          </cell>
          <cell r="H125">
            <v>43807</v>
          </cell>
          <cell r="I125">
            <v>209521</v>
          </cell>
          <cell r="J125">
            <v>281031</v>
          </cell>
          <cell r="K125">
            <v>679460</v>
          </cell>
          <cell r="L125">
            <v>539999</v>
          </cell>
          <cell r="M125">
            <v>133808</v>
          </cell>
          <cell r="N125">
            <v>105412</v>
          </cell>
          <cell r="O125">
            <v>117280</v>
          </cell>
          <cell r="P125">
            <v>115229</v>
          </cell>
          <cell r="Q125">
            <v>395907</v>
          </cell>
          <cell r="R125">
            <v>129832</v>
          </cell>
          <cell r="S125">
            <v>5224</v>
          </cell>
          <cell r="T125">
            <v>78240</v>
          </cell>
          <cell r="U125">
            <v>327897</v>
          </cell>
          <cell r="V125">
            <v>316079</v>
          </cell>
          <cell r="W125">
            <v>124020</v>
          </cell>
          <cell r="X125">
            <v>872749</v>
          </cell>
          <cell r="Y125">
            <v>135772</v>
          </cell>
          <cell r="Z125">
            <v>57950</v>
          </cell>
          <cell r="AA125">
            <v>9526</v>
          </cell>
          <cell r="AB125">
            <v>14429</v>
          </cell>
          <cell r="AC125">
            <v>78506</v>
          </cell>
          <cell r="AD125">
            <v>142186</v>
          </cell>
          <cell r="AE125">
            <v>58457</v>
          </cell>
          <cell r="AF125">
            <v>4322</v>
          </cell>
          <cell r="AG125">
            <v>15418</v>
          </cell>
          <cell r="AH125">
            <v>135234</v>
          </cell>
          <cell r="AI125">
            <v>558151</v>
          </cell>
          <cell r="AJ125">
            <v>664846</v>
          </cell>
          <cell r="AK125">
            <v>174859</v>
          </cell>
          <cell r="AL125">
            <v>8840</v>
          </cell>
          <cell r="AM125">
            <v>0</v>
          </cell>
          <cell r="AN125">
            <v>196017</v>
          </cell>
          <cell r="AO125">
            <v>0</v>
          </cell>
          <cell r="AP125">
            <v>0</v>
          </cell>
          <cell r="AQ125">
            <v>10269</v>
          </cell>
          <cell r="AR125">
            <v>36834</v>
          </cell>
          <cell r="AS125">
            <v>52278</v>
          </cell>
          <cell r="AT125">
            <v>17104</v>
          </cell>
          <cell r="AU125">
            <v>59333</v>
          </cell>
          <cell r="AV125">
            <v>157136</v>
          </cell>
          <cell r="AW125">
            <v>0</v>
          </cell>
          <cell r="AX125">
            <v>0</v>
          </cell>
          <cell r="AY125">
            <v>0</v>
          </cell>
          <cell r="AZ125">
            <v>46717</v>
          </cell>
          <cell r="BA125">
            <v>-46717</v>
          </cell>
          <cell r="BB125">
            <v>981</v>
          </cell>
          <cell r="BC125">
            <v>8344</v>
          </cell>
          <cell r="BD125">
            <v>64769</v>
          </cell>
          <cell r="BE125">
            <v>577266</v>
          </cell>
          <cell r="BF125">
            <v>205613</v>
          </cell>
          <cell r="BG125">
            <v>0</v>
          </cell>
          <cell r="BH125">
            <v>584924</v>
          </cell>
        </row>
        <row r="126">
          <cell r="A126">
            <v>36586</v>
          </cell>
          <cell r="B126">
            <v>207263</v>
          </cell>
          <cell r="C126">
            <v>342934</v>
          </cell>
          <cell r="D126">
            <v>2609647</v>
          </cell>
          <cell r="E126">
            <v>651333</v>
          </cell>
          <cell r="F126">
            <v>1873996</v>
          </cell>
          <cell r="G126">
            <v>886165</v>
          </cell>
          <cell r="H126">
            <v>0</v>
          </cell>
          <cell r="I126">
            <v>222355</v>
          </cell>
          <cell r="J126">
            <v>121338</v>
          </cell>
          <cell r="K126">
            <v>887524</v>
          </cell>
          <cell r="L126">
            <v>539999</v>
          </cell>
          <cell r="M126">
            <v>103167</v>
          </cell>
          <cell r="N126">
            <v>88937</v>
          </cell>
          <cell r="O126">
            <v>114445</v>
          </cell>
          <cell r="P126">
            <v>41375</v>
          </cell>
          <cell r="Q126">
            <v>357793</v>
          </cell>
          <cell r="R126">
            <v>119024</v>
          </cell>
          <cell r="S126">
            <v>19781</v>
          </cell>
          <cell r="T126">
            <v>64222</v>
          </cell>
          <cell r="U126">
            <v>301234</v>
          </cell>
          <cell r="V126">
            <v>276489</v>
          </cell>
          <cell r="W126">
            <v>63927</v>
          </cell>
          <cell r="X126">
            <v>879278</v>
          </cell>
          <cell r="Y126">
            <v>138911</v>
          </cell>
          <cell r="Z126">
            <v>41708</v>
          </cell>
          <cell r="AA126">
            <v>9411</v>
          </cell>
          <cell r="AB126">
            <v>19558</v>
          </cell>
          <cell r="AC126">
            <v>60337</v>
          </cell>
          <cell r="AD126">
            <v>132230</v>
          </cell>
          <cell r="AE126">
            <v>55550</v>
          </cell>
          <cell r="AF126">
            <v>4951</v>
          </cell>
          <cell r="AG126">
            <v>15645</v>
          </cell>
          <cell r="AH126">
            <v>151551</v>
          </cell>
          <cell r="AI126">
            <v>489059</v>
          </cell>
          <cell r="AJ126">
            <v>596835</v>
          </cell>
          <cell r="AK126">
            <v>214009</v>
          </cell>
          <cell r="AL126">
            <v>9823</v>
          </cell>
          <cell r="AM126">
            <v>0</v>
          </cell>
          <cell r="AN126">
            <v>169883</v>
          </cell>
          <cell r="AO126">
            <v>0</v>
          </cell>
          <cell r="AP126">
            <v>0</v>
          </cell>
          <cell r="AQ126">
            <v>10269</v>
          </cell>
          <cell r="AR126">
            <v>24541</v>
          </cell>
          <cell r="AS126">
            <v>52841</v>
          </cell>
          <cell r="AT126">
            <v>20356</v>
          </cell>
          <cell r="AU126">
            <v>69349</v>
          </cell>
          <cell r="AV126">
            <v>157765</v>
          </cell>
          <cell r="AW126">
            <v>0</v>
          </cell>
          <cell r="AX126">
            <v>0</v>
          </cell>
          <cell r="AY126">
            <v>0</v>
          </cell>
          <cell r="AZ126">
            <v>44893</v>
          </cell>
          <cell r="BA126">
            <v>-44893</v>
          </cell>
          <cell r="BB126">
            <v>2452</v>
          </cell>
          <cell r="BC126">
            <v>7072</v>
          </cell>
          <cell r="BD126">
            <v>48087</v>
          </cell>
          <cell r="BE126">
            <v>544827</v>
          </cell>
          <cell r="BF126">
            <v>199245</v>
          </cell>
          <cell r="BG126">
            <v>0</v>
          </cell>
          <cell r="BH126">
            <v>596376</v>
          </cell>
        </row>
        <row r="127">
          <cell r="A127">
            <v>36587</v>
          </cell>
          <cell r="B127">
            <v>192060</v>
          </cell>
          <cell r="C127">
            <v>313297</v>
          </cell>
          <cell r="D127">
            <v>2660009</v>
          </cell>
          <cell r="E127">
            <v>616481</v>
          </cell>
          <cell r="F127">
            <v>1963281</v>
          </cell>
          <cell r="G127">
            <v>807217</v>
          </cell>
          <cell r="H127">
            <v>0</v>
          </cell>
          <cell r="I127">
            <v>225916</v>
          </cell>
          <cell r="J127">
            <v>221025</v>
          </cell>
          <cell r="K127">
            <v>824521</v>
          </cell>
          <cell r="L127">
            <v>519999</v>
          </cell>
          <cell r="M127">
            <v>143747</v>
          </cell>
          <cell r="N127">
            <v>62909</v>
          </cell>
          <cell r="O127">
            <v>144898</v>
          </cell>
          <cell r="P127">
            <v>29208</v>
          </cell>
          <cell r="Q127">
            <v>371473</v>
          </cell>
          <cell r="R127">
            <v>133661</v>
          </cell>
          <cell r="S127">
            <v>18891</v>
          </cell>
          <cell r="T127">
            <v>64012</v>
          </cell>
          <cell r="U127">
            <v>330810</v>
          </cell>
          <cell r="V127">
            <v>349856</v>
          </cell>
          <cell r="W127">
            <v>64228</v>
          </cell>
          <cell r="X127">
            <v>835281</v>
          </cell>
          <cell r="Y127">
            <v>145721</v>
          </cell>
          <cell r="Z127">
            <v>36030</v>
          </cell>
          <cell r="AA127">
            <v>9430</v>
          </cell>
          <cell r="AB127">
            <v>28495</v>
          </cell>
          <cell r="AC127">
            <v>39129</v>
          </cell>
          <cell r="AD127">
            <v>154897</v>
          </cell>
          <cell r="AE127">
            <v>56035</v>
          </cell>
          <cell r="AF127">
            <v>4813</v>
          </cell>
          <cell r="AG127">
            <v>15050</v>
          </cell>
          <cell r="AH127">
            <v>131801</v>
          </cell>
          <cell r="AI127">
            <v>536811</v>
          </cell>
          <cell r="AJ127">
            <v>643413</v>
          </cell>
          <cell r="AK127">
            <v>198827</v>
          </cell>
          <cell r="AL127">
            <v>0</v>
          </cell>
          <cell r="AM127">
            <v>0</v>
          </cell>
          <cell r="AN127">
            <v>171550</v>
          </cell>
          <cell r="AO127">
            <v>2475</v>
          </cell>
          <cell r="AP127">
            <v>0</v>
          </cell>
          <cell r="AQ127">
            <v>10269</v>
          </cell>
          <cell r="AR127">
            <v>31796</v>
          </cell>
          <cell r="AS127">
            <v>52841</v>
          </cell>
          <cell r="AT127">
            <v>20356</v>
          </cell>
          <cell r="AU127">
            <v>44396</v>
          </cell>
          <cell r="AV127">
            <v>143874</v>
          </cell>
          <cell r="AW127">
            <v>0</v>
          </cell>
          <cell r="AX127">
            <v>0</v>
          </cell>
          <cell r="AY127">
            <v>0</v>
          </cell>
          <cell r="AZ127">
            <v>46024</v>
          </cell>
          <cell r="BA127">
            <v>-46024</v>
          </cell>
          <cell r="BB127">
            <v>2452</v>
          </cell>
          <cell r="BC127">
            <v>8341</v>
          </cell>
          <cell r="BD127">
            <v>46123</v>
          </cell>
          <cell r="BE127">
            <v>547291</v>
          </cell>
          <cell r="BF127">
            <v>202952</v>
          </cell>
          <cell r="BG127">
            <v>0</v>
          </cell>
          <cell r="BH127">
            <v>565968</v>
          </cell>
        </row>
        <row r="128">
          <cell r="A128">
            <v>36588</v>
          </cell>
          <cell r="B128">
            <v>242083</v>
          </cell>
          <cell r="C128">
            <v>317075</v>
          </cell>
          <cell r="D128">
            <v>2735982</v>
          </cell>
          <cell r="E128">
            <v>648716</v>
          </cell>
          <cell r="F128">
            <v>2004240</v>
          </cell>
          <cell r="G128">
            <v>781103</v>
          </cell>
          <cell r="H128">
            <v>16042</v>
          </cell>
          <cell r="I128">
            <v>277032</v>
          </cell>
          <cell r="J128">
            <v>214579</v>
          </cell>
          <cell r="K128">
            <v>892539</v>
          </cell>
          <cell r="L128">
            <v>520517</v>
          </cell>
          <cell r="M128">
            <v>152306</v>
          </cell>
          <cell r="N128">
            <v>72279</v>
          </cell>
          <cell r="O128">
            <v>145598</v>
          </cell>
          <cell r="P128">
            <v>65188</v>
          </cell>
          <cell r="Q128">
            <v>403674</v>
          </cell>
          <cell r="R128">
            <v>139153</v>
          </cell>
          <cell r="S128">
            <v>19781</v>
          </cell>
          <cell r="T128">
            <v>64682</v>
          </cell>
          <cell r="U128">
            <v>315856</v>
          </cell>
          <cell r="V128">
            <v>311490</v>
          </cell>
          <cell r="W128">
            <v>64413</v>
          </cell>
          <cell r="X128">
            <v>938940</v>
          </cell>
          <cell r="Y128">
            <v>139281</v>
          </cell>
          <cell r="Z128">
            <v>23212</v>
          </cell>
          <cell r="AA128">
            <v>9430</v>
          </cell>
          <cell r="AB128">
            <v>0</v>
          </cell>
          <cell r="AC128">
            <v>27986</v>
          </cell>
          <cell r="AD128">
            <v>121280</v>
          </cell>
          <cell r="AE128">
            <v>42634</v>
          </cell>
          <cell r="AF128">
            <v>3385</v>
          </cell>
          <cell r="AG128">
            <v>14454</v>
          </cell>
          <cell r="AH128">
            <v>132811</v>
          </cell>
          <cell r="AI128">
            <v>558256</v>
          </cell>
          <cell r="AJ128">
            <v>666450</v>
          </cell>
          <cell r="AK128">
            <v>194869</v>
          </cell>
          <cell r="AL128">
            <v>0</v>
          </cell>
          <cell r="AM128">
            <v>0</v>
          </cell>
          <cell r="AN128">
            <v>187671</v>
          </cell>
          <cell r="AO128">
            <v>21634</v>
          </cell>
          <cell r="AP128">
            <v>0</v>
          </cell>
          <cell r="AQ128">
            <v>10269</v>
          </cell>
          <cell r="AR128">
            <v>31761</v>
          </cell>
          <cell r="AS128">
            <v>52841</v>
          </cell>
          <cell r="AT128">
            <v>20356</v>
          </cell>
          <cell r="AU128">
            <v>79196</v>
          </cell>
          <cell r="AV128">
            <v>192394</v>
          </cell>
          <cell r="AW128">
            <v>0</v>
          </cell>
          <cell r="AX128">
            <v>0</v>
          </cell>
          <cell r="AY128">
            <v>0</v>
          </cell>
          <cell r="AZ128">
            <v>24874</v>
          </cell>
          <cell r="BA128">
            <v>-24874</v>
          </cell>
          <cell r="BB128">
            <v>2452</v>
          </cell>
          <cell r="BC128">
            <v>6868</v>
          </cell>
          <cell r="BD128">
            <v>51030</v>
          </cell>
          <cell r="BE128">
            <v>432259</v>
          </cell>
          <cell r="BF128">
            <v>198676</v>
          </cell>
          <cell r="BG128">
            <v>0</v>
          </cell>
          <cell r="BH128">
            <v>564896</v>
          </cell>
        </row>
        <row r="129">
          <cell r="A129">
            <v>36589</v>
          </cell>
          <cell r="B129">
            <v>222248</v>
          </cell>
          <cell r="C129">
            <v>365371</v>
          </cell>
          <cell r="D129">
            <v>2798167</v>
          </cell>
          <cell r="E129">
            <v>633429</v>
          </cell>
          <cell r="F129">
            <v>2080371</v>
          </cell>
          <cell r="G129">
            <v>806244</v>
          </cell>
          <cell r="H129">
            <v>61740</v>
          </cell>
          <cell r="I129">
            <v>288010</v>
          </cell>
          <cell r="J129">
            <v>254717</v>
          </cell>
          <cell r="K129">
            <v>895849</v>
          </cell>
          <cell r="L129">
            <v>539999</v>
          </cell>
          <cell r="M129">
            <v>135602</v>
          </cell>
          <cell r="N129">
            <v>105861</v>
          </cell>
          <cell r="O129">
            <v>163951</v>
          </cell>
          <cell r="P129">
            <v>95035</v>
          </cell>
          <cell r="Q129">
            <v>417771</v>
          </cell>
          <cell r="R129">
            <v>140489</v>
          </cell>
          <cell r="S129">
            <v>19457</v>
          </cell>
          <cell r="T129">
            <v>64958</v>
          </cell>
          <cell r="U129">
            <v>321157</v>
          </cell>
          <cell r="V129">
            <v>328585</v>
          </cell>
          <cell r="W129">
            <v>68995</v>
          </cell>
          <cell r="X129">
            <v>942413</v>
          </cell>
          <cell r="Y129">
            <v>121130</v>
          </cell>
          <cell r="Z129">
            <v>36734</v>
          </cell>
          <cell r="AA129">
            <v>9430</v>
          </cell>
          <cell r="AB129">
            <v>0</v>
          </cell>
          <cell r="AC129">
            <v>12487</v>
          </cell>
          <cell r="AD129">
            <v>115553</v>
          </cell>
          <cell r="AE129">
            <v>29396</v>
          </cell>
          <cell r="AF129">
            <v>3284</v>
          </cell>
          <cell r="AG129">
            <v>14645</v>
          </cell>
          <cell r="AH129">
            <v>132817</v>
          </cell>
          <cell r="AI129">
            <v>565904</v>
          </cell>
          <cell r="AJ129">
            <v>673869</v>
          </cell>
          <cell r="AK129">
            <v>194119</v>
          </cell>
          <cell r="AL129">
            <v>9807</v>
          </cell>
          <cell r="AM129">
            <v>0</v>
          </cell>
          <cell r="AN129">
            <v>207638</v>
          </cell>
          <cell r="AO129">
            <v>0</v>
          </cell>
          <cell r="AP129">
            <v>0</v>
          </cell>
          <cell r="AQ129">
            <v>10269</v>
          </cell>
          <cell r="AR129">
            <v>31324</v>
          </cell>
          <cell r="AS129">
            <v>52841</v>
          </cell>
          <cell r="AT129">
            <v>20356</v>
          </cell>
          <cell r="AU129">
            <v>90152</v>
          </cell>
          <cell r="AV129">
            <v>182465</v>
          </cell>
          <cell r="AW129">
            <v>0</v>
          </cell>
          <cell r="AX129">
            <v>0</v>
          </cell>
          <cell r="AY129">
            <v>0</v>
          </cell>
          <cell r="AZ129">
            <v>58082</v>
          </cell>
          <cell r="BA129">
            <v>-58082</v>
          </cell>
          <cell r="BB129">
            <v>2452</v>
          </cell>
          <cell r="BC129">
            <v>6822</v>
          </cell>
          <cell r="BD129">
            <v>51030</v>
          </cell>
          <cell r="BE129">
            <v>406804</v>
          </cell>
          <cell r="BF129">
            <v>202640</v>
          </cell>
          <cell r="BG129">
            <v>0</v>
          </cell>
          <cell r="BH129">
            <v>542815</v>
          </cell>
        </row>
        <row r="130">
          <cell r="A130">
            <v>36590</v>
          </cell>
          <cell r="B130">
            <v>222499</v>
          </cell>
          <cell r="C130">
            <v>375887</v>
          </cell>
          <cell r="D130">
            <v>2773248</v>
          </cell>
          <cell r="E130">
            <v>643559</v>
          </cell>
          <cell r="F130">
            <v>2046287</v>
          </cell>
          <cell r="G130">
            <v>824220</v>
          </cell>
          <cell r="H130">
            <v>48859</v>
          </cell>
          <cell r="I130">
            <v>255564</v>
          </cell>
          <cell r="J130">
            <v>255191</v>
          </cell>
          <cell r="K130">
            <v>909027</v>
          </cell>
          <cell r="L130">
            <v>539999</v>
          </cell>
          <cell r="M130">
            <v>135926</v>
          </cell>
          <cell r="N130">
            <v>92546</v>
          </cell>
          <cell r="O130">
            <v>163951</v>
          </cell>
          <cell r="P130">
            <v>95253</v>
          </cell>
          <cell r="Q130">
            <v>420147</v>
          </cell>
          <cell r="R130">
            <v>140613</v>
          </cell>
          <cell r="S130">
            <v>19474</v>
          </cell>
          <cell r="T130">
            <v>59348</v>
          </cell>
          <cell r="U130">
            <v>324445</v>
          </cell>
          <cell r="V130">
            <v>330502</v>
          </cell>
          <cell r="W130">
            <v>65807</v>
          </cell>
          <cell r="X130">
            <v>922715</v>
          </cell>
          <cell r="Y130">
            <v>125987</v>
          </cell>
          <cell r="Z130">
            <v>37129</v>
          </cell>
          <cell r="AA130">
            <v>9430</v>
          </cell>
          <cell r="AB130">
            <v>0</v>
          </cell>
          <cell r="AC130">
            <v>25085</v>
          </cell>
          <cell r="AD130">
            <v>114830</v>
          </cell>
          <cell r="AE130">
            <v>29877</v>
          </cell>
          <cell r="AF130">
            <v>3778</v>
          </cell>
          <cell r="AG130">
            <v>14622</v>
          </cell>
          <cell r="AH130">
            <v>132817</v>
          </cell>
          <cell r="AI130">
            <v>572535</v>
          </cell>
          <cell r="AJ130">
            <v>675009</v>
          </cell>
          <cell r="AK130">
            <v>194885</v>
          </cell>
          <cell r="AL130">
            <v>9807</v>
          </cell>
          <cell r="AM130">
            <v>0</v>
          </cell>
          <cell r="AN130">
            <v>207638</v>
          </cell>
          <cell r="AO130">
            <v>0</v>
          </cell>
          <cell r="AP130">
            <v>0</v>
          </cell>
          <cell r="AQ130">
            <v>10269</v>
          </cell>
          <cell r="AR130">
            <v>31286</v>
          </cell>
          <cell r="AS130">
            <v>52841</v>
          </cell>
          <cell r="AT130">
            <v>20356</v>
          </cell>
          <cell r="AU130">
            <v>90152</v>
          </cell>
          <cell r="AV130">
            <v>182716</v>
          </cell>
          <cell r="AW130">
            <v>0</v>
          </cell>
          <cell r="AX130">
            <v>0</v>
          </cell>
          <cell r="AY130">
            <v>0</v>
          </cell>
          <cell r="AZ130">
            <v>57445</v>
          </cell>
          <cell r="BA130">
            <v>-57445</v>
          </cell>
          <cell r="BB130">
            <v>2452</v>
          </cell>
          <cell r="BC130">
            <v>6822</v>
          </cell>
          <cell r="BD130">
            <v>51030</v>
          </cell>
          <cell r="BE130">
            <v>424510</v>
          </cell>
          <cell r="BF130">
            <v>201497</v>
          </cell>
          <cell r="BG130">
            <v>0</v>
          </cell>
          <cell r="BH130">
            <v>549497</v>
          </cell>
        </row>
        <row r="131">
          <cell r="A131">
            <v>36591</v>
          </cell>
          <cell r="B131">
            <v>230880</v>
          </cell>
          <cell r="C131">
            <v>365482</v>
          </cell>
          <cell r="D131">
            <v>2795691</v>
          </cell>
          <cell r="E131">
            <v>641535</v>
          </cell>
          <cell r="F131">
            <v>2068386</v>
          </cell>
          <cell r="G131">
            <v>833800</v>
          </cell>
          <cell r="H131">
            <v>19955</v>
          </cell>
          <cell r="I131">
            <v>290390</v>
          </cell>
          <cell r="J131">
            <v>225390</v>
          </cell>
          <cell r="K131">
            <v>874499</v>
          </cell>
          <cell r="L131">
            <v>539461</v>
          </cell>
          <cell r="M131">
            <v>129999</v>
          </cell>
          <cell r="N131">
            <v>92546</v>
          </cell>
          <cell r="O131">
            <v>156164</v>
          </cell>
          <cell r="P131">
            <v>81606</v>
          </cell>
          <cell r="Q131">
            <v>406484</v>
          </cell>
          <cell r="R131">
            <v>129734</v>
          </cell>
          <cell r="S131">
            <v>17517</v>
          </cell>
          <cell r="T131">
            <v>52513</v>
          </cell>
          <cell r="U131">
            <v>332794</v>
          </cell>
          <cell r="V131">
            <v>330484</v>
          </cell>
          <cell r="W131">
            <v>32010</v>
          </cell>
          <cell r="X131">
            <v>939986</v>
          </cell>
          <cell r="Y131">
            <v>143294</v>
          </cell>
          <cell r="Z131">
            <v>37072</v>
          </cell>
          <cell r="AA131">
            <v>9392</v>
          </cell>
          <cell r="AB131">
            <v>0</v>
          </cell>
          <cell r="AC131">
            <v>23731</v>
          </cell>
          <cell r="AD131">
            <v>155527</v>
          </cell>
          <cell r="AE131">
            <v>62056</v>
          </cell>
          <cell r="AF131">
            <v>4789</v>
          </cell>
          <cell r="AG131">
            <v>14826</v>
          </cell>
          <cell r="AH131">
            <v>134038</v>
          </cell>
          <cell r="AI131">
            <v>581250</v>
          </cell>
          <cell r="AJ131">
            <v>675009</v>
          </cell>
          <cell r="AK131">
            <v>194529</v>
          </cell>
          <cell r="AL131">
            <v>9807</v>
          </cell>
          <cell r="AM131">
            <v>0</v>
          </cell>
          <cell r="AN131">
            <v>208915</v>
          </cell>
          <cell r="AO131">
            <v>0</v>
          </cell>
          <cell r="AP131">
            <v>0</v>
          </cell>
          <cell r="AQ131">
            <v>1269</v>
          </cell>
          <cell r="AR131">
            <v>31261</v>
          </cell>
          <cell r="AS131">
            <v>52841</v>
          </cell>
          <cell r="AT131">
            <v>20356</v>
          </cell>
          <cell r="AU131">
            <v>90152</v>
          </cell>
          <cell r="AV131">
            <v>181286</v>
          </cell>
          <cell r="AW131">
            <v>0</v>
          </cell>
          <cell r="AX131">
            <v>0</v>
          </cell>
          <cell r="AY131">
            <v>0</v>
          </cell>
          <cell r="AZ131">
            <v>57444</v>
          </cell>
          <cell r="BA131">
            <v>-57444</v>
          </cell>
          <cell r="BB131">
            <v>2452</v>
          </cell>
          <cell r="BC131">
            <v>6822</v>
          </cell>
          <cell r="BD131">
            <v>51030</v>
          </cell>
          <cell r="BE131">
            <v>496235</v>
          </cell>
          <cell r="BF131">
            <v>217864</v>
          </cell>
          <cell r="BG131">
            <v>0</v>
          </cell>
          <cell r="BH131">
            <v>569243</v>
          </cell>
        </row>
        <row r="132">
          <cell r="A132">
            <v>36592</v>
          </cell>
          <cell r="B132">
            <v>186699</v>
          </cell>
          <cell r="C132">
            <v>392051</v>
          </cell>
          <cell r="D132">
            <v>2769971</v>
          </cell>
          <cell r="E132">
            <v>639355</v>
          </cell>
          <cell r="F132">
            <v>2050165</v>
          </cell>
          <cell r="G132">
            <v>956680</v>
          </cell>
          <cell r="H132">
            <v>0</v>
          </cell>
          <cell r="I132">
            <v>269138</v>
          </cell>
          <cell r="J132">
            <v>227806</v>
          </cell>
          <cell r="K132">
            <v>921366</v>
          </cell>
          <cell r="L132">
            <v>519999</v>
          </cell>
          <cell r="M132">
            <v>112122</v>
          </cell>
          <cell r="N132">
            <v>60039</v>
          </cell>
          <cell r="O132">
            <v>89717</v>
          </cell>
          <cell r="P132">
            <v>78233</v>
          </cell>
          <cell r="Q132">
            <v>406147</v>
          </cell>
          <cell r="R132">
            <v>140816</v>
          </cell>
          <cell r="S132">
            <v>18287</v>
          </cell>
          <cell r="T132">
            <v>58154</v>
          </cell>
          <cell r="U132">
            <v>281380</v>
          </cell>
          <cell r="V132">
            <v>317291</v>
          </cell>
          <cell r="W132">
            <v>49569</v>
          </cell>
          <cell r="X132">
            <v>933991</v>
          </cell>
          <cell r="Y132">
            <v>164674</v>
          </cell>
          <cell r="Z132">
            <v>31365</v>
          </cell>
          <cell r="AA132">
            <v>9395</v>
          </cell>
          <cell r="AB132">
            <v>19654</v>
          </cell>
          <cell r="AC132">
            <v>65012</v>
          </cell>
          <cell r="AD132">
            <v>154635</v>
          </cell>
          <cell r="AE132">
            <v>80319</v>
          </cell>
          <cell r="AF132">
            <v>8471</v>
          </cell>
          <cell r="AG132">
            <v>16688</v>
          </cell>
          <cell r="AH132">
            <v>138880</v>
          </cell>
          <cell r="AI132">
            <v>574997</v>
          </cell>
          <cell r="AJ132">
            <v>675009</v>
          </cell>
          <cell r="AK132">
            <v>221404</v>
          </cell>
          <cell r="AL132">
            <v>16895</v>
          </cell>
          <cell r="AM132">
            <v>0</v>
          </cell>
          <cell r="AN132">
            <v>195447</v>
          </cell>
          <cell r="AO132">
            <v>0</v>
          </cell>
          <cell r="AP132">
            <v>0</v>
          </cell>
          <cell r="AQ132">
            <v>10269</v>
          </cell>
          <cell r="AR132">
            <v>29208</v>
          </cell>
          <cell r="AS132">
            <v>52841</v>
          </cell>
          <cell r="AT132">
            <v>20356</v>
          </cell>
          <cell r="AU132">
            <v>37242</v>
          </cell>
          <cell r="AV132">
            <v>126200</v>
          </cell>
          <cell r="AW132">
            <v>0</v>
          </cell>
          <cell r="AX132">
            <v>0</v>
          </cell>
          <cell r="AY132">
            <v>0</v>
          </cell>
          <cell r="AZ132">
            <v>46025</v>
          </cell>
          <cell r="BA132">
            <v>-46025</v>
          </cell>
          <cell r="BB132">
            <v>2452</v>
          </cell>
          <cell r="BC132">
            <v>6822</v>
          </cell>
          <cell r="BD132">
            <v>51030</v>
          </cell>
          <cell r="BE132">
            <v>584645</v>
          </cell>
          <cell r="BF132">
            <v>238854</v>
          </cell>
          <cell r="BG132">
            <v>0</v>
          </cell>
          <cell r="BH132">
            <v>579642</v>
          </cell>
        </row>
        <row r="133">
          <cell r="A133">
            <v>36593</v>
          </cell>
          <cell r="B133">
            <v>144338</v>
          </cell>
          <cell r="C133">
            <v>411018</v>
          </cell>
          <cell r="D133">
            <v>2749665</v>
          </cell>
          <cell r="E133">
            <v>651334</v>
          </cell>
          <cell r="F133">
            <v>2016432</v>
          </cell>
          <cell r="G133">
            <v>1011444</v>
          </cell>
          <cell r="H133">
            <v>0</v>
          </cell>
          <cell r="I133">
            <v>257338</v>
          </cell>
          <cell r="J133">
            <v>212716</v>
          </cell>
          <cell r="K133">
            <v>928945</v>
          </cell>
          <cell r="L133">
            <v>520517</v>
          </cell>
          <cell r="M133">
            <v>92858</v>
          </cell>
          <cell r="N133">
            <v>62494</v>
          </cell>
          <cell r="O133">
            <v>113729</v>
          </cell>
          <cell r="P133">
            <v>100577</v>
          </cell>
          <cell r="Q133">
            <v>318999</v>
          </cell>
          <cell r="R133">
            <v>126227</v>
          </cell>
          <cell r="S133">
            <v>39578</v>
          </cell>
          <cell r="T133">
            <v>63855</v>
          </cell>
          <cell r="U133">
            <v>289006</v>
          </cell>
          <cell r="V133">
            <v>316515</v>
          </cell>
          <cell r="W133">
            <v>106351</v>
          </cell>
          <cell r="X133">
            <v>914084</v>
          </cell>
          <cell r="Y133">
            <v>155047</v>
          </cell>
          <cell r="Z133">
            <v>7577</v>
          </cell>
          <cell r="AA133">
            <v>9422</v>
          </cell>
          <cell r="AB133">
            <v>34054</v>
          </cell>
          <cell r="AC133">
            <v>46459</v>
          </cell>
          <cell r="AD133">
            <v>174694</v>
          </cell>
          <cell r="AE133">
            <v>78919</v>
          </cell>
          <cell r="AF133">
            <v>7501</v>
          </cell>
          <cell r="AG133">
            <v>16894</v>
          </cell>
          <cell r="AH133">
            <v>137734</v>
          </cell>
          <cell r="AI133">
            <v>490009</v>
          </cell>
          <cell r="AJ133">
            <v>622438</v>
          </cell>
          <cell r="AK133">
            <v>231047</v>
          </cell>
          <cell r="AL133">
            <v>2328</v>
          </cell>
          <cell r="AM133">
            <v>0</v>
          </cell>
          <cell r="AN133">
            <v>195232</v>
          </cell>
          <cell r="AO133">
            <v>0</v>
          </cell>
          <cell r="AP133">
            <v>0</v>
          </cell>
          <cell r="AQ133">
            <v>10269</v>
          </cell>
          <cell r="AR133">
            <v>26189</v>
          </cell>
          <cell r="AS133">
            <v>52841</v>
          </cell>
          <cell r="AT133">
            <v>20356</v>
          </cell>
          <cell r="AU133">
            <v>9821</v>
          </cell>
          <cell r="AV133">
            <v>95724</v>
          </cell>
          <cell r="AW133">
            <v>0</v>
          </cell>
          <cell r="AX133">
            <v>0</v>
          </cell>
          <cell r="AY133">
            <v>0</v>
          </cell>
          <cell r="AZ133">
            <v>46025</v>
          </cell>
          <cell r="BA133">
            <v>-46025</v>
          </cell>
          <cell r="BB133">
            <v>2450</v>
          </cell>
          <cell r="BC133">
            <v>7850</v>
          </cell>
          <cell r="BD133">
            <v>55937</v>
          </cell>
          <cell r="BE133">
            <v>630605</v>
          </cell>
          <cell r="BF133">
            <v>232842</v>
          </cell>
          <cell r="BG133">
            <v>0</v>
          </cell>
          <cell r="BH133">
            <v>643561</v>
          </cell>
        </row>
        <row r="134">
          <cell r="A134">
            <v>36594</v>
          </cell>
          <cell r="B134">
            <v>133261</v>
          </cell>
          <cell r="C134">
            <v>450737</v>
          </cell>
          <cell r="D134">
            <v>2703840</v>
          </cell>
          <cell r="E134">
            <v>631268</v>
          </cell>
          <cell r="F134">
            <v>1995246</v>
          </cell>
          <cell r="G134">
            <v>1021342</v>
          </cell>
          <cell r="H134">
            <v>0</v>
          </cell>
          <cell r="I134">
            <v>262845</v>
          </cell>
          <cell r="J134">
            <v>180505</v>
          </cell>
          <cell r="K134">
            <v>947506</v>
          </cell>
          <cell r="L134">
            <v>519999</v>
          </cell>
          <cell r="M134">
            <v>69529</v>
          </cell>
          <cell r="N134">
            <v>63596</v>
          </cell>
          <cell r="O134">
            <v>117327</v>
          </cell>
          <cell r="P134">
            <v>75946</v>
          </cell>
          <cell r="Q134">
            <v>354396</v>
          </cell>
          <cell r="R134">
            <v>94224</v>
          </cell>
          <cell r="S134">
            <v>15787</v>
          </cell>
          <cell r="T134">
            <v>47388</v>
          </cell>
          <cell r="U134">
            <v>308155</v>
          </cell>
          <cell r="V134">
            <v>287875</v>
          </cell>
          <cell r="W134">
            <v>93866</v>
          </cell>
          <cell r="X134">
            <v>919434</v>
          </cell>
          <cell r="Y134">
            <v>161914</v>
          </cell>
          <cell r="Z134">
            <v>59169</v>
          </cell>
          <cell r="AA134">
            <v>9332</v>
          </cell>
          <cell r="AB134">
            <v>33490</v>
          </cell>
          <cell r="AC134">
            <v>34207</v>
          </cell>
          <cell r="AD134">
            <v>174952</v>
          </cell>
          <cell r="AE134">
            <v>98135</v>
          </cell>
          <cell r="AF134">
            <v>7720</v>
          </cell>
          <cell r="AG134">
            <v>17171</v>
          </cell>
          <cell r="AH134">
            <v>134787</v>
          </cell>
          <cell r="AI134">
            <v>490009</v>
          </cell>
          <cell r="AJ134">
            <v>577273</v>
          </cell>
          <cell r="AK134">
            <v>251794</v>
          </cell>
          <cell r="AL134">
            <v>14379</v>
          </cell>
          <cell r="AM134">
            <v>0</v>
          </cell>
          <cell r="AN134">
            <v>185759</v>
          </cell>
          <cell r="AO134">
            <v>0</v>
          </cell>
          <cell r="AP134">
            <v>0</v>
          </cell>
          <cell r="AQ134">
            <v>10269</v>
          </cell>
          <cell r="AR134">
            <v>21459</v>
          </cell>
          <cell r="AS134">
            <v>52841</v>
          </cell>
          <cell r="AT134">
            <v>20356</v>
          </cell>
          <cell r="AU134">
            <v>38</v>
          </cell>
          <cell r="AV134">
            <v>85071</v>
          </cell>
          <cell r="AW134">
            <v>0</v>
          </cell>
          <cell r="AX134">
            <v>0</v>
          </cell>
          <cell r="AY134">
            <v>0</v>
          </cell>
          <cell r="AZ134">
            <v>46025</v>
          </cell>
          <cell r="BA134">
            <v>-46025</v>
          </cell>
          <cell r="BB134">
            <v>2426</v>
          </cell>
          <cell r="BC134">
            <v>7805</v>
          </cell>
          <cell r="BD134">
            <v>55937</v>
          </cell>
          <cell r="BE134">
            <v>620528</v>
          </cell>
          <cell r="BF134">
            <v>236311</v>
          </cell>
          <cell r="BG134">
            <v>0</v>
          </cell>
          <cell r="BH134">
            <v>578567</v>
          </cell>
        </row>
        <row r="135">
          <cell r="A135">
            <v>36595</v>
          </cell>
          <cell r="B135">
            <v>187692</v>
          </cell>
          <cell r="C135">
            <v>351351</v>
          </cell>
          <cell r="D135">
            <v>2743655</v>
          </cell>
          <cell r="E135">
            <v>625562</v>
          </cell>
          <cell r="F135">
            <v>2042348</v>
          </cell>
          <cell r="G135">
            <v>922425</v>
          </cell>
          <cell r="H135">
            <v>0</v>
          </cell>
          <cell r="I135">
            <v>257129</v>
          </cell>
          <cell r="J135">
            <v>263798</v>
          </cell>
          <cell r="K135">
            <v>934517</v>
          </cell>
          <cell r="L135">
            <v>540537</v>
          </cell>
          <cell r="M135">
            <v>115325</v>
          </cell>
          <cell r="N135">
            <v>52699</v>
          </cell>
          <cell r="O135">
            <v>120260</v>
          </cell>
          <cell r="P135">
            <v>61445</v>
          </cell>
          <cell r="Q135">
            <v>369816</v>
          </cell>
          <cell r="R135">
            <v>130402</v>
          </cell>
          <cell r="S135">
            <v>20371</v>
          </cell>
          <cell r="T135">
            <v>65390</v>
          </cell>
          <cell r="U135">
            <v>289017</v>
          </cell>
          <cell r="V135">
            <v>288502</v>
          </cell>
          <cell r="W135">
            <v>105263</v>
          </cell>
          <cell r="X135">
            <v>928990</v>
          </cell>
          <cell r="Y135">
            <v>136412</v>
          </cell>
          <cell r="Z135">
            <v>27173</v>
          </cell>
          <cell r="AA135">
            <v>9430</v>
          </cell>
          <cell r="AB135">
            <v>43768</v>
          </cell>
          <cell r="AC135">
            <v>18343</v>
          </cell>
          <cell r="AD135">
            <v>142282</v>
          </cell>
          <cell r="AE135">
            <v>50184</v>
          </cell>
          <cell r="AF135">
            <v>5412</v>
          </cell>
          <cell r="AG135">
            <v>15558</v>
          </cell>
          <cell r="AH135">
            <v>146467</v>
          </cell>
          <cell r="AI135">
            <v>515009</v>
          </cell>
          <cell r="AJ135">
            <v>624378</v>
          </cell>
          <cell r="AK135">
            <v>237692</v>
          </cell>
          <cell r="AL135">
            <v>4911</v>
          </cell>
          <cell r="AM135">
            <v>0</v>
          </cell>
          <cell r="AN135">
            <v>196167</v>
          </cell>
          <cell r="AO135">
            <v>0</v>
          </cell>
          <cell r="AP135">
            <v>0</v>
          </cell>
          <cell r="AQ135">
            <v>10269</v>
          </cell>
          <cell r="AR135">
            <v>30151</v>
          </cell>
          <cell r="AS135">
            <v>52841</v>
          </cell>
          <cell r="AT135">
            <v>20356</v>
          </cell>
          <cell r="AU135">
            <v>48896</v>
          </cell>
          <cell r="AV135">
            <v>138991</v>
          </cell>
          <cell r="AW135">
            <v>0</v>
          </cell>
          <cell r="AX135">
            <v>0</v>
          </cell>
          <cell r="AY135">
            <v>0</v>
          </cell>
          <cell r="AZ135">
            <v>46025</v>
          </cell>
          <cell r="BA135">
            <v>-46025</v>
          </cell>
          <cell r="BB135">
            <v>4980</v>
          </cell>
          <cell r="BC135">
            <v>7850</v>
          </cell>
          <cell r="BD135">
            <v>55937</v>
          </cell>
          <cell r="BE135">
            <v>525013</v>
          </cell>
          <cell r="BF135">
            <v>183490</v>
          </cell>
          <cell r="BG135">
            <v>0</v>
          </cell>
          <cell r="BH135">
            <v>586030</v>
          </cell>
        </row>
        <row r="136">
          <cell r="A136">
            <v>36596</v>
          </cell>
          <cell r="B136">
            <v>200745</v>
          </cell>
          <cell r="C136">
            <v>340089</v>
          </cell>
          <cell r="D136">
            <v>2721017</v>
          </cell>
          <cell r="E136">
            <v>630025</v>
          </cell>
          <cell r="F136">
            <v>2015001</v>
          </cell>
          <cell r="G136">
            <v>789815</v>
          </cell>
          <cell r="H136">
            <v>19651</v>
          </cell>
          <cell r="I136">
            <v>262145</v>
          </cell>
          <cell r="J136">
            <v>266291</v>
          </cell>
          <cell r="K136">
            <v>914344</v>
          </cell>
          <cell r="L136">
            <v>540537</v>
          </cell>
          <cell r="M136">
            <v>125975</v>
          </cell>
          <cell r="N136">
            <v>103771</v>
          </cell>
          <cell r="O136">
            <v>146471</v>
          </cell>
          <cell r="P136">
            <v>52221</v>
          </cell>
          <cell r="Q136">
            <v>384362</v>
          </cell>
          <cell r="R136">
            <v>135870</v>
          </cell>
          <cell r="S136">
            <v>19196</v>
          </cell>
          <cell r="T136">
            <v>62080</v>
          </cell>
          <cell r="U136">
            <v>298610</v>
          </cell>
          <cell r="V136">
            <v>300019</v>
          </cell>
          <cell r="W136">
            <v>90199</v>
          </cell>
          <cell r="X136">
            <v>905182</v>
          </cell>
          <cell r="Y136">
            <v>97287</v>
          </cell>
          <cell r="Z136">
            <v>34752</v>
          </cell>
          <cell r="AA136">
            <v>8926</v>
          </cell>
          <cell r="AB136">
            <v>28826</v>
          </cell>
          <cell r="AC136">
            <v>5123</v>
          </cell>
          <cell r="AD136">
            <v>122078</v>
          </cell>
          <cell r="AE136">
            <v>31423</v>
          </cell>
          <cell r="AF136">
            <v>3819</v>
          </cell>
          <cell r="AG136">
            <v>13528</v>
          </cell>
          <cell r="AH136">
            <v>146885</v>
          </cell>
          <cell r="AI136">
            <v>533668</v>
          </cell>
          <cell r="AJ136">
            <v>638679</v>
          </cell>
          <cell r="AK136">
            <v>216399</v>
          </cell>
          <cell r="AL136">
            <v>0</v>
          </cell>
          <cell r="AM136">
            <v>0</v>
          </cell>
          <cell r="AN136">
            <v>196166</v>
          </cell>
          <cell r="AO136">
            <v>0</v>
          </cell>
          <cell r="AP136">
            <v>0</v>
          </cell>
          <cell r="AQ136">
            <v>10269</v>
          </cell>
          <cell r="AR136">
            <v>27912</v>
          </cell>
          <cell r="AS136">
            <v>52841</v>
          </cell>
          <cell r="AT136">
            <v>20356</v>
          </cell>
          <cell r="AU136">
            <v>49405</v>
          </cell>
          <cell r="AV136">
            <v>137971</v>
          </cell>
          <cell r="AW136">
            <v>0</v>
          </cell>
          <cell r="AX136">
            <v>0</v>
          </cell>
          <cell r="AY136">
            <v>0</v>
          </cell>
          <cell r="AZ136">
            <v>46026</v>
          </cell>
          <cell r="BA136">
            <v>-46026</v>
          </cell>
          <cell r="BB136">
            <v>4670</v>
          </cell>
          <cell r="BC136">
            <v>6822</v>
          </cell>
          <cell r="BD136">
            <v>46123</v>
          </cell>
          <cell r="BE136">
            <v>411890</v>
          </cell>
          <cell r="BF136">
            <v>148926</v>
          </cell>
          <cell r="BG136">
            <v>0</v>
          </cell>
          <cell r="BH136">
            <v>666840</v>
          </cell>
        </row>
        <row r="137">
          <cell r="A137">
            <v>36597</v>
          </cell>
          <cell r="B137">
            <v>201585</v>
          </cell>
          <cell r="C137">
            <v>349011</v>
          </cell>
          <cell r="D137">
            <v>2645796</v>
          </cell>
          <cell r="E137">
            <v>640124</v>
          </cell>
          <cell r="F137">
            <v>1934374</v>
          </cell>
          <cell r="G137">
            <v>782994</v>
          </cell>
          <cell r="H137">
            <v>38229</v>
          </cell>
          <cell r="I137">
            <v>238475</v>
          </cell>
          <cell r="J137">
            <v>241251</v>
          </cell>
          <cell r="K137">
            <v>880122</v>
          </cell>
          <cell r="L137">
            <v>522800</v>
          </cell>
          <cell r="M137">
            <v>135029</v>
          </cell>
          <cell r="N137">
            <v>103771</v>
          </cell>
          <cell r="O137">
            <v>146471</v>
          </cell>
          <cell r="P137">
            <v>54070</v>
          </cell>
          <cell r="Q137">
            <v>397225</v>
          </cell>
          <cell r="R137">
            <v>131718</v>
          </cell>
          <cell r="S137">
            <v>19641</v>
          </cell>
          <cell r="T137">
            <v>57120</v>
          </cell>
          <cell r="U137">
            <v>283325</v>
          </cell>
          <cell r="V137">
            <v>284240</v>
          </cell>
          <cell r="W137">
            <v>85438</v>
          </cell>
          <cell r="X137">
            <v>860772</v>
          </cell>
          <cell r="Y137">
            <v>97243</v>
          </cell>
          <cell r="Z137">
            <v>36030</v>
          </cell>
          <cell r="AA137">
            <v>9280</v>
          </cell>
          <cell r="AB137">
            <v>31129</v>
          </cell>
          <cell r="AC137">
            <v>5326</v>
          </cell>
          <cell r="AD137">
            <v>125290</v>
          </cell>
          <cell r="AE137">
            <v>28915</v>
          </cell>
          <cell r="AF137">
            <v>5668</v>
          </cell>
          <cell r="AG137">
            <v>13561</v>
          </cell>
          <cell r="AH137">
            <v>146885</v>
          </cell>
          <cell r="AI137">
            <v>540512</v>
          </cell>
          <cell r="AJ137">
            <v>641057</v>
          </cell>
          <cell r="AK137">
            <v>207929</v>
          </cell>
          <cell r="AL137">
            <v>0</v>
          </cell>
          <cell r="AM137">
            <v>0</v>
          </cell>
          <cell r="AN137">
            <v>188640</v>
          </cell>
          <cell r="AO137">
            <v>0</v>
          </cell>
          <cell r="AP137">
            <v>0</v>
          </cell>
          <cell r="AQ137">
            <v>10269</v>
          </cell>
          <cell r="AR137">
            <v>28345</v>
          </cell>
          <cell r="AS137">
            <v>52841</v>
          </cell>
          <cell r="AT137">
            <v>20356</v>
          </cell>
          <cell r="AU137">
            <v>49405</v>
          </cell>
          <cell r="AV137">
            <v>138402</v>
          </cell>
          <cell r="AW137">
            <v>0</v>
          </cell>
          <cell r="AX137">
            <v>0</v>
          </cell>
          <cell r="AY137">
            <v>0</v>
          </cell>
          <cell r="AZ137">
            <v>46026</v>
          </cell>
          <cell r="BA137">
            <v>-46026</v>
          </cell>
          <cell r="BB137">
            <v>4900</v>
          </cell>
          <cell r="BC137">
            <v>6822</v>
          </cell>
          <cell r="BD137">
            <v>46123</v>
          </cell>
          <cell r="BE137">
            <v>421415</v>
          </cell>
          <cell r="BF137">
            <v>135000</v>
          </cell>
          <cell r="BG137">
            <v>0</v>
          </cell>
          <cell r="BH137">
            <v>650218</v>
          </cell>
        </row>
        <row r="138">
          <cell r="A138">
            <v>36598</v>
          </cell>
          <cell r="B138">
            <v>200346</v>
          </cell>
          <cell r="C138">
            <v>335018</v>
          </cell>
          <cell r="D138">
            <v>2759740</v>
          </cell>
          <cell r="E138">
            <v>620308</v>
          </cell>
          <cell r="F138">
            <v>2062537</v>
          </cell>
          <cell r="G138">
            <v>778109</v>
          </cell>
          <cell r="H138">
            <v>5811</v>
          </cell>
          <cell r="I138">
            <v>306030</v>
          </cell>
          <cell r="J138">
            <v>270034</v>
          </cell>
          <cell r="K138">
            <v>902944</v>
          </cell>
          <cell r="L138">
            <v>539462</v>
          </cell>
          <cell r="M138">
            <v>116355</v>
          </cell>
          <cell r="N138">
            <v>103771</v>
          </cell>
          <cell r="O138">
            <v>146471</v>
          </cell>
          <cell r="P138">
            <v>48424</v>
          </cell>
          <cell r="Q138">
            <v>401743</v>
          </cell>
          <cell r="R138">
            <v>141747</v>
          </cell>
          <cell r="S138">
            <v>18907</v>
          </cell>
          <cell r="T138">
            <v>54457</v>
          </cell>
          <cell r="U138">
            <v>305533</v>
          </cell>
          <cell r="V138">
            <v>295388</v>
          </cell>
          <cell r="W138">
            <v>89619</v>
          </cell>
          <cell r="X138">
            <v>900954</v>
          </cell>
          <cell r="Y138">
            <v>97146</v>
          </cell>
          <cell r="Z138">
            <v>33657</v>
          </cell>
          <cell r="AA138">
            <v>18318</v>
          </cell>
          <cell r="AB138">
            <v>28972</v>
          </cell>
          <cell r="AC138">
            <v>7518</v>
          </cell>
          <cell r="AD138">
            <v>121799</v>
          </cell>
          <cell r="AE138">
            <v>27090</v>
          </cell>
          <cell r="AF138">
            <v>5200</v>
          </cell>
          <cell r="AG138">
            <v>12986</v>
          </cell>
          <cell r="AH138">
            <v>146885</v>
          </cell>
          <cell r="AI138">
            <v>559214</v>
          </cell>
          <cell r="AJ138">
            <v>656486</v>
          </cell>
          <cell r="AK138">
            <v>214676</v>
          </cell>
          <cell r="AL138">
            <v>0</v>
          </cell>
          <cell r="AM138">
            <v>0</v>
          </cell>
          <cell r="AN138">
            <v>196166</v>
          </cell>
          <cell r="AO138">
            <v>0</v>
          </cell>
          <cell r="AP138">
            <v>0</v>
          </cell>
          <cell r="AQ138">
            <v>10269</v>
          </cell>
          <cell r="AR138">
            <v>27802</v>
          </cell>
          <cell r="AS138">
            <v>52841</v>
          </cell>
          <cell r="AT138">
            <v>20356</v>
          </cell>
          <cell r="AU138">
            <v>49405</v>
          </cell>
          <cell r="AV138">
            <v>137862</v>
          </cell>
          <cell r="AW138">
            <v>0</v>
          </cell>
          <cell r="AX138">
            <v>0</v>
          </cell>
          <cell r="AY138">
            <v>0</v>
          </cell>
          <cell r="AZ138">
            <v>46026</v>
          </cell>
          <cell r="BA138">
            <v>-46026</v>
          </cell>
          <cell r="BB138">
            <v>4561</v>
          </cell>
          <cell r="BC138">
            <v>6822</v>
          </cell>
          <cell r="BD138">
            <v>46123</v>
          </cell>
          <cell r="BE138">
            <v>423501</v>
          </cell>
          <cell r="BF138">
            <v>147998</v>
          </cell>
          <cell r="BG138">
            <v>0</v>
          </cell>
          <cell r="BH138">
            <v>551989</v>
          </cell>
        </row>
        <row r="139">
          <cell r="A139">
            <v>36599</v>
          </cell>
          <cell r="B139">
            <v>230870</v>
          </cell>
          <cell r="C139">
            <v>297687</v>
          </cell>
          <cell r="D139">
            <v>2674632</v>
          </cell>
          <cell r="E139">
            <v>613864</v>
          </cell>
          <cell r="F139">
            <v>1984202</v>
          </cell>
          <cell r="G139">
            <v>787140</v>
          </cell>
          <cell r="H139">
            <v>0</v>
          </cell>
          <cell r="I139">
            <v>260337</v>
          </cell>
          <cell r="J139">
            <v>246233</v>
          </cell>
          <cell r="K139">
            <v>957278</v>
          </cell>
          <cell r="L139">
            <v>539462</v>
          </cell>
          <cell r="M139">
            <v>94898</v>
          </cell>
          <cell r="N139">
            <v>70360</v>
          </cell>
          <cell r="O139">
            <v>123940</v>
          </cell>
          <cell r="P139">
            <v>82326</v>
          </cell>
          <cell r="Q139">
            <v>359269</v>
          </cell>
          <cell r="R139">
            <v>135782</v>
          </cell>
          <cell r="S139">
            <v>19024</v>
          </cell>
          <cell r="T139">
            <v>68355</v>
          </cell>
          <cell r="U139">
            <v>297434</v>
          </cell>
          <cell r="V139">
            <v>281144</v>
          </cell>
          <cell r="W139">
            <v>75045</v>
          </cell>
          <cell r="X139">
            <v>904054</v>
          </cell>
          <cell r="Y139">
            <v>83375</v>
          </cell>
          <cell r="Z139">
            <v>20553</v>
          </cell>
          <cell r="AA139">
            <v>17109</v>
          </cell>
          <cell r="AB139">
            <v>9619</v>
          </cell>
          <cell r="AC139">
            <v>7820</v>
          </cell>
          <cell r="AD139">
            <v>109274</v>
          </cell>
          <cell r="AE139">
            <v>32448</v>
          </cell>
          <cell r="AF139">
            <v>3430</v>
          </cell>
          <cell r="AG139">
            <v>13149</v>
          </cell>
          <cell r="AH139">
            <v>141022</v>
          </cell>
          <cell r="AI139">
            <v>506588</v>
          </cell>
          <cell r="AJ139">
            <v>617577</v>
          </cell>
          <cell r="AK139">
            <v>202046</v>
          </cell>
          <cell r="AL139">
            <v>0</v>
          </cell>
          <cell r="AM139">
            <v>0</v>
          </cell>
          <cell r="AN139">
            <v>196168</v>
          </cell>
          <cell r="AO139">
            <v>0</v>
          </cell>
          <cell r="AP139">
            <v>0</v>
          </cell>
          <cell r="AQ139">
            <v>10269</v>
          </cell>
          <cell r="AR139">
            <v>25417</v>
          </cell>
          <cell r="AS139">
            <v>52841</v>
          </cell>
          <cell r="AT139">
            <v>20100</v>
          </cell>
          <cell r="AU139">
            <v>92721</v>
          </cell>
          <cell r="AV139">
            <v>178878</v>
          </cell>
          <cell r="AW139">
            <v>0</v>
          </cell>
          <cell r="AX139">
            <v>0</v>
          </cell>
          <cell r="AY139">
            <v>0</v>
          </cell>
          <cell r="AZ139">
            <v>47236</v>
          </cell>
          <cell r="BA139">
            <v>-47236</v>
          </cell>
          <cell r="BB139">
            <v>4905</v>
          </cell>
          <cell r="BC139">
            <v>6822</v>
          </cell>
          <cell r="BD139">
            <v>46123</v>
          </cell>
          <cell r="BE139">
            <v>394900</v>
          </cell>
          <cell r="BF139">
            <v>142392</v>
          </cell>
          <cell r="BG139">
            <v>0</v>
          </cell>
          <cell r="BH139">
            <v>535063</v>
          </cell>
        </row>
        <row r="140">
          <cell r="A140">
            <v>36600</v>
          </cell>
          <cell r="B140">
            <v>236429</v>
          </cell>
          <cell r="C140">
            <v>303481</v>
          </cell>
          <cell r="D140">
            <v>2713970</v>
          </cell>
          <cell r="E140">
            <v>630298</v>
          </cell>
          <cell r="F140">
            <v>2010124</v>
          </cell>
          <cell r="G140">
            <v>739490</v>
          </cell>
          <cell r="H140">
            <v>31189</v>
          </cell>
          <cell r="I140">
            <v>272903</v>
          </cell>
          <cell r="J140">
            <v>245079</v>
          </cell>
          <cell r="K140">
            <v>889877</v>
          </cell>
          <cell r="L140">
            <v>539999</v>
          </cell>
          <cell r="M140">
            <v>139134</v>
          </cell>
          <cell r="N140">
            <v>79886</v>
          </cell>
          <cell r="O140">
            <v>109499</v>
          </cell>
          <cell r="P140">
            <v>112788</v>
          </cell>
          <cell r="Q140">
            <v>406347</v>
          </cell>
          <cell r="R140">
            <v>134524</v>
          </cell>
          <cell r="S140">
            <v>18911</v>
          </cell>
          <cell r="T140">
            <v>63904</v>
          </cell>
          <cell r="U140">
            <v>295331</v>
          </cell>
          <cell r="V140">
            <v>326122</v>
          </cell>
          <cell r="W140">
            <v>72255</v>
          </cell>
          <cell r="X140">
            <v>881092</v>
          </cell>
          <cell r="Y140">
            <v>106620</v>
          </cell>
          <cell r="Z140">
            <v>34410</v>
          </cell>
          <cell r="AA140">
            <v>8690</v>
          </cell>
          <cell r="AB140">
            <v>8865</v>
          </cell>
          <cell r="AC140">
            <v>20460</v>
          </cell>
          <cell r="AD140">
            <v>111798</v>
          </cell>
          <cell r="AE140">
            <v>47698</v>
          </cell>
          <cell r="AF140">
            <v>3312</v>
          </cell>
          <cell r="AG140">
            <v>13357</v>
          </cell>
          <cell r="AH140">
            <v>119831</v>
          </cell>
          <cell r="AI140">
            <v>546540</v>
          </cell>
          <cell r="AJ140">
            <v>653165</v>
          </cell>
          <cell r="AK140">
            <v>206912</v>
          </cell>
          <cell r="AL140">
            <v>0</v>
          </cell>
          <cell r="AM140">
            <v>0</v>
          </cell>
          <cell r="AN140">
            <v>176936</v>
          </cell>
          <cell r="AO140">
            <v>0</v>
          </cell>
          <cell r="AP140">
            <v>0</v>
          </cell>
          <cell r="AQ140">
            <v>10269</v>
          </cell>
          <cell r="AR140">
            <v>31248</v>
          </cell>
          <cell r="AS140">
            <v>52841</v>
          </cell>
          <cell r="AT140">
            <v>20355</v>
          </cell>
          <cell r="AU140">
            <v>92721</v>
          </cell>
          <cell r="AV140">
            <v>181572</v>
          </cell>
          <cell r="AW140">
            <v>0</v>
          </cell>
          <cell r="AX140">
            <v>0</v>
          </cell>
          <cell r="AY140">
            <v>0</v>
          </cell>
          <cell r="AZ140">
            <v>41093</v>
          </cell>
          <cell r="BA140">
            <v>-41093</v>
          </cell>
          <cell r="BB140">
            <v>4521</v>
          </cell>
          <cell r="BC140">
            <v>7307</v>
          </cell>
          <cell r="BD140">
            <v>41216</v>
          </cell>
          <cell r="BE140">
            <v>410239</v>
          </cell>
          <cell r="BF140">
            <v>159085</v>
          </cell>
          <cell r="BG140">
            <v>0</v>
          </cell>
          <cell r="BH140">
            <v>546646</v>
          </cell>
        </row>
        <row r="141">
          <cell r="A141">
            <v>36601</v>
          </cell>
          <cell r="B141">
            <v>248236</v>
          </cell>
          <cell r="C141">
            <v>296818</v>
          </cell>
          <cell r="D141">
            <v>2650009</v>
          </cell>
          <cell r="E141">
            <v>630310</v>
          </cell>
          <cell r="F141">
            <v>1951292</v>
          </cell>
          <cell r="G141">
            <v>780599</v>
          </cell>
          <cell r="H141">
            <v>19239</v>
          </cell>
          <cell r="I141">
            <v>219608</v>
          </cell>
          <cell r="J141">
            <v>241874</v>
          </cell>
          <cell r="K141">
            <v>885380</v>
          </cell>
          <cell r="L141">
            <v>540859</v>
          </cell>
          <cell r="M141">
            <v>110406</v>
          </cell>
          <cell r="N141">
            <v>80154</v>
          </cell>
          <cell r="O141">
            <v>132315</v>
          </cell>
          <cell r="P141">
            <v>129828</v>
          </cell>
          <cell r="Q141">
            <v>410242</v>
          </cell>
          <cell r="R141">
            <v>132147</v>
          </cell>
          <cell r="S141">
            <v>18955</v>
          </cell>
          <cell r="T141">
            <v>61525</v>
          </cell>
          <cell r="U141">
            <v>283044</v>
          </cell>
          <cell r="V141">
            <v>308867</v>
          </cell>
          <cell r="W141">
            <v>65424</v>
          </cell>
          <cell r="X141">
            <v>881704</v>
          </cell>
          <cell r="Y141">
            <v>100249</v>
          </cell>
          <cell r="Z141">
            <v>34148</v>
          </cell>
          <cell r="AA141">
            <v>8631</v>
          </cell>
          <cell r="AB141">
            <v>13265</v>
          </cell>
          <cell r="AC141">
            <v>52984</v>
          </cell>
          <cell r="AD141">
            <v>112638</v>
          </cell>
          <cell r="AE141">
            <v>31565</v>
          </cell>
          <cell r="AF141">
            <v>3285</v>
          </cell>
          <cell r="AG141">
            <v>13286</v>
          </cell>
          <cell r="AH141">
            <v>137659</v>
          </cell>
          <cell r="AI141">
            <v>552504</v>
          </cell>
          <cell r="AJ141">
            <v>658876</v>
          </cell>
          <cell r="AK141">
            <v>199307</v>
          </cell>
          <cell r="AL141">
            <v>0</v>
          </cell>
          <cell r="AM141">
            <v>0</v>
          </cell>
          <cell r="AN141">
            <v>199535</v>
          </cell>
          <cell r="AO141">
            <v>0</v>
          </cell>
          <cell r="AP141">
            <v>0</v>
          </cell>
          <cell r="AQ141">
            <v>15254</v>
          </cell>
          <cell r="AR141">
            <v>30472</v>
          </cell>
          <cell r="AS141">
            <v>52841</v>
          </cell>
          <cell r="AT141">
            <v>19787</v>
          </cell>
          <cell r="AU141">
            <v>92721</v>
          </cell>
          <cell r="AV141">
            <v>181620</v>
          </cell>
          <cell r="AW141">
            <v>0</v>
          </cell>
          <cell r="AX141">
            <v>0</v>
          </cell>
          <cell r="AY141">
            <v>0</v>
          </cell>
          <cell r="AZ141">
            <v>58723</v>
          </cell>
          <cell r="BA141">
            <v>-58723</v>
          </cell>
          <cell r="BB141">
            <v>4489</v>
          </cell>
          <cell r="BC141">
            <v>6822</v>
          </cell>
          <cell r="BD141">
            <v>51030</v>
          </cell>
          <cell r="BE141">
            <v>441911</v>
          </cell>
          <cell r="BF141">
            <v>150307</v>
          </cell>
          <cell r="BG141">
            <v>0</v>
          </cell>
          <cell r="BH141">
            <v>582439</v>
          </cell>
        </row>
        <row r="142">
          <cell r="A142">
            <v>36602</v>
          </cell>
          <cell r="B142">
            <v>252783</v>
          </cell>
          <cell r="C142">
            <v>271119</v>
          </cell>
          <cell r="D142">
            <v>2626157</v>
          </cell>
          <cell r="E142">
            <v>630293</v>
          </cell>
          <cell r="F142">
            <v>1925032</v>
          </cell>
          <cell r="G142">
            <v>687428</v>
          </cell>
          <cell r="H142">
            <v>41350</v>
          </cell>
          <cell r="I142">
            <v>212890</v>
          </cell>
          <cell r="J142">
            <v>226694</v>
          </cell>
          <cell r="K142">
            <v>838052</v>
          </cell>
          <cell r="L142">
            <v>528998</v>
          </cell>
          <cell r="M142">
            <v>116429</v>
          </cell>
          <cell r="N142">
            <v>70360</v>
          </cell>
          <cell r="O142">
            <v>154011</v>
          </cell>
          <cell r="P142">
            <v>129606</v>
          </cell>
          <cell r="Q142">
            <v>401644</v>
          </cell>
          <cell r="R142">
            <v>130814</v>
          </cell>
          <cell r="S142">
            <v>19396</v>
          </cell>
          <cell r="T142">
            <v>60352</v>
          </cell>
          <cell r="U142">
            <v>296329</v>
          </cell>
          <cell r="V142">
            <v>303091</v>
          </cell>
          <cell r="W142">
            <v>68607</v>
          </cell>
          <cell r="X142">
            <v>864137</v>
          </cell>
          <cell r="Y142">
            <v>98071</v>
          </cell>
          <cell r="Z142">
            <v>25783</v>
          </cell>
          <cell r="AA142">
            <v>8689</v>
          </cell>
          <cell r="AB142">
            <v>13296</v>
          </cell>
          <cell r="AC142">
            <v>31295</v>
          </cell>
          <cell r="AD142">
            <v>116426</v>
          </cell>
          <cell r="AE142">
            <v>27810</v>
          </cell>
          <cell r="AF142">
            <v>3349</v>
          </cell>
          <cell r="AG142">
            <v>13332</v>
          </cell>
          <cell r="AH142">
            <v>118067</v>
          </cell>
          <cell r="AI142">
            <v>543709</v>
          </cell>
          <cell r="AJ142">
            <v>647414</v>
          </cell>
          <cell r="AK142">
            <v>200891</v>
          </cell>
          <cell r="AL142">
            <v>0</v>
          </cell>
          <cell r="AM142">
            <v>0</v>
          </cell>
          <cell r="AN142">
            <v>194878</v>
          </cell>
          <cell r="AO142">
            <v>0</v>
          </cell>
          <cell r="AP142">
            <v>0</v>
          </cell>
          <cell r="AQ142">
            <v>15254</v>
          </cell>
          <cell r="AR142">
            <v>32140</v>
          </cell>
          <cell r="AS142">
            <v>52841</v>
          </cell>
          <cell r="AT142">
            <v>19787</v>
          </cell>
          <cell r="AU142">
            <v>92721</v>
          </cell>
          <cell r="AV142">
            <v>187286</v>
          </cell>
          <cell r="AW142">
            <v>0</v>
          </cell>
          <cell r="AX142">
            <v>0</v>
          </cell>
          <cell r="AY142">
            <v>0</v>
          </cell>
          <cell r="AZ142">
            <v>24875</v>
          </cell>
          <cell r="BA142">
            <v>-24875</v>
          </cell>
          <cell r="BB142">
            <v>4519</v>
          </cell>
          <cell r="BC142">
            <v>6822</v>
          </cell>
          <cell r="BD142">
            <v>51030</v>
          </cell>
          <cell r="BE142">
            <v>387613</v>
          </cell>
          <cell r="BF142">
            <v>162589</v>
          </cell>
          <cell r="BG142">
            <v>0</v>
          </cell>
          <cell r="BH142">
            <v>515454</v>
          </cell>
        </row>
        <row r="143">
          <cell r="A143">
            <v>36603</v>
          </cell>
          <cell r="B143">
            <v>254948</v>
          </cell>
          <cell r="C143">
            <v>259476</v>
          </cell>
          <cell r="D143">
            <v>2641218</v>
          </cell>
          <cell r="E143">
            <v>650392</v>
          </cell>
          <cell r="F143">
            <v>1922418</v>
          </cell>
          <cell r="G143">
            <v>701621</v>
          </cell>
          <cell r="H143">
            <v>66081</v>
          </cell>
          <cell r="I143">
            <v>201826</v>
          </cell>
          <cell r="J143">
            <v>288066</v>
          </cell>
          <cell r="K143">
            <v>811498</v>
          </cell>
          <cell r="L143">
            <v>496503</v>
          </cell>
          <cell r="M143">
            <v>124633</v>
          </cell>
          <cell r="N143">
            <v>109161</v>
          </cell>
          <cell r="O143">
            <v>149008</v>
          </cell>
          <cell r="P143">
            <v>93610</v>
          </cell>
          <cell r="Q143">
            <v>349412</v>
          </cell>
          <cell r="R143">
            <v>133518</v>
          </cell>
          <cell r="S143">
            <v>19298</v>
          </cell>
          <cell r="T143">
            <v>60772</v>
          </cell>
          <cell r="U143">
            <v>291410</v>
          </cell>
          <cell r="V143">
            <v>322193</v>
          </cell>
          <cell r="W143">
            <v>81754</v>
          </cell>
          <cell r="X143">
            <v>910830</v>
          </cell>
          <cell r="Y143">
            <v>96461</v>
          </cell>
          <cell r="Z143">
            <v>36345</v>
          </cell>
          <cell r="AA143">
            <v>4674</v>
          </cell>
          <cell r="AB143">
            <v>13023</v>
          </cell>
          <cell r="AC143">
            <v>23421</v>
          </cell>
          <cell r="AD143">
            <v>108453</v>
          </cell>
          <cell r="AE143">
            <v>19844</v>
          </cell>
          <cell r="AF143">
            <v>3205</v>
          </cell>
          <cell r="AG143">
            <v>13346</v>
          </cell>
          <cell r="AH143">
            <v>131935</v>
          </cell>
          <cell r="AI143">
            <v>492137</v>
          </cell>
          <cell r="AJ143">
            <v>596343</v>
          </cell>
          <cell r="AK143">
            <v>202576</v>
          </cell>
          <cell r="AL143">
            <v>4911</v>
          </cell>
          <cell r="AM143">
            <v>0</v>
          </cell>
          <cell r="AN143">
            <v>202416</v>
          </cell>
          <cell r="AO143">
            <v>0</v>
          </cell>
          <cell r="AP143">
            <v>0</v>
          </cell>
          <cell r="AQ143">
            <v>0</v>
          </cell>
          <cell r="AR143">
            <v>27569</v>
          </cell>
          <cell r="AS143">
            <v>52841</v>
          </cell>
          <cell r="AT143">
            <v>19569</v>
          </cell>
          <cell r="AU143">
            <v>91247</v>
          </cell>
          <cell r="AV143">
            <v>183427</v>
          </cell>
          <cell r="AW143">
            <v>0</v>
          </cell>
          <cell r="AX143">
            <v>0</v>
          </cell>
          <cell r="AY143">
            <v>0</v>
          </cell>
          <cell r="AZ143">
            <v>24728</v>
          </cell>
          <cell r="BA143">
            <v>-24728</v>
          </cell>
          <cell r="BB143">
            <v>4801</v>
          </cell>
          <cell r="BC143">
            <v>7811</v>
          </cell>
          <cell r="BD143">
            <v>51030</v>
          </cell>
          <cell r="BE143">
            <v>386798</v>
          </cell>
          <cell r="BF143">
            <v>139178</v>
          </cell>
          <cell r="BG143">
            <v>0</v>
          </cell>
          <cell r="BH143">
            <v>564285</v>
          </cell>
        </row>
        <row r="144">
          <cell r="A144">
            <v>36604</v>
          </cell>
          <cell r="B144">
            <v>250717</v>
          </cell>
          <cell r="C144">
            <v>261712</v>
          </cell>
          <cell r="D144">
            <v>2629031</v>
          </cell>
          <cell r="E144">
            <v>650429</v>
          </cell>
          <cell r="F144">
            <v>1911697</v>
          </cell>
          <cell r="G144">
            <v>699094</v>
          </cell>
          <cell r="H144">
            <v>69186</v>
          </cell>
          <cell r="I144">
            <v>179207</v>
          </cell>
          <cell r="J144">
            <v>316544</v>
          </cell>
          <cell r="K144">
            <v>820348</v>
          </cell>
          <cell r="L144">
            <v>466772</v>
          </cell>
          <cell r="M144">
            <v>123008</v>
          </cell>
          <cell r="N144">
            <v>109122</v>
          </cell>
          <cell r="O144">
            <v>152260</v>
          </cell>
          <cell r="P144">
            <v>93372</v>
          </cell>
          <cell r="Q144">
            <v>343189</v>
          </cell>
          <cell r="R144">
            <v>139483</v>
          </cell>
          <cell r="S144">
            <v>19089</v>
          </cell>
          <cell r="T144">
            <v>57508</v>
          </cell>
          <cell r="U144">
            <v>290380</v>
          </cell>
          <cell r="V144">
            <v>318143</v>
          </cell>
          <cell r="W144">
            <v>79881</v>
          </cell>
          <cell r="X144">
            <v>907411</v>
          </cell>
          <cell r="Y144">
            <v>96798</v>
          </cell>
          <cell r="Z144">
            <v>33800</v>
          </cell>
          <cell r="AA144">
            <v>4280</v>
          </cell>
          <cell r="AB144">
            <v>13100</v>
          </cell>
          <cell r="AC144">
            <v>21852</v>
          </cell>
          <cell r="AD144">
            <v>106938</v>
          </cell>
          <cell r="AE144">
            <v>19835</v>
          </cell>
          <cell r="AF144">
            <v>2901</v>
          </cell>
          <cell r="AG144">
            <v>13098</v>
          </cell>
          <cell r="AH144">
            <v>130386</v>
          </cell>
          <cell r="AI144">
            <v>492106</v>
          </cell>
          <cell r="AJ144">
            <v>592931</v>
          </cell>
          <cell r="AK144">
            <v>202022</v>
          </cell>
          <cell r="AL144">
            <v>4911</v>
          </cell>
          <cell r="AM144">
            <v>0</v>
          </cell>
          <cell r="AN144">
            <v>200389</v>
          </cell>
          <cell r="AO144">
            <v>0</v>
          </cell>
          <cell r="AP144">
            <v>0</v>
          </cell>
          <cell r="AQ144">
            <v>15254</v>
          </cell>
          <cell r="AR144">
            <v>24747</v>
          </cell>
          <cell r="AS144">
            <v>52841</v>
          </cell>
          <cell r="AT144">
            <v>16804</v>
          </cell>
          <cell r="AU144">
            <v>91187</v>
          </cell>
          <cell r="AV144">
            <v>180627</v>
          </cell>
          <cell r="AW144">
            <v>0</v>
          </cell>
          <cell r="AX144">
            <v>0</v>
          </cell>
          <cell r="AY144">
            <v>0</v>
          </cell>
          <cell r="AZ144">
            <v>24717</v>
          </cell>
          <cell r="BA144">
            <v>-24717</v>
          </cell>
          <cell r="BB144">
            <v>4454</v>
          </cell>
          <cell r="BC144">
            <v>7767</v>
          </cell>
          <cell r="BD144">
            <v>51030</v>
          </cell>
          <cell r="BE144">
            <v>373619</v>
          </cell>
          <cell r="BF144">
            <v>151856</v>
          </cell>
          <cell r="BG144">
            <v>0</v>
          </cell>
          <cell r="BH144">
            <v>561630</v>
          </cell>
        </row>
        <row r="145">
          <cell r="A145">
            <v>36605</v>
          </cell>
          <cell r="B145">
            <v>251378</v>
          </cell>
          <cell r="C145">
            <v>231909</v>
          </cell>
          <cell r="D145">
            <v>2695727</v>
          </cell>
          <cell r="E145">
            <v>620418</v>
          </cell>
          <cell r="F145">
            <v>2003894</v>
          </cell>
          <cell r="G145">
            <v>701500</v>
          </cell>
          <cell r="H145">
            <v>66013</v>
          </cell>
          <cell r="I145">
            <v>253680</v>
          </cell>
          <cell r="J145">
            <v>278456</v>
          </cell>
          <cell r="K145">
            <v>857136</v>
          </cell>
          <cell r="L145">
            <v>539999</v>
          </cell>
          <cell r="M145">
            <v>124876</v>
          </cell>
          <cell r="N145">
            <v>109123</v>
          </cell>
          <cell r="O145">
            <v>151315</v>
          </cell>
          <cell r="P145">
            <v>90227</v>
          </cell>
          <cell r="Q145">
            <v>342622</v>
          </cell>
          <cell r="R145">
            <v>138692</v>
          </cell>
          <cell r="S145">
            <v>18615</v>
          </cell>
          <cell r="T145">
            <v>60600</v>
          </cell>
          <cell r="U145">
            <v>292552</v>
          </cell>
          <cell r="V145">
            <v>329022</v>
          </cell>
          <cell r="W145">
            <v>80646</v>
          </cell>
          <cell r="X145">
            <v>917746</v>
          </cell>
          <cell r="Y145">
            <v>94226</v>
          </cell>
          <cell r="Z145">
            <v>33807</v>
          </cell>
          <cell r="AA145">
            <v>4299</v>
          </cell>
          <cell r="AB145">
            <v>13157</v>
          </cell>
          <cell r="AC145">
            <v>681</v>
          </cell>
          <cell r="AD145">
            <v>101906</v>
          </cell>
          <cell r="AE145">
            <v>19956</v>
          </cell>
          <cell r="AF145">
            <v>3188</v>
          </cell>
          <cell r="AG145">
            <v>13081</v>
          </cell>
          <cell r="AH145">
            <v>130387</v>
          </cell>
          <cell r="AI145">
            <v>491432</v>
          </cell>
          <cell r="AJ145">
            <v>594849</v>
          </cell>
          <cell r="AK145">
            <v>201614</v>
          </cell>
          <cell r="AL145">
            <v>4911</v>
          </cell>
          <cell r="AM145">
            <v>0</v>
          </cell>
          <cell r="AN145">
            <v>200987</v>
          </cell>
          <cell r="AO145">
            <v>0</v>
          </cell>
          <cell r="AP145">
            <v>0</v>
          </cell>
          <cell r="AQ145">
            <v>15254</v>
          </cell>
          <cell r="AR145">
            <v>27418</v>
          </cell>
          <cell r="AS145">
            <v>52841</v>
          </cell>
          <cell r="AT145">
            <v>16804</v>
          </cell>
          <cell r="AU145">
            <v>91187</v>
          </cell>
          <cell r="AV145">
            <v>181249</v>
          </cell>
          <cell r="AW145">
            <v>0</v>
          </cell>
          <cell r="AX145">
            <v>0</v>
          </cell>
          <cell r="AY145">
            <v>0</v>
          </cell>
          <cell r="AZ145">
            <v>24707</v>
          </cell>
          <cell r="BA145">
            <v>-24707</v>
          </cell>
          <cell r="BB145">
            <v>4424</v>
          </cell>
          <cell r="BC145">
            <v>7767</v>
          </cell>
          <cell r="BD145">
            <v>51030</v>
          </cell>
          <cell r="BE145">
            <v>341070</v>
          </cell>
          <cell r="BF145">
            <v>135335</v>
          </cell>
          <cell r="BG145">
            <v>0</v>
          </cell>
          <cell r="BH145">
            <v>564068</v>
          </cell>
        </row>
        <row r="146">
          <cell r="A146">
            <v>36606</v>
          </cell>
          <cell r="B146">
            <v>197413</v>
          </cell>
          <cell r="C146">
            <v>280812</v>
          </cell>
          <cell r="D146">
            <v>2780278</v>
          </cell>
          <cell r="E146">
            <v>620305</v>
          </cell>
          <cell r="F146">
            <v>2083042</v>
          </cell>
          <cell r="G146">
            <v>837121</v>
          </cell>
          <cell r="H146">
            <v>0</v>
          </cell>
          <cell r="I146">
            <v>284944</v>
          </cell>
          <cell r="J146">
            <v>251467</v>
          </cell>
          <cell r="K146">
            <v>890577</v>
          </cell>
          <cell r="L146">
            <v>539999</v>
          </cell>
          <cell r="M146">
            <v>114707</v>
          </cell>
          <cell r="N146">
            <v>78332</v>
          </cell>
          <cell r="O146">
            <v>109499</v>
          </cell>
          <cell r="P146">
            <v>97172</v>
          </cell>
          <cell r="Q146">
            <v>405444</v>
          </cell>
          <cell r="R146">
            <v>129163</v>
          </cell>
          <cell r="S146">
            <v>20168</v>
          </cell>
          <cell r="T146">
            <v>60093</v>
          </cell>
          <cell r="U146">
            <v>301152</v>
          </cell>
          <cell r="V146">
            <v>324264</v>
          </cell>
          <cell r="W146">
            <v>83978</v>
          </cell>
          <cell r="X146">
            <v>934320</v>
          </cell>
          <cell r="Y146">
            <v>138068</v>
          </cell>
          <cell r="Z146">
            <v>27535</v>
          </cell>
          <cell r="AA146">
            <v>4324</v>
          </cell>
          <cell r="AB146">
            <v>25883</v>
          </cell>
          <cell r="AC146">
            <v>41250</v>
          </cell>
          <cell r="AD146">
            <v>152441</v>
          </cell>
          <cell r="AE146">
            <v>67931</v>
          </cell>
          <cell r="AF146">
            <v>4707</v>
          </cell>
          <cell r="AG146">
            <v>14592</v>
          </cell>
          <cell r="AH146">
            <v>136557</v>
          </cell>
          <cell r="AI146">
            <v>571001</v>
          </cell>
          <cell r="AJ146">
            <v>675009</v>
          </cell>
          <cell r="AK146">
            <v>195441</v>
          </cell>
          <cell r="AL146">
            <v>0</v>
          </cell>
          <cell r="AM146">
            <v>4322</v>
          </cell>
          <cell r="AN146">
            <v>200935</v>
          </cell>
          <cell r="AO146">
            <v>0</v>
          </cell>
          <cell r="AP146">
            <v>0</v>
          </cell>
          <cell r="AQ146">
            <v>10269</v>
          </cell>
          <cell r="AR146">
            <v>32895</v>
          </cell>
          <cell r="AS146">
            <v>52841</v>
          </cell>
          <cell r="AT146">
            <v>16892</v>
          </cell>
          <cell r="AU146">
            <v>56175</v>
          </cell>
          <cell r="AV146">
            <v>151616</v>
          </cell>
          <cell r="AW146">
            <v>0</v>
          </cell>
          <cell r="AX146">
            <v>0</v>
          </cell>
          <cell r="AY146">
            <v>0</v>
          </cell>
          <cell r="AZ146">
            <v>46026</v>
          </cell>
          <cell r="BA146">
            <v>-46026</v>
          </cell>
          <cell r="BB146">
            <v>4498</v>
          </cell>
          <cell r="BC146">
            <v>8341</v>
          </cell>
          <cell r="BD146">
            <v>51030</v>
          </cell>
          <cell r="BE146">
            <v>500174</v>
          </cell>
          <cell r="BF146">
            <v>208131</v>
          </cell>
          <cell r="BG146">
            <v>0</v>
          </cell>
          <cell r="BH146">
            <v>620435</v>
          </cell>
        </row>
        <row r="147">
          <cell r="A147">
            <v>36607</v>
          </cell>
          <cell r="B147">
            <v>168170</v>
          </cell>
          <cell r="C147">
            <v>330356</v>
          </cell>
          <cell r="D147">
            <v>2733969</v>
          </cell>
          <cell r="E147">
            <v>619977</v>
          </cell>
          <cell r="F147">
            <v>2047148</v>
          </cell>
          <cell r="G147">
            <v>777139</v>
          </cell>
          <cell r="H147">
            <v>58366</v>
          </cell>
          <cell r="I147">
            <v>268482</v>
          </cell>
          <cell r="J147">
            <v>242158</v>
          </cell>
          <cell r="K147">
            <v>763881</v>
          </cell>
          <cell r="L147">
            <v>524999</v>
          </cell>
          <cell r="M147">
            <v>118501</v>
          </cell>
          <cell r="N147">
            <v>124719</v>
          </cell>
          <cell r="O147">
            <v>148071</v>
          </cell>
          <cell r="P147">
            <v>94563</v>
          </cell>
          <cell r="Q147">
            <v>409057</v>
          </cell>
          <cell r="R147">
            <v>127575</v>
          </cell>
          <cell r="S147">
            <v>18227</v>
          </cell>
          <cell r="T147">
            <v>58099</v>
          </cell>
          <cell r="U147">
            <v>276038</v>
          </cell>
          <cell r="V147">
            <v>315991</v>
          </cell>
          <cell r="W147">
            <v>85326</v>
          </cell>
          <cell r="X147">
            <v>923457</v>
          </cell>
          <cell r="Y147">
            <v>132489</v>
          </cell>
          <cell r="Z147">
            <v>36539</v>
          </cell>
          <cell r="AA147">
            <v>0</v>
          </cell>
          <cell r="AB147">
            <v>22727</v>
          </cell>
          <cell r="AC147">
            <v>48161</v>
          </cell>
          <cell r="AD147">
            <v>161173</v>
          </cell>
          <cell r="AE147">
            <v>65405</v>
          </cell>
          <cell r="AF147">
            <v>6555</v>
          </cell>
          <cell r="AG147">
            <v>14321</v>
          </cell>
          <cell r="AH147">
            <v>132022</v>
          </cell>
          <cell r="AI147">
            <v>574794</v>
          </cell>
          <cell r="AJ147">
            <v>675009</v>
          </cell>
          <cell r="AK147">
            <v>199997</v>
          </cell>
          <cell r="AL147">
            <v>0</v>
          </cell>
          <cell r="AM147">
            <v>0</v>
          </cell>
          <cell r="AN147">
            <v>199409</v>
          </cell>
          <cell r="AO147">
            <v>0</v>
          </cell>
          <cell r="AP147">
            <v>0</v>
          </cell>
          <cell r="AQ147">
            <v>10269</v>
          </cell>
          <cell r="AR147">
            <v>8067</v>
          </cell>
          <cell r="AS147">
            <v>52841</v>
          </cell>
          <cell r="AT147">
            <v>16892</v>
          </cell>
          <cell r="AU147">
            <v>49613</v>
          </cell>
          <cell r="AV147">
            <v>109311</v>
          </cell>
          <cell r="AW147">
            <v>0</v>
          </cell>
          <cell r="AX147">
            <v>0</v>
          </cell>
          <cell r="AY147">
            <v>0</v>
          </cell>
          <cell r="AZ147">
            <v>36073</v>
          </cell>
          <cell r="BA147">
            <v>-36073</v>
          </cell>
          <cell r="BB147">
            <v>4299</v>
          </cell>
          <cell r="BC147">
            <v>8084</v>
          </cell>
          <cell r="BD147">
            <v>51030</v>
          </cell>
          <cell r="BE147">
            <v>514998</v>
          </cell>
          <cell r="BF147">
            <v>207308</v>
          </cell>
          <cell r="BG147">
            <v>0</v>
          </cell>
          <cell r="BH147">
            <v>547738</v>
          </cell>
        </row>
        <row r="148">
          <cell r="A148">
            <v>36608</v>
          </cell>
          <cell r="B148">
            <v>206066</v>
          </cell>
          <cell r="C148">
            <v>276142</v>
          </cell>
          <cell r="D148">
            <v>2765749</v>
          </cell>
          <cell r="E148">
            <v>619955</v>
          </cell>
          <cell r="F148">
            <v>2074480</v>
          </cell>
          <cell r="G148">
            <v>721062</v>
          </cell>
          <cell r="H148">
            <v>45661</v>
          </cell>
          <cell r="I148">
            <v>303577</v>
          </cell>
          <cell r="J148">
            <v>263559</v>
          </cell>
          <cell r="K148">
            <v>743366</v>
          </cell>
          <cell r="L148">
            <v>520714</v>
          </cell>
          <cell r="M148">
            <v>117155</v>
          </cell>
          <cell r="N148">
            <v>129307</v>
          </cell>
          <cell r="O148">
            <v>104882</v>
          </cell>
          <cell r="P148">
            <v>129237</v>
          </cell>
          <cell r="Q148">
            <v>406425</v>
          </cell>
          <cell r="R148">
            <v>130918</v>
          </cell>
          <cell r="S148">
            <v>18161</v>
          </cell>
          <cell r="T148">
            <v>54120</v>
          </cell>
          <cell r="U148">
            <v>283149</v>
          </cell>
          <cell r="V148">
            <v>303004</v>
          </cell>
          <cell r="W148">
            <v>98244</v>
          </cell>
          <cell r="X148">
            <v>921829</v>
          </cell>
          <cell r="Y148">
            <v>117522</v>
          </cell>
          <cell r="Z148">
            <v>44684</v>
          </cell>
          <cell r="AA148">
            <v>0</v>
          </cell>
          <cell r="AB148">
            <v>37921</v>
          </cell>
          <cell r="AC148">
            <v>65021</v>
          </cell>
          <cell r="AD148">
            <v>130606</v>
          </cell>
          <cell r="AE148">
            <v>37133</v>
          </cell>
          <cell r="AF148">
            <v>4585</v>
          </cell>
          <cell r="AG148">
            <v>13679</v>
          </cell>
          <cell r="AH148">
            <v>126669</v>
          </cell>
          <cell r="AI148">
            <v>578800</v>
          </cell>
          <cell r="AJ148">
            <v>675009</v>
          </cell>
          <cell r="AK148">
            <v>200080</v>
          </cell>
          <cell r="AL148">
            <v>0</v>
          </cell>
          <cell r="AM148">
            <v>0</v>
          </cell>
          <cell r="AN148">
            <v>198641</v>
          </cell>
          <cell r="AO148">
            <v>0</v>
          </cell>
          <cell r="AP148">
            <v>0</v>
          </cell>
          <cell r="AQ148">
            <v>10269</v>
          </cell>
          <cell r="AR148">
            <v>35143</v>
          </cell>
          <cell r="AS148">
            <v>52841</v>
          </cell>
          <cell r="AT148">
            <v>16892</v>
          </cell>
          <cell r="AU148">
            <v>52867</v>
          </cell>
          <cell r="AV148">
            <v>141798</v>
          </cell>
          <cell r="AW148">
            <v>0</v>
          </cell>
          <cell r="AX148">
            <v>0</v>
          </cell>
          <cell r="AY148">
            <v>0</v>
          </cell>
          <cell r="AZ148">
            <v>36021</v>
          </cell>
          <cell r="BA148">
            <v>-36021</v>
          </cell>
          <cell r="BB148">
            <v>4332</v>
          </cell>
          <cell r="BC148">
            <v>8341</v>
          </cell>
          <cell r="BD148">
            <v>51030</v>
          </cell>
          <cell r="BE148">
            <v>497847</v>
          </cell>
          <cell r="BF148">
            <v>185408</v>
          </cell>
          <cell r="BG148">
            <v>0</v>
          </cell>
          <cell r="BH148">
            <v>544830</v>
          </cell>
        </row>
        <row r="149">
          <cell r="A149">
            <v>36609</v>
          </cell>
          <cell r="B149">
            <v>213318</v>
          </cell>
          <cell r="C149">
            <v>341359</v>
          </cell>
          <cell r="D149">
            <v>2794112</v>
          </cell>
          <cell r="E149">
            <v>649600</v>
          </cell>
          <cell r="F149">
            <v>2055860</v>
          </cell>
          <cell r="G149">
            <v>754558</v>
          </cell>
          <cell r="H149">
            <v>86771</v>
          </cell>
          <cell r="I149">
            <v>314973</v>
          </cell>
          <cell r="J149">
            <v>227661</v>
          </cell>
          <cell r="K149">
            <v>748303</v>
          </cell>
          <cell r="L149">
            <v>542151</v>
          </cell>
          <cell r="M149">
            <v>124854</v>
          </cell>
          <cell r="N149">
            <v>158086</v>
          </cell>
          <cell r="O149">
            <v>130978</v>
          </cell>
          <cell r="P149">
            <v>98222</v>
          </cell>
          <cell r="Q149">
            <v>404583</v>
          </cell>
          <cell r="R149">
            <v>140186</v>
          </cell>
          <cell r="S149">
            <v>18615</v>
          </cell>
          <cell r="T149">
            <v>57879</v>
          </cell>
          <cell r="U149">
            <v>287090</v>
          </cell>
          <cell r="V149">
            <v>328880</v>
          </cell>
          <cell r="W149">
            <v>83666</v>
          </cell>
          <cell r="X149">
            <v>937326</v>
          </cell>
          <cell r="Y149">
            <v>105937</v>
          </cell>
          <cell r="Z149">
            <v>35104</v>
          </cell>
          <cell r="AA149">
            <v>0</v>
          </cell>
          <cell r="AB149">
            <v>36707</v>
          </cell>
          <cell r="AC149">
            <v>48919</v>
          </cell>
          <cell r="AD149">
            <v>116809</v>
          </cell>
          <cell r="AE149">
            <v>59310</v>
          </cell>
          <cell r="AF149">
            <v>4302</v>
          </cell>
          <cell r="AG149">
            <v>13631</v>
          </cell>
          <cell r="AH149">
            <v>117932</v>
          </cell>
          <cell r="AI149">
            <v>574675</v>
          </cell>
          <cell r="AJ149">
            <v>675009</v>
          </cell>
          <cell r="AK149">
            <v>200099</v>
          </cell>
          <cell r="AL149">
            <v>4395</v>
          </cell>
          <cell r="AM149">
            <v>4322</v>
          </cell>
          <cell r="AN149">
            <v>190496</v>
          </cell>
          <cell r="AO149">
            <v>0</v>
          </cell>
          <cell r="AP149">
            <v>0</v>
          </cell>
          <cell r="AQ149">
            <v>10269</v>
          </cell>
          <cell r="AR149">
            <v>35155</v>
          </cell>
          <cell r="AS149">
            <v>52841</v>
          </cell>
          <cell r="AT149">
            <v>13032</v>
          </cell>
          <cell r="AU149">
            <v>62321</v>
          </cell>
          <cell r="AV149">
            <v>159170</v>
          </cell>
          <cell r="AW149">
            <v>0</v>
          </cell>
          <cell r="AX149">
            <v>0</v>
          </cell>
          <cell r="AY149">
            <v>0</v>
          </cell>
          <cell r="AZ149">
            <v>36076</v>
          </cell>
          <cell r="BA149">
            <v>-36076</v>
          </cell>
          <cell r="BB149">
            <v>4880</v>
          </cell>
          <cell r="BC149">
            <v>8341</v>
          </cell>
          <cell r="BD149">
            <v>51030</v>
          </cell>
          <cell r="BE149">
            <v>495043</v>
          </cell>
          <cell r="BF149">
            <v>171138</v>
          </cell>
          <cell r="BG149">
            <v>0</v>
          </cell>
          <cell r="BH149">
            <v>513696</v>
          </cell>
        </row>
        <row r="150">
          <cell r="A150">
            <v>36610</v>
          </cell>
          <cell r="B150">
            <v>230555</v>
          </cell>
          <cell r="C150">
            <v>321198</v>
          </cell>
          <cell r="D150">
            <v>2781650</v>
          </cell>
          <cell r="E150">
            <v>614615</v>
          </cell>
          <cell r="F150">
            <v>2088357</v>
          </cell>
          <cell r="G150">
            <v>774725</v>
          </cell>
          <cell r="H150">
            <v>30892</v>
          </cell>
          <cell r="I150">
            <v>352443</v>
          </cell>
          <cell r="J150">
            <v>242955</v>
          </cell>
          <cell r="K150">
            <v>890122</v>
          </cell>
          <cell r="L150">
            <v>539999</v>
          </cell>
          <cell r="M150">
            <v>117992</v>
          </cell>
          <cell r="N150">
            <v>140725</v>
          </cell>
          <cell r="O150">
            <v>120539</v>
          </cell>
          <cell r="P150">
            <v>73423</v>
          </cell>
          <cell r="Q150">
            <v>374917</v>
          </cell>
          <cell r="R150">
            <v>138961</v>
          </cell>
          <cell r="S150">
            <v>17790</v>
          </cell>
          <cell r="T150">
            <v>78620</v>
          </cell>
          <cell r="U150">
            <v>296335</v>
          </cell>
          <cell r="V150">
            <v>326631</v>
          </cell>
          <cell r="W150">
            <v>87007</v>
          </cell>
          <cell r="X150">
            <v>943962</v>
          </cell>
          <cell r="Y150">
            <v>92841</v>
          </cell>
          <cell r="Z150">
            <v>32374</v>
          </cell>
          <cell r="AA150">
            <v>0</v>
          </cell>
          <cell r="AB150">
            <v>16221</v>
          </cell>
          <cell r="AC150">
            <v>28702</v>
          </cell>
          <cell r="AD150">
            <v>110380</v>
          </cell>
          <cell r="AE150">
            <v>33124</v>
          </cell>
          <cell r="AF150">
            <v>3622</v>
          </cell>
          <cell r="AG150">
            <v>13613</v>
          </cell>
          <cell r="AH150">
            <v>122621</v>
          </cell>
          <cell r="AI150">
            <v>528800</v>
          </cell>
          <cell r="AJ150">
            <v>648757</v>
          </cell>
          <cell r="AK150">
            <v>208772</v>
          </cell>
          <cell r="AL150">
            <v>5338</v>
          </cell>
          <cell r="AM150">
            <v>0</v>
          </cell>
          <cell r="AN150">
            <v>190462</v>
          </cell>
          <cell r="AO150">
            <v>0</v>
          </cell>
          <cell r="AP150">
            <v>0</v>
          </cell>
          <cell r="AQ150">
            <v>10269</v>
          </cell>
          <cell r="AR150">
            <v>19346</v>
          </cell>
          <cell r="AS150">
            <v>52841</v>
          </cell>
          <cell r="AT150">
            <v>13032</v>
          </cell>
          <cell r="AU150">
            <v>89602</v>
          </cell>
          <cell r="AV150">
            <v>169041</v>
          </cell>
          <cell r="AW150">
            <v>0</v>
          </cell>
          <cell r="AX150">
            <v>0</v>
          </cell>
          <cell r="AY150">
            <v>0</v>
          </cell>
          <cell r="AZ150">
            <v>35124</v>
          </cell>
          <cell r="BA150">
            <v>-35124</v>
          </cell>
          <cell r="BB150">
            <v>4574</v>
          </cell>
          <cell r="BC150">
            <v>8341</v>
          </cell>
          <cell r="BD150">
            <v>51029</v>
          </cell>
          <cell r="BE150">
            <v>425114</v>
          </cell>
          <cell r="BF150">
            <v>153020</v>
          </cell>
          <cell r="BG150">
            <v>0</v>
          </cell>
          <cell r="BH150">
            <v>553854</v>
          </cell>
        </row>
        <row r="151">
          <cell r="A151">
            <v>36611</v>
          </cell>
          <cell r="B151">
            <v>230992</v>
          </cell>
          <cell r="C151">
            <v>355090</v>
          </cell>
          <cell r="D151">
            <v>2726689</v>
          </cell>
          <cell r="E151">
            <v>649865</v>
          </cell>
          <cell r="F151">
            <v>2007629</v>
          </cell>
          <cell r="G151">
            <v>810488</v>
          </cell>
          <cell r="H151">
            <v>24678</v>
          </cell>
          <cell r="I151">
            <v>316917</v>
          </cell>
          <cell r="J151">
            <v>250014</v>
          </cell>
          <cell r="K151">
            <v>917584</v>
          </cell>
          <cell r="L151">
            <v>539462</v>
          </cell>
          <cell r="M151">
            <v>116747</v>
          </cell>
          <cell r="N151">
            <v>145623</v>
          </cell>
          <cell r="O151">
            <v>120539</v>
          </cell>
          <cell r="P151">
            <v>64382</v>
          </cell>
          <cell r="Q151">
            <v>375182</v>
          </cell>
          <cell r="R151">
            <v>139612</v>
          </cell>
          <cell r="S151">
            <v>16927</v>
          </cell>
          <cell r="T151">
            <v>68535</v>
          </cell>
          <cell r="U151">
            <v>281136</v>
          </cell>
          <cell r="V151">
            <v>334567</v>
          </cell>
          <cell r="W151">
            <v>81336</v>
          </cell>
          <cell r="X151">
            <v>905429</v>
          </cell>
          <cell r="Y151">
            <v>90357</v>
          </cell>
          <cell r="Z151">
            <v>27781</v>
          </cell>
          <cell r="AA151">
            <v>0</v>
          </cell>
          <cell r="AB151">
            <v>12873</v>
          </cell>
          <cell r="AC151">
            <v>25255</v>
          </cell>
          <cell r="AD151">
            <v>103553</v>
          </cell>
          <cell r="AE151">
            <v>32235</v>
          </cell>
          <cell r="AF151">
            <v>3936</v>
          </cell>
          <cell r="AG151">
            <v>13019</v>
          </cell>
          <cell r="AH151">
            <v>123836</v>
          </cell>
          <cell r="AI151">
            <v>530085</v>
          </cell>
          <cell r="AJ151">
            <v>639451</v>
          </cell>
          <cell r="AK151">
            <v>207472</v>
          </cell>
          <cell r="AL151">
            <v>5338</v>
          </cell>
          <cell r="AM151">
            <v>0</v>
          </cell>
          <cell r="AN151">
            <v>190462</v>
          </cell>
          <cell r="AO151">
            <v>0</v>
          </cell>
          <cell r="AP151">
            <v>0</v>
          </cell>
          <cell r="AQ151">
            <v>10269</v>
          </cell>
          <cell r="AR151">
            <v>23217</v>
          </cell>
          <cell r="AS151">
            <v>52841</v>
          </cell>
          <cell r="AT151">
            <v>13032</v>
          </cell>
          <cell r="AU151">
            <v>89602</v>
          </cell>
          <cell r="AV151">
            <v>171290</v>
          </cell>
          <cell r="AW151">
            <v>0</v>
          </cell>
          <cell r="AX151">
            <v>0</v>
          </cell>
          <cell r="AY151">
            <v>0</v>
          </cell>
          <cell r="AZ151">
            <v>36021</v>
          </cell>
          <cell r="BA151">
            <v>-36021</v>
          </cell>
          <cell r="BB151">
            <v>4375</v>
          </cell>
          <cell r="BC151">
            <v>8341</v>
          </cell>
          <cell r="BD151">
            <v>51029</v>
          </cell>
          <cell r="BE151">
            <v>381947</v>
          </cell>
          <cell r="BF151">
            <v>151413</v>
          </cell>
          <cell r="BG151">
            <v>0</v>
          </cell>
          <cell r="BH151">
            <v>557253</v>
          </cell>
        </row>
        <row r="152">
          <cell r="A152">
            <v>36612</v>
          </cell>
          <cell r="B152">
            <v>230992</v>
          </cell>
          <cell r="C152">
            <v>355090</v>
          </cell>
          <cell r="D152">
            <v>2726689</v>
          </cell>
          <cell r="E152">
            <v>649865</v>
          </cell>
          <cell r="F152">
            <v>2007629</v>
          </cell>
          <cell r="G152">
            <v>810488</v>
          </cell>
          <cell r="H152">
            <v>24678</v>
          </cell>
          <cell r="I152">
            <v>316917</v>
          </cell>
          <cell r="J152">
            <v>250014</v>
          </cell>
          <cell r="K152">
            <v>917584</v>
          </cell>
          <cell r="L152">
            <v>539462</v>
          </cell>
          <cell r="M152">
            <v>116747</v>
          </cell>
          <cell r="N152">
            <v>145623</v>
          </cell>
          <cell r="O152">
            <v>120539</v>
          </cell>
          <cell r="P152">
            <v>64382</v>
          </cell>
          <cell r="Q152">
            <v>375182</v>
          </cell>
          <cell r="R152">
            <v>139612</v>
          </cell>
          <cell r="S152">
            <v>16927</v>
          </cell>
          <cell r="T152">
            <v>68535</v>
          </cell>
          <cell r="U152">
            <v>281136</v>
          </cell>
          <cell r="V152">
            <v>334567</v>
          </cell>
          <cell r="W152">
            <v>81336</v>
          </cell>
          <cell r="X152">
            <v>905429</v>
          </cell>
          <cell r="Y152">
            <v>90357</v>
          </cell>
          <cell r="Z152">
            <v>27781</v>
          </cell>
          <cell r="AA152">
            <v>0</v>
          </cell>
          <cell r="AB152">
            <v>12873</v>
          </cell>
          <cell r="AC152">
            <v>25255</v>
          </cell>
          <cell r="AD152">
            <v>103553</v>
          </cell>
          <cell r="AE152">
            <v>32235</v>
          </cell>
          <cell r="AF152">
            <v>3936</v>
          </cell>
          <cell r="AG152">
            <v>13019</v>
          </cell>
          <cell r="AH152">
            <v>123836</v>
          </cell>
          <cell r="AI152">
            <v>530085</v>
          </cell>
          <cell r="AJ152">
            <v>639451</v>
          </cell>
          <cell r="AK152">
            <v>207472</v>
          </cell>
          <cell r="AL152">
            <v>5338</v>
          </cell>
          <cell r="AM152">
            <v>0</v>
          </cell>
          <cell r="AN152">
            <v>190462</v>
          </cell>
          <cell r="AO152">
            <v>0</v>
          </cell>
          <cell r="AP152">
            <v>0</v>
          </cell>
          <cell r="AQ152">
            <v>10269</v>
          </cell>
          <cell r="AR152">
            <v>23217</v>
          </cell>
          <cell r="AS152">
            <v>52841</v>
          </cell>
          <cell r="AT152">
            <v>13032</v>
          </cell>
          <cell r="AU152">
            <v>89602</v>
          </cell>
          <cell r="AV152">
            <v>171290</v>
          </cell>
          <cell r="AW152">
            <v>0</v>
          </cell>
          <cell r="AX152">
            <v>0</v>
          </cell>
          <cell r="AY152">
            <v>0</v>
          </cell>
          <cell r="AZ152">
            <v>36021</v>
          </cell>
          <cell r="BA152">
            <v>-36021</v>
          </cell>
          <cell r="BB152">
            <v>4375</v>
          </cell>
          <cell r="BC152">
            <v>8341</v>
          </cell>
          <cell r="BD152">
            <v>51029</v>
          </cell>
          <cell r="BE152">
            <v>381947</v>
          </cell>
          <cell r="BF152">
            <v>151413</v>
          </cell>
          <cell r="BG152">
            <v>0</v>
          </cell>
          <cell r="BH152">
            <v>557253</v>
          </cell>
        </row>
        <row r="153">
          <cell r="A153">
            <v>36613</v>
          </cell>
          <cell r="B153">
            <v>210325</v>
          </cell>
          <cell r="C153">
            <v>363509</v>
          </cell>
          <cell r="D153">
            <v>2705459</v>
          </cell>
          <cell r="E153">
            <v>650099</v>
          </cell>
          <cell r="F153">
            <v>1985534</v>
          </cell>
          <cell r="G153">
            <v>794031</v>
          </cell>
          <cell r="H153">
            <v>32161</v>
          </cell>
          <cell r="I153">
            <v>283761</v>
          </cell>
          <cell r="J153">
            <v>276119</v>
          </cell>
          <cell r="K153">
            <v>847160</v>
          </cell>
          <cell r="L153">
            <v>524999</v>
          </cell>
          <cell r="M153">
            <v>116622</v>
          </cell>
          <cell r="N153">
            <v>161328</v>
          </cell>
          <cell r="O153">
            <v>104043</v>
          </cell>
          <cell r="P153">
            <v>72348</v>
          </cell>
          <cell r="Q153">
            <v>391338</v>
          </cell>
          <cell r="R153">
            <v>137720</v>
          </cell>
          <cell r="S153">
            <v>16995</v>
          </cell>
          <cell r="T153">
            <v>76835</v>
          </cell>
          <cell r="U153">
            <v>271821</v>
          </cell>
          <cell r="V153">
            <v>321868</v>
          </cell>
          <cell r="W153">
            <v>82845</v>
          </cell>
          <cell r="X153">
            <v>897794</v>
          </cell>
          <cell r="Y153">
            <v>93549</v>
          </cell>
          <cell r="Z153">
            <v>46023</v>
          </cell>
          <cell r="AA153">
            <v>0</v>
          </cell>
          <cell r="AB153">
            <v>17110</v>
          </cell>
          <cell r="AC153">
            <v>57162</v>
          </cell>
          <cell r="AD153">
            <v>111482</v>
          </cell>
          <cell r="AE153">
            <v>41488</v>
          </cell>
          <cell r="AF153">
            <v>4419</v>
          </cell>
          <cell r="AG153">
            <v>16760</v>
          </cell>
          <cell r="AH153">
            <v>97886</v>
          </cell>
          <cell r="AI153">
            <v>553746</v>
          </cell>
          <cell r="AJ153">
            <v>671264</v>
          </cell>
          <cell r="AK153">
            <v>191695</v>
          </cell>
          <cell r="AL153">
            <v>0</v>
          </cell>
          <cell r="AM153">
            <v>0</v>
          </cell>
          <cell r="AN153">
            <v>189407</v>
          </cell>
          <cell r="AO153">
            <v>0</v>
          </cell>
          <cell r="AP153">
            <v>0</v>
          </cell>
          <cell r="AQ153">
            <v>10269</v>
          </cell>
          <cell r="AR153">
            <v>29490</v>
          </cell>
          <cell r="AS153">
            <v>51844</v>
          </cell>
          <cell r="AT153">
            <v>12711</v>
          </cell>
          <cell r="AU153">
            <v>61118</v>
          </cell>
          <cell r="AV153">
            <v>154381</v>
          </cell>
          <cell r="AW153">
            <v>0</v>
          </cell>
          <cell r="AX153">
            <v>0</v>
          </cell>
          <cell r="AY153">
            <v>0</v>
          </cell>
          <cell r="AZ153">
            <v>36030</v>
          </cell>
          <cell r="BA153">
            <v>-36030</v>
          </cell>
          <cell r="BB153">
            <v>4365</v>
          </cell>
          <cell r="BC153">
            <v>8341</v>
          </cell>
          <cell r="BD153">
            <v>46123</v>
          </cell>
          <cell r="BE153">
            <v>458744</v>
          </cell>
          <cell r="BF153">
            <v>152087</v>
          </cell>
          <cell r="BG153">
            <v>0</v>
          </cell>
          <cell r="BH153">
            <v>535959</v>
          </cell>
        </row>
        <row r="154">
          <cell r="A154">
            <v>36614</v>
          </cell>
          <cell r="B154">
            <v>228085</v>
          </cell>
          <cell r="C154">
            <v>313715</v>
          </cell>
          <cell r="D154">
            <v>2706815</v>
          </cell>
          <cell r="E154">
            <v>649988</v>
          </cell>
          <cell r="F154">
            <v>1985431</v>
          </cell>
          <cell r="G154">
            <v>778309</v>
          </cell>
          <cell r="H154">
            <v>0</v>
          </cell>
          <cell r="I154">
            <v>267577</v>
          </cell>
          <cell r="J154">
            <v>327497</v>
          </cell>
          <cell r="K154">
            <v>835642</v>
          </cell>
          <cell r="L154">
            <v>524476</v>
          </cell>
          <cell r="M154">
            <v>127178</v>
          </cell>
          <cell r="N154">
            <v>100232</v>
          </cell>
          <cell r="O154">
            <v>141766</v>
          </cell>
          <cell r="P154">
            <v>53565</v>
          </cell>
          <cell r="Q154">
            <v>402282</v>
          </cell>
          <cell r="R154">
            <v>127191</v>
          </cell>
          <cell r="S154">
            <v>14947</v>
          </cell>
          <cell r="T154">
            <v>77196</v>
          </cell>
          <cell r="U154">
            <v>288270</v>
          </cell>
          <cell r="V154">
            <v>332871</v>
          </cell>
          <cell r="W154">
            <v>83397</v>
          </cell>
          <cell r="X154">
            <v>879200</v>
          </cell>
          <cell r="Y154">
            <v>94918</v>
          </cell>
          <cell r="Z154">
            <v>45365</v>
          </cell>
          <cell r="AA154">
            <v>0</v>
          </cell>
          <cell r="AB154">
            <v>33737</v>
          </cell>
          <cell r="AC154">
            <v>56081</v>
          </cell>
          <cell r="AD154">
            <v>99423</v>
          </cell>
          <cell r="AE154">
            <v>33803</v>
          </cell>
          <cell r="AF154">
            <v>3430</v>
          </cell>
          <cell r="AG154">
            <v>13040</v>
          </cell>
          <cell r="AH154">
            <v>93375</v>
          </cell>
          <cell r="AI154">
            <v>547568</v>
          </cell>
          <cell r="AJ154">
            <v>663531</v>
          </cell>
          <cell r="AK154">
            <v>204086</v>
          </cell>
          <cell r="AL154">
            <v>0</v>
          </cell>
          <cell r="AM154">
            <v>0</v>
          </cell>
          <cell r="AN154">
            <v>192947</v>
          </cell>
          <cell r="AO154">
            <v>0</v>
          </cell>
          <cell r="AP154">
            <v>0</v>
          </cell>
          <cell r="AQ154">
            <v>10269</v>
          </cell>
          <cell r="AR154">
            <v>23191</v>
          </cell>
          <cell r="AS154">
            <v>51844</v>
          </cell>
          <cell r="AT154">
            <v>12799</v>
          </cell>
          <cell r="AU154">
            <v>92708</v>
          </cell>
          <cell r="AV154">
            <v>177436</v>
          </cell>
          <cell r="AW154">
            <v>0</v>
          </cell>
          <cell r="AX154">
            <v>0</v>
          </cell>
          <cell r="AY154">
            <v>0</v>
          </cell>
          <cell r="AZ154">
            <v>36076</v>
          </cell>
          <cell r="BA154">
            <v>-36076</v>
          </cell>
          <cell r="BB154">
            <v>4250</v>
          </cell>
          <cell r="BC154">
            <v>8341</v>
          </cell>
          <cell r="BD154">
            <v>46122</v>
          </cell>
          <cell r="BE154">
            <v>450934</v>
          </cell>
          <cell r="BF154">
            <v>158610</v>
          </cell>
          <cell r="BG154">
            <v>0</v>
          </cell>
          <cell r="BH154">
            <v>566254</v>
          </cell>
        </row>
        <row r="155">
          <cell r="A155">
            <v>36615</v>
          </cell>
          <cell r="B155">
            <v>212928</v>
          </cell>
          <cell r="C155">
            <v>350505</v>
          </cell>
          <cell r="D155">
            <v>2696963</v>
          </cell>
          <cell r="E155">
            <v>650296</v>
          </cell>
          <cell r="F155">
            <v>1978951</v>
          </cell>
          <cell r="G155">
            <v>791152</v>
          </cell>
          <cell r="H155">
            <v>44112</v>
          </cell>
          <cell r="I155">
            <v>253113</v>
          </cell>
          <cell r="J155">
            <v>291082</v>
          </cell>
          <cell r="K155">
            <v>856704</v>
          </cell>
          <cell r="L155">
            <v>539999</v>
          </cell>
          <cell r="M155">
            <v>108019</v>
          </cell>
          <cell r="N155">
            <v>156365</v>
          </cell>
          <cell r="O155">
            <v>144029</v>
          </cell>
          <cell r="P155">
            <v>61256</v>
          </cell>
          <cell r="Q155">
            <v>403926</v>
          </cell>
          <cell r="R155">
            <v>139003</v>
          </cell>
          <cell r="S155">
            <v>17600</v>
          </cell>
          <cell r="T155">
            <v>65464</v>
          </cell>
          <cell r="U155">
            <v>280082</v>
          </cell>
          <cell r="V155">
            <v>341088</v>
          </cell>
          <cell r="W155">
            <v>78159</v>
          </cell>
          <cell r="X155">
            <v>853629</v>
          </cell>
          <cell r="Y155">
            <v>89049</v>
          </cell>
          <cell r="Z155">
            <v>31015</v>
          </cell>
          <cell r="AA155">
            <v>0</v>
          </cell>
          <cell r="AB155">
            <v>36839</v>
          </cell>
          <cell r="AC155">
            <v>26655</v>
          </cell>
          <cell r="AD155">
            <v>108033</v>
          </cell>
          <cell r="AE155">
            <v>35116</v>
          </cell>
          <cell r="AF155">
            <v>3607</v>
          </cell>
          <cell r="AG155">
            <v>13340</v>
          </cell>
          <cell r="AH155">
            <v>103132</v>
          </cell>
          <cell r="AI155">
            <v>568274</v>
          </cell>
          <cell r="AJ155">
            <v>675009</v>
          </cell>
          <cell r="AK155">
            <v>199874</v>
          </cell>
          <cell r="AL155">
            <v>16284</v>
          </cell>
          <cell r="AM155">
            <v>0</v>
          </cell>
          <cell r="AN155">
            <v>192947</v>
          </cell>
          <cell r="AO155">
            <v>0</v>
          </cell>
          <cell r="AP155">
            <v>0</v>
          </cell>
          <cell r="AQ155">
            <v>10269</v>
          </cell>
          <cell r="AR155">
            <v>20445</v>
          </cell>
          <cell r="AS155">
            <v>51844</v>
          </cell>
          <cell r="AT155">
            <v>12799</v>
          </cell>
          <cell r="AU155">
            <v>72969</v>
          </cell>
          <cell r="AV155">
            <v>155206</v>
          </cell>
          <cell r="AW155">
            <v>0</v>
          </cell>
          <cell r="AX155">
            <v>0</v>
          </cell>
          <cell r="AY155">
            <v>0</v>
          </cell>
          <cell r="AZ155">
            <v>36076</v>
          </cell>
          <cell r="BA155">
            <v>-36076</v>
          </cell>
          <cell r="BB155">
            <v>2995</v>
          </cell>
          <cell r="BC155">
            <v>8341</v>
          </cell>
          <cell r="BD155">
            <v>46122</v>
          </cell>
          <cell r="BE155">
            <v>434426</v>
          </cell>
          <cell r="BF155">
            <v>145116</v>
          </cell>
          <cell r="BG155">
            <v>0</v>
          </cell>
          <cell r="BH155">
            <v>546535</v>
          </cell>
        </row>
        <row r="156">
          <cell r="A156">
            <v>36616</v>
          </cell>
          <cell r="B156">
            <v>216897</v>
          </cell>
          <cell r="C156">
            <v>289541</v>
          </cell>
          <cell r="D156">
            <v>2739063</v>
          </cell>
          <cell r="E156">
            <v>640562</v>
          </cell>
          <cell r="F156">
            <v>2028840</v>
          </cell>
          <cell r="G156">
            <v>817646</v>
          </cell>
          <cell r="H156">
            <v>0</v>
          </cell>
          <cell r="I156">
            <v>256536</v>
          </cell>
          <cell r="J156">
            <v>261183</v>
          </cell>
          <cell r="K156">
            <v>956123</v>
          </cell>
          <cell r="L156">
            <v>539999</v>
          </cell>
          <cell r="M156">
            <v>115977</v>
          </cell>
          <cell r="N156">
            <v>113189</v>
          </cell>
          <cell r="O156">
            <v>124804</v>
          </cell>
          <cell r="P156">
            <v>27622</v>
          </cell>
          <cell r="Q156">
            <v>388423</v>
          </cell>
          <cell r="R156">
            <v>138212</v>
          </cell>
          <cell r="S156">
            <v>18254</v>
          </cell>
          <cell r="T156">
            <v>68576</v>
          </cell>
          <cell r="U156">
            <v>282068</v>
          </cell>
          <cell r="V156">
            <v>336172</v>
          </cell>
          <cell r="W156">
            <v>81197</v>
          </cell>
          <cell r="X156">
            <v>896074</v>
          </cell>
          <cell r="Y156">
            <v>100254</v>
          </cell>
          <cell r="Z156">
            <v>40372</v>
          </cell>
          <cell r="AA156">
            <v>0</v>
          </cell>
          <cell r="AB156">
            <v>28940</v>
          </cell>
          <cell r="AC156">
            <v>33351</v>
          </cell>
          <cell r="AD156">
            <v>109876</v>
          </cell>
          <cell r="AE156">
            <v>45838</v>
          </cell>
          <cell r="AF156">
            <v>3789</v>
          </cell>
          <cell r="AG156">
            <v>13824</v>
          </cell>
          <cell r="AH156">
            <v>108051</v>
          </cell>
          <cell r="AI156">
            <v>545609</v>
          </cell>
          <cell r="AJ156">
            <v>656041</v>
          </cell>
          <cell r="AK156">
            <v>210480</v>
          </cell>
          <cell r="AL156">
            <v>14734</v>
          </cell>
          <cell r="AM156">
            <v>0</v>
          </cell>
          <cell r="AN156">
            <v>191772</v>
          </cell>
          <cell r="AO156">
            <v>0</v>
          </cell>
          <cell r="AP156">
            <v>0</v>
          </cell>
          <cell r="AQ156">
            <v>10269</v>
          </cell>
          <cell r="AR156">
            <v>29754</v>
          </cell>
          <cell r="AS156">
            <v>51844</v>
          </cell>
          <cell r="AT156">
            <v>12935</v>
          </cell>
          <cell r="AU156">
            <v>67296</v>
          </cell>
          <cell r="AV156">
            <v>158860</v>
          </cell>
          <cell r="AW156">
            <v>0</v>
          </cell>
          <cell r="AX156">
            <v>0</v>
          </cell>
          <cell r="AY156">
            <v>0</v>
          </cell>
          <cell r="AZ156">
            <v>54607</v>
          </cell>
          <cell r="BA156">
            <v>-54607</v>
          </cell>
          <cell r="BB156">
            <v>3241</v>
          </cell>
          <cell r="BC156">
            <v>8341</v>
          </cell>
          <cell r="BD156">
            <v>41216</v>
          </cell>
          <cell r="BE156">
            <v>456232</v>
          </cell>
          <cell r="BF156">
            <v>167027</v>
          </cell>
          <cell r="BG156">
            <v>0</v>
          </cell>
          <cell r="BH156">
            <v>596383</v>
          </cell>
        </row>
        <row r="157">
          <cell r="A157">
            <v>36617</v>
          </cell>
          <cell r="B157">
            <v>148824</v>
          </cell>
          <cell r="C157">
            <v>357225</v>
          </cell>
          <cell r="D157">
            <v>2562883</v>
          </cell>
          <cell r="E157">
            <v>597949</v>
          </cell>
          <cell r="F157">
            <v>1899829</v>
          </cell>
          <cell r="G157">
            <v>668863</v>
          </cell>
          <cell r="H157">
            <v>0</v>
          </cell>
          <cell r="I157">
            <v>255893</v>
          </cell>
          <cell r="J157">
            <v>168948</v>
          </cell>
          <cell r="K157">
            <v>745277</v>
          </cell>
          <cell r="L157">
            <v>519999</v>
          </cell>
          <cell r="M157">
            <v>125985</v>
          </cell>
          <cell r="N157">
            <v>139330</v>
          </cell>
          <cell r="O157">
            <v>50934</v>
          </cell>
          <cell r="P157">
            <v>63600</v>
          </cell>
          <cell r="Q157">
            <v>309962</v>
          </cell>
          <cell r="R157">
            <v>120431</v>
          </cell>
          <cell r="S157">
            <v>31502</v>
          </cell>
          <cell r="T157">
            <v>54134</v>
          </cell>
          <cell r="U157">
            <v>318224</v>
          </cell>
          <cell r="V157">
            <v>364128</v>
          </cell>
          <cell r="W157">
            <v>101827</v>
          </cell>
          <cell r="X157">
            <v>856073</v>
          </cell>
          <cell r="Y157">
            <v>99063</v>
          </cell>
          <cell r="Z157">
            <v>29849</v>
          </cell>
          <cell r="AA157">
            <v>0</v>
          </cell>
          <cell r="AB157">
            <v>43452</v>
          </cell>
          <cell r="AC157">
            <v>48050</v>
          </cell>
          <cell r="AD157">
            <v>101491</v>
          </cell>
          <cell r="AE157">
            <v>80230</v>
          </cell>
          <cell r="AF157">
            <v>612</v>
          </cell>
          <cell r="AG157">
            <v>6008</v>
          </cell>
          <cell r="AH157">
            <v>112409</v>
          </cell>
          <cell r="AI157">
            <v>439622</v>
          </cell>
          <cell r="AJ157">
            <v>549289</v>
          </cell>
          <cell r="AK157">
            <v>197685</v>
          </cell>
          <cell r="AL157">
            <v>28877</v>
          </cell>
          <cell r="AM157">
            <v>0</v>
          </cell>
          <cell r="AN157">
            <v>178667</v>
          </cell>
          <cell r="AO157">
            <v>0</v>
          </cell>
          <cell r="AP157">
            <v>0</v>
          </cell>
          <cell r="AQ157">
            <v>0</v>
          </cell>
          <cell r="AR157">
            <v>30371</v>
          </cell>
          <cell r="AS157">
            <v>52243</v>
          </cell>
          <cell r="AT157">
            <v>14952</v>
          </cell>
          <cell r="AU157">
            <v>0</v>
          </cell>
          <cell r="AV157">
            <v>107368</v>
          </cell>
          <cell r="AW157">
            <v>0</v>
          </cell>
          <cell r="AX157">
            <v>0</v>
          </cell>
          <cell r="AY157">
            <v>0</v>
          </cell>
          <cell r="AZ157">
            <v>32049</v>
          </cell>
          <cell r="BA157">
            <v>-32049</v>
          </cell>
          <cell r="BB157">
            <v>3434</v>
          </cell>
          <cell r="BC157">
            <v>8341</v>
          </cell>
          <cell r="BD157">
            <v>29440</v>
          </cell>
          <cell r="BE157">
            <v>526497</v>
          </cell>
          <cell r="BF157">
            <v>156112</v>
          </cell>
          <cell r="BG157">
            <v>0</v>
          </cell>
          <cell r="BH157">
            <v>581024</v>
          </cell>
        </row>
        <row r="158">
          <cell r="A158">
            <v>36618</v>
          </cell>
          <cell r="B158">
            <v>144352</v>
          </cell>
          <cell r="C158">
            <v>347080</v>
          </cell>
          <cell r="D158">
            <v>2572113</v>
          </cell>
          <cell r="E158">
            <v>581553</v>
          </cell>
          <cell r="F158">
            <v>1921237</v>
          </cell>
          <cell r="G158">
            <v>684669</v>
          </cell>
          <cell r="H158">
            <v>6237</v>
          </cell>
          <cell r="I158">
            <v>284032</v>
          </cell>
          <cell r="J158">
            <v>143726</v>
          </cell>
          <cell r="K158">
            <v>777568</v>
          </cell>
          <cell r="L158">
            <v>539999</v>
          </cell>
          <cell r="M158">
            <v>142031</v>
          </cell>
          <cell r="N158">
            <v>139543</v>
          </cell>
          <cell r="O158">
            <v>50934</v>
          </cell>
          <cell r="P158">
            <v>70944</v>
          </cell>
          <cell r="Q158">
            <v>316523</v>
          </cell>
          <cell r="R158">
            <v>127167</v>
          </cell>
          <cell r="S158">
            <v>32879</v>
          </cell>
          <cell r="T158">
            <v>57411</v>
          </cell>
          <cell r="U158">
            <v>293034</v>
          </cell>
          <cell r="V158">
            <v>359301</v>
          </cell>
          <cell r="W158">
            <v>92073</v>
          </cell>
          <cell r="X158">
            <v>887484</v>
          </cell>
          <cell r="Y158">
            <v>109268</v>
          </cell>
          <cell r="Z158">
            <v>29762</v>
          </cell>
          <cell r="AA158">
            <v>0</v>
          </cell>
          <cell r="AB158">
            <v>43452</v>
          </cell>
          <cell r="AC158">
            <v>38255</v>
          </cell>
          <cell r="AD158">
            <v>87009</v>
          </cell>
          <cell r="AE158">
            <v>88156</v>
          </cell>
          <cell r="AF158">
            <v>628</v>
          </cell>
          <cell r="AG158">
            <v>6022</v>
          </cell>
          <cell r="AH158">
            <v>112475</v>
          </cell>
          <cell r="AI158">
            <v>458773</v>
          </cell>
          <cell r="AJ158">
            <v>572883</v>
          </cell>
          <cell r="AK158">
            <v>202179</v>
          </cell>
          <cell r="AL158">
            <v>27582</v>
          </cell>
          <cell r="AM158">
            <v>0</v>
          </cell>
          <cell r="AN158">
            <v>182681</v>
          </cell>
          <cell r="AO158">
            <v>0</v>
          </cell>
          <cell r="AP158">
            <v>0</v>
          </cell>
          <cell r="AQ158">
            <v>0</v>
          </cell>
          <cell r="AR158">
            <v>30456</v>
          </cell>
          <cell r="AS158">
            <v>52243</v>
          </cell>
          <cell r="AT158">
            <v>14952</v>
          </cell>
          <cell r="AU158">
            <v>0</v>
          </cell>
          <cell r="AV158">
            <v>98746</v>
          </cell>
          <cell r="AW158">
            <v>0</v>
          </cell>
          <cell r="AX158">
            <v>0</v>
          </cell>
          <cell r="AY158">
            <v>0</v>
          </cell>
          <cell r="AZ158">
            <v>32049</v>
          </cell>
          <cell r="BA158">
            <v>-32049</v>
          </cell>
          <cell r="BB158">
            <v>3434</v>
          </cell>
          <cell r="BC158">
            <v>8341</v>
          </cell>
          <cell r="BD158">
            <v>17696</v>
          </cell>
          <cell r="BE158">
            <v>516235</v>
          </cell>
          <cell r="BF158">
            <v>154186</v>
          </cell>
          <cell r="BG158">
            <v>0</v>
          </cell>
          <cell r="BH158">
            <v>602752</v>
          </cell>
        </row>
        <row r="159">
          <cell r="A159">
            <v>36619</v>
          </cell>
          <cell r="B159">
            <v>147603</v>
          </cell>
          <cell r="C159">
            <v>405881</v>
          </cell>
          <cell r="D159">
            <v>2709055</v>
          </cell>
          <cell r="E159">
            <v>650714</v>
          </cell>
          <cell r="F159">
            <v>1983794</v>
          </cell>
          <cell r="G159">
            <v>823266</v>
          </cell>
          <cell r="H159">
            <v>59356</v>
          </cell>
          <cell r="I159">
            <v>308780</v>
          </cell>
          <cell r="J159">
            <v>181328</v>
          </cell>
          <cell r="K159">
            <v>849802</v>
          </cell>
          <cell r="L159">
            <v>539462</v>
          </cell>
          <cell r="M159">
            <v>156759</v>
          </cell>
          <cell r="N159">
            <v>150544</v>
          </cell>
          <cell r="O159">
            <v>89622</v>
          </cell>
          <cell r="P159">
            <v>11776</v>
          </cell>
          <cell r="Q159">
            <v>298833</v>
          </cell>
          <cell r="R159">
            <v>27855</v>
          </cell>
          <cell r="S159">
            <v>158617</v>
          </cell>
          <cell r="T159">
            <v>39241</v>
          </cell>
          <cell r="U159">
            <v>0</v>
          </cell>
          <cell r="V159">
            <v>530196</v>
          </cell>
          <cell r="W159">
            <v>112742</v>
          </cell>
          <cell r="X159">
            <v>881605</v>
          </cell>
          <cell r="Y159">
            <v>102914</v>
          </cell>
          <cell r="Z159">
            <v>33608</v>
          </cell>
          <cell r="AA159">
            <v>0</v>
          </cell>
          <cell r="AB159">
            <v>39370</v>
          </cell>
          <cell r="AC159">
            <v>80426</v>
          </cell>
          <cell r="AD159">
            <v>96684</v>
          </cell>
          <cell r="AE159">
            <v>83970</v>
          </cell>
          <cell r="AF159">
            <v>440</v>
          </cell>
          <cell r="AG159">
            <v>4763</v>
          </cell>
          <cell r="AH159">
            <v>112443</v>
          </cell>
          <cell r="AI159">
            <v>336522</v>
          </cell>
          <cell r="AJ159">
            <v>558913</v>
          </cell>
          <cell r="AK159">
            <v>211897</v>
          </cell>
          <cell r="AL159">
            <v>29469</v>
          </cell>
          <cell r="AM159">
            <v>0</v>
          </cell>
          <cell r="AN159">
            <v>193082</v>
          </cell>
          <cell r="AO159">
            <v>0</v>
          </cell>
          <cell r="AP159">
            <v>0</v>
          </cell>
          <cell r="AQ159">
            <v>0</v>
          </cell>
          <cell r="AR159">
            <v>30361</v>
          </cell>
          <cell r="AS159">
            <v>52243</v>
          </cell>
          <cell r="AT159">
            <v>14952</v>
          </cell>
          <cell r="AU159">
            <v>0</v>
          </cell>
          <cell r="AV159">
            <v>99441</v>
          </cell>
          <cell r="AW159">
            <v>0</v>
          </cell>
          <cell r="AX159">
            <v>0</v>
          </cell>
          <cell r="AY159">
            <v>0</v>
          </cell>
          <cell r="AZ159">
            <v>32049</v>
          </cell>
          <cell r="BA159">
            <v>-32049</v>
          </cell>
          <cell r="BB159">
            <v>3356</v>
          </cell>
          <cell r="BC159">
            <v>8341</v>
          </cell>
          <cell r="BD159">
            <v>28334</v>
          </cell>
          <cell r="BE159">
            <v>515702</v>
          </cell>
          <cell r="BF159">
            <v>154429</v>
          </cell>
          <cell r="BG159">
            <v>0</v>
          </cell>
          <cell r="BH159">
            <v>542077</v>
          </cell>
        </row>
        <row r="160">
          <cell r="A160">
            <v>36620</v>
          </cell>
          <cell r="B160">
            <v>144551</v>
          </cell>
          <cell r="C160">
            <v>402856</v>
          </cell>
          <cell r="D160">
            <v>2703607</v>
          </cell>
          <cell r="E160">
            <v>620977</v>
          </cell>
          <cell r="F160">
            <v>2012668</v>
          </cell>
          <cell r="G160">
            <v>799701</v>
          </cell>
          <cell r="H160">
            <v>0</v>
          </cell>
          <cell r="I160">
            <v>279809</v>
          </cell>
          <cell r="J160">
            <v>282036</v>
          </cell>
          <cell r="K160">
            <v>935451</v>
          </cell>
          <cell r="L160">
            <v>502788</v>
          </cell>
          <cell r="M160">
            <v>188220</v>
          </cell>
          <cell r="N160">
            <v>91432</v>
          </cell>
          <cell r="O160">
            <v>77066</v>
          </cell>
          <cell r="P160">
            <v>60993</v>
          </cell>
          <cell r="Q160">
            <v>389092</v>
          </cell>
          <cell r="R160">
            <v>43526</v>
          </cell>
          <cell r="S160">
            <v>133014</v>
          </cell>
          <cell r="T160">
            <v>39296</v>
          </cell>
          <cell r="U160">
            <v>0</v>
          </cell>
          <cell r="V160">
            <v>358292</v>
          </cell>
          <cell r="W160">
            <v>128251</v>
          </cell>
          <cell r="X160">
            <v>881863</v>
          </cell>
          <cell r="Y160">
            <v>108530</v>
          </cell>
          <cell r="Z160">
            <v>30434</v>
          </cell>
          <cell r="AA160">
            <v>0</v>
          </cell>
          <cell r="AB160">
            <v>28847</v>
          </cell>
          <cell r="AC160">
            <v>80538</v>
          </cell>
          <cell r="AD160">
            <v>85217</v>
          </cell>
          <cell r="AE160">
            <v>51213</v>
          </cell>
          <cell r="AF160">
            <v>137</v>
          </cell>
          <cell r="AG160">
            <v>4546</v>
          </cell>
          <cell r="AH160">
            <v>111550</v>
          </cell>
          <cell r="AI160">
            <v>450982</v>
          </cell>
          <cell r="AJ160">
            <v>647412</v>
          </cell>
          <cell r="AK160">
            <v>215485</v>
          </cell>
          <cell r="AL160">
            <v>29469</v>
          </cell>
          <cell r="AM160">
            <v>0</v>
          </cell>
          <cell r="AN160">
            <v>194863</v>
          </cell>
          <cell r="AO160">
            <v>0</v>
          </cell>
          <cell r="AP160">
            <v>0</v>
          </cell>
          <cell r="AQ160">
            <v>0</v>
          </cell>
          <cell r="AR160">
            <v>26874</v>
          </cell>
          <cell r="AS160">
            <v>52243</v>
          </cell>
          <cell r="AT160">
            <v>14950</v>
          </cell>
          <cell r="AU160">
            <v>196</v>
          </cell>
          <cell r="AV160">
            <v>89911</v>
          </cell>
          <cell r="AW160">
            <v>0</v>
          </cell>
          <cell r="AX160">
            <v>0</v>
          </cell>
          <cell r="AY160">
            <v>0</v>
          </cell>
          <cell r="AZ160">
            <v>3980</v>
          </cell>
          <cell r="BA160">
            <v>-3980</v>
          </cell>
          <cell r="BB160">
            <v>13639</v>
          </cell>
          <cell r="BC160">
            <v>6200</v>
          </cell>
          <cell r="BD160">
            <v>29440</v>
          </cell>
          <cell r="BE160">
            <v>463614</v>
          </cell>
          <cell r="BF160">
            <v>145184</v>
          </cell>
          <cell r="BG160">
            <v>0</v>
          </cell>
          <cell r="BH160">
            <v>507049</v>
          </cell>
        </row>
        <row r="161">
          <cell r="A161">
            <v>36621</v>
          </cell>
          <cell r="B161">
            <v>157516</v>
          </cell>
          <cell r="C161">
            <v>438201</v>
          </cell>
          <cell r="D161">
            <v>2783897</v>
          </cell>
          <cell r="E161">
            <v>620953</v>
          </cell>
          <cell r="F161">
            <v>2089599</v>
          </cell>
          <cell r="G161">
            <v>854245</v>
          </cell>
          <cell r="H161">
            <v>0</v>
          </cell>
          <cell r="I161">
            <v>274163</v>
          </cell>
          <cell r="J161">
            <v>302972</v>
          </cell>
          <cell r="K161">
            <v>972539</v>
          </cell>
          <cell r="L161">
            <v>539461</v>
          </cell>
          <cell r="M161">
            <v>198371</v>
          </cell>
          <cell r="N161">
            <v>83878</v>
          </cell>
          <cell r="O161">
            <v>54643</v>
          </cell>
          <cell r="P161">
            <v>47148</v>
          </cell>
          <cell r="Q161">
            <v>419069</v>
          </cell>
          <cell r="R161">
            <v>5259</v>
          </cell>
          <cell r="S161">
            <v>78370</v>
          </cell>
          <cell r="T161">
            <v>39323</v>
          </cell>
          <cell r="U161">
            <v>0</v>
          </cell>
          <cell r="V161">
            <v>404109</v>
          </cell>
          <cell r="W161">
            <v>129304</v>
          </cell>
          <cell r="X161">
            <v>918028</v>
          </cell>
          <cell r="Y161">
            <v>129518</v>
          </cell>
          <cell r="Z161">
            <v>36199</v>
          </cell>
          <cell r="AA161">
            <v>0</v>
          </cell>
          <cell r="AB161">
            <v>46593</v>
          </cell>
          <cell r="AC161">
            <v>83682</v>
          </cell>
          <cell r="AD161">
            <v>99218</v>
          </cell>
          <cell r="AE161">
            <v>52719</v>
          </cell>
          <cell r="AF161">
            <v>14</v>
          </cell>
          <cell r="AG161">
            <v>5144</v>
          </cell>
          <cell r="AH161">
            <v>106261</v>
          </cell>
          <cell r="AI161">
            <v>482695</v>
          </cell>
          <cell r="AJ161">
            <v>624756</v>
          </cell>
          <cell r="AK161">
            <v>247400</v>
          </cell>
          <cell r="AL161">
            <v>29469</v>
          </cell>
          <cell r="AM161">
            <v>0</v>
          </cell>
          <cell r="AN161">
            <v>193202</v>
          </cell>
          <cell r="AO161">
            <v>0</v>
          </cell>
          <cell r="AP161">
            <v>0</v>
          </cell>
          <cell r="AQ161">
            <v>0</v>
          </cell>
          <cell r="AR161">
            <v>26294</v>
          </cell>
          <cell r="AS161">
            <v>52243</v>
          </cell>
          <cell r="AT161">
            <v>14951</v>
          </cell>
          <cell r="AU161">
            <v>0</v>
          </cell>
          <cell r="AV161">
            <v>93314</v>
          </cell>
          <cell r="AW161">
            <v>0</v>
          </cell>
          <cell r="AX161">
            <v>0</v>
          </cell>
          <cell r="AY161">
            <v>0</v>
          </cell>
          <cell r="AZ161">
            <v>3097</v>
          </cell>
          <cell r="BA161">
            <v>-3097</v>
          </cell>
          <cell r="BB161">
            <v>3915</v>
          </cell>
          <cell r="BC161">
            <v>9835</v>
          </cell>
          <cell r="BD161">
            <v>45633</v>
          </cell>
          <cell r="BE161">
            <v>470178</v>
          </cell>
          <cell r="BF161">
            <v>172737</v>
          </cell>
          <cell r="BG161">
            <v>0</v>
          </cell>
          <cell r="BH161">
            <v>479662</v>
          </cell>
        </row>
        <row r="162">
          <cell r="A162">
            <v>36622</v>
          </cell>
          <cell r="B162">
            <v>149599</v>
          </cell>
          <cell r="C162">
            <v>448644</v>
          </cell>
          <cell r="D162">
            <v>2730068</v>
          </cell>
          <cell r="E162">
            <v>620060</v>
          </cell>
          <cell r="F162">
            <v>2038745</v>
          </cell>
          <cell r="G162">
            <v>927438</v>
          </cell>
          <cell r="H162">
            <v>0</v>
          </cell>
          <cell r="I162">
            <v>266219</v>
          </cell>
          <cell r="J162">
            <v>253551</v>
          </cell>
          <cell r="K162">
            <v>983514</v>
          </cell>
          <cell r="L162">
            <v>539461</v>
          </cell>
          <cell r="M162">
            <v>174994</v>
          </cell>
          <cell r="N162">
            <v>108363</v>
          </cell>
          <cell r="O162">
            <v>24727</v>
          </cell>
          <cell r="P162">
            <v>28433</v>
          </cell>
          <cell r="Q162">
            <v>380122</v>
          </cell>
          <cell r="R162">
            <v>9403</v>
          </cell>
          <cell r="S162">
            <v>119918</v>
          </cell>
          <cell r="T162">
            <v>57991</v>
          </cell>
          <cell r="U162">
            <v>161964</v>
          </cell>
          <cell r="V162">
            <v>489288</v>
          </cell>
          <cell r="W162">
            <v>84622</v>
          </cell>
          <cell r="X162">
            <v>894032</v>
          </cell>
          <cell r="Y162">
            <v>124451</v>
          </cell>
          <cell r="Z162">
            <v>50179</v>
          </cell>
          <cell r="AA162">
            <v>0</v>
          </cell>
          <cell r="AB162">
            <v>49058</v>
          </cell>
          <cell r="AC162">
            <v>105992</v>
          </cell>
          <cell r="AD162">
            <v>98732</v>
          </cell>
          <cell r="AE162">
            <v>57930</v>
          </cell>
          <cell r="AF162">
            <v>286</v>
          </cell>
          <cell r="AG162">
            <v>5106</v>
          </cell>
          <cell r="AH162">
            <v>110113</v>
          </cell>
          <cell r="AI162">
            <v>473385</v>
          </cell>
          <cell r="AJ162">
            <v>675009</v>
          </cell>
          <cell r="AK162">
            <v>180920</v>
          </cell>
          <cell r="AL162">
            <v>9823</v>
          </cell>
          <cell r="AM162">
            <v>0</v>
          </cell>
          <cell r="AN162">
            <v>193550</v>
          </cell>
          <cell r="AO162">
            <v>0</v>
          </cell>
          <cell r="AP162">
            <v>0</v>
          </cell>
          <cell r="AQ162">
            <v>0</v>
          </cell>
          <cell r="AR162">
            <v>30710</v>
          </cell>
          <cell r="AS162">
            <v>52243</v>
          </cell>
          <cell r="AT162">
            <v>13402</v>
          </cell>
          <cell r="AU162">
            <v>0</v>
          </cell>
          <cell r="AV162">
            <v>98484</v>
          </cell>
          <cell r="AW162">
            <v>0</v>
          </cell>
          <cell r="AX162">
            <v>0</v>
          </cell>
          <cell r="AY162">
            <v>0</v>
          </cell>
          <cell r="AZ162">
            <v>15</v>
          </cell>
          <cell r="BA162">
            <v>-15</v>
          </cell>
          <cell r="BB162">
            <v>3707</v>
          </cell>
          <cell r="BC162">
            <v>11776</v>
          </cell>
          <cell r="BD162">
            <v>45034</v>
          </cell>
          <cell r="BE162">
            <v>527490</v>
          </cell>
          <cell r="BF162">
            <v>177921</v>
          </cell>
          <cell r="BG162">
            <v>0</v>
          </cell>
          <cell r="BH162">
            <v>529224</v>
          </cell>
        </row>
        <row r="163">
          <cell r="A163">
            <v>36623</v>
          </cell>
          <cell r="B163">
            <v>141887</v>
          </cell>
          <cell r="C163">
            <v>432403</v>
          </cell>
          <cell r="D163">
            <v>2725188</v>
          </cell>
          <cell r="E163">
            <v>620754</v>
          </cell>
          <cell r="F163">
            <v>2035386</v>
          </cell>
          <cell r="G163">
            <v>784714</v>
          </cell>
          <cell r="H163">
            <v>0</v>
          </cell>
          <cell r="I163">
            <v>288325</v>
          </cell>
          <cell r="J163">
            <v>241273</v>
          </cell>
          <cell r="K163">
            <v>943591</v>
          </cell>
          <cell r="L163">
            <v>539999</v>
          </cell>
          <cell r="M163">
            <v>160054</v>
          </cell>
          <cell r="N163">
            <v>126586</v>
          </cell>
          <cell r="O163">
            <v>50934</v>
          </cell>
          <cell r="P163">
            <v>44780</v>
          </cell>
          <cell r="Q163">
            <v>385218</v>
          </cell>
          <cell r="R163">
            <v>6120</v>
          </cell>
          <cell r="S163">
            <v>119356</v>
          </cell>
          <cell r="T163">
            <v>57110</v>
          </cell>
          <cell r="U163">
            <v>220944</v>
          </cell>
          <cell r="V163">
            <v>470292</v>
          </cell>
          <cell r="W163">
            <v>67487</v>
          </cell>
          <cell r="X163">
            <v>836410</v>
          </cell>
          <cell r="Y163">
            <v>123346</v>
          </cell>
          <cell r="Z163">
            <v>47711</v>
          </cell>
          <cell r="AA163">
            <v>0</v>
          </cell>
          <cell r="AB163">
            <v>44392</v>
          </cell>
          <cell r="AC163">
            <v>43976</v>
          </cell>
          <cell r="AD163">
            <v>93035</v>
          </cell>
          <cell r="AE163">
            <v>49786</v>
          </cell>
          <cell r="AF163">
            <v>209</v>
          </cell>
          <cell r="AG163">
            <v>6338</v>
          </cell>
          <cell r="AH163">
            <v>105718</v>
          </cell>
          <cell r="AI163">
            <v>475005</v>
          </cell>
          <cell r="AJ163">
            <v>675009</v>
          </cell>
          <cell r="AK163">
            <v>192655</v>
          </cell>
          <cell r="AL163">
            <v>9823</v>
          </cell>
          <cell r="AM163">
            <v>0</v>
          </cell>
          <cell r="AN163">
            <v>195139</v>
          </cell>
          <cell r="AO163">
            <v>0</v>
          </cell>
          <cell r="AP163">
            <v>0</v>
          </cell>
          <cell r="AQ163">
            <v>0</v>
          </cell>
          <cell r="AR163">
            <v>18291</v>
          </cell>
          <cell r="AS163">
            <v>52243</v>
          </cell>
          <cell r="AT163">
            <v>13224</v>
          </cell>
          <cell r="AU163">
            <v>0</v>
          </cell>
          <cell r="AV163">
            <v>85107</v>
          </cell>
          <cell r="AW163">
            <v>0</v>
          </cell>
          <cell r="AX163">
            <v>0</v>
          </cell>
          <cell r="AY163">
            <v>0</v>
          </cell>
          <cell r="AZ163">
            <v>21970</v>
          </cell>
          <cell r="BA163">
            <v>-21970</v>
          </cell>
          <cell r="BB163">
            <v>3804</v>
          </cell>
          <cell r="BC163">
            <v>9017</v>
          </cell>
          <cell r="BD163">
            <v>41196</v>
          </cell>
          <cell r="BE163">
            <v>434590</v>
          </cell>
          <cell r="BF163">
            <v>165253</v>
          </cell>
          <cell r="BG163">
            <v>0</v>
          </cell>
          <cell r="BH163">
            <v>660851</v>
          </cell>
        </row>
        <row r="164">
          <cell r="A164">
            <v>36624</v>
          </cell>
          <cell r="B164">
            <v>160007</v>
          </cell>
          <cell r="C164">
            <v>367828</v>
          </cell>
          <cell r="D164">
            <v>2715722</v>
          </cell>
          <cell r="E164">
            <v>620877</v>
          </cell>
          <cell r="F164">
            <v>2025636</v>
          </cell>
          <cell r="G164">
            <v>687980</v>
          </cell>
          <cell r="H164">
            <v>103411</v>
          </cell>
          <cell r="I164">
            <v>330607</v>
          </cell>
          <cell r="J164">
            <v>217508</v>
          </cell>
          <cell r="K164">
            <v>724292</v>
          </cell>
          <cell r="L164">
            <v>538875</v>
          </cell>
          <cell r="M164">
            <v>125710</v>
          </cell>
          <cell r="N164">
            <v>217851</v>
          </cell>
          <cell r="O164">
            <v>139066</v>
          </cell>
          <cell r="P164">
            <v>40915</v>
          </cell>
          <cell r="Q164">
            <v>391318</v>
          </cell>
          <cell r="R164">
            <v>31185</v>
          </cell>
          <cell r="S164">
            <v>14801</v>
          </cell>
          <cell r="T164">
            <v>59607</v>
          </cell>
          <cell r="U164">
            <v>349570</v>
          </cell>
          <cell r="V164">
            <v>476246</v>
          </cell>
          <cell r="W164">
            <v>50008</v>
          </cell>
          <cell r="X164">
            <v>854054</v>
          </cell>
          <cell r="Y164">
            <v>94380</v>
          </cell>
          <cell r="Z164">
            <v>49964</v>
          </cell>
          <cell r="AA164">
            <v>0</v>
          </cell>
          <cell r="AB164">
            <v>41005</v>
          </cell>
          <cell r="AC164">
            <v>65417</v>
          </cell>
          <cell r="AD164">
            <v>88409</v>
          </cell>
          <cell r="AE164">
            <v>43424</v>
          </cell>
          <cell r="AF164">
            <v>317</v>
          </cell>
          <cell r="AG164">
            <v>6273</v>
          </cell>
          <cell r="AH164">
            <v>103280</v>
          </cell>
          <cell r="AI164">
            <v>429336</v>
          </cell>
          <cell r="AJ164">
            <v>528404</v>
          </cell>
          <cell r="AK164">
            <v>196898</v>
          </cell>
          <cell r="AL164">
            <v>5223</v>
          </cell>
          <cell r="AM164">
            <v>0</v>
          </cell>
          <cell r="AN164">
            <v>202920</v>
          </cell>
          <cell r="AO164">
            <v>0</v>
          </cell>
          <cell r="AP164">
            <v>0</v>
          </cell>
          <cell r="AQ164">
            <v>0</v>
          </cell>
          <cell r="AR164">
            <v>30902</v>
          </cell>
          <cell r="AS164">
            <v>52243</v>
          </cell>
          <cell r="AT164">
            <v>14951</v>
          </cell>
          <cell r="AU164">
            <v>9919</v>
          </cell>
          <cell r="AV164">
            <v>109766</v>
          </cell>
          <cell r="AW164">
            <v>0</v>
          </cell>
          <cell r="AX164">
            <v>0</v>
          </cell>
          <cell r="AY164">
            <v>0</v>
          </cell>
          <cell r="AZ164">
            <v>34263</v>
          </cell>
          <cell r="BA164">
            <v>-34263</v>
          </cell>
          <cell r="BB164">
            <v>2659</v>
          </cell>
          <cell r="BC164">
            <v>9096</v>
          </cell>
          <cell r="BD164">
            <v>43224</v>
          </cell>
          <cell r="BE164">
            <v>454855</v>
          </cell>
          <cell r="BF164">
            <v>138778</v>
          </cell>
          <cell r="BG164">
            <v>0</v>
          </cell>
          <cell r="BH164">
            <v>572702</v>
          </cell>
        </row>
        <row r="165">
          <cell r="A165">
            <v>36625</v>
          </cell>
          <cell r="B165">
            <v>152681</v>
          </cell>
          <cell r="C165">
            <v>374145</v>
          </cell>
          <cell r="D165">
            <v>2801456</v>
          </cell>
          <cell r="E165">
            <v>620417</v>
          </cell>
          <cell r="F165">
            <v>2106168</v>
          </cell>
          <cell r="G165">
            <v>703711</v>
          </cell>
          <cell r="H165">
            <v>136786</v>
          </cell>
          <cell r="I165">
            <v>352073</v>
          </cell>
          <cell r="J165">
            <v>251165</v>
          </cell>
          <cell r="K165">
            <v>669917</v>
          </cell>
          <cell r="L165">
            <v>542148</v>
          </cell>
          <cell r="M165">
            <v>145614</v>
          </cell>
          <cell r="N165">
            <v>218764</v>
          </cell>
          <cell r="O165">
            <v>142296</v>
          </cell>
          <cell r="P165">
            <v>50336</v>
          </cell>
          <cell r="Q165">
            <v>399210</v>
          </cell>
          <cell r="R165">
            <v>27931</v>
          </cell>
          <cell r="S165">
            <v>15472</v>
          </cell>
          <cell r="T165">
            <v>59607</v>
          </cell>
          <cell r="U165">
            <v>364305</v>
          </cell>
          <cell r="V165">
            <v>519703</v>
          </cell>
          <cell r="W165">
            <v>50302</v>
          </cell>
          <cell r="X165">
            <v>867814</v>
          </cell>
          <cell r="Y165">
            <v>116837</v>
          </cell>
          <cell r="Z165">
            <v>56202</v>
          </cell>
          <cell r="AA165">
            <v>0</v>
          </cell>
          <cell r="AB165">
            <v>46808</v>
          </cell>
          <cell r="AC165">
            <v>74255</v>
          </cell>
          <cell r="AD165">
            <v>87299</v>
          </cell>
          <cell r="AE165">
            <v>49278</v>
          </cell>
          <cell r="AF165">
            <v>190</v>
          </cell>
          <cell r="AG165">
            <v>5949</v>
          </cell>
          <cell r="AH165">
            <v>104262</v>
          </cell>
          <cell r="AI165">
            <v>436970</v>
          </cell>
          <cell r="AJ165">
            <v>536682</v>
          </cell>
          <cell r="AK165">
            <v>183947</v>
          </cell>
          <cell r="AL165">
            <v>5223</v>
          </cell>
          <cell r="AM165">
            <v>0</v>
          </cell>
          <cell r="AN165">
            <v>202957</v>
          </cell>
          <cell r="AO165">
            <v>0</v>
          </cell>
          <cell r="AP165">
            <v>0</v>
          </cell>
          <cell r="AQ165">
            <v>0</v>
          </cell>
          <cell r="AR165">
            <v>29351</v>
          </cell>
          <cell r="AS165">
            <v>52243</v>
          </cell>
          <cell r="AT165">
            <v>14951</v>
          </cell>
          <cell r="AU165">
            <v>0</v>
          </cell>
          <cell r="AV165">
            <v>98592</v>
          </cell>
          <cell r="AW165">
            <v>0</v>
          </cell>
          <cell r="AX165">
            <v>0</v>
          </cell>
          <cell r="AY165">
            <v>0</v>
          </cell>
          <cell r="AZ165">
            <v>34263</v>
          </cell>
          <cell r="BA165">
            <v>-34263</v>
          </cell>
          <cell r="BB165">
            <v>3166</v>
          </cell>
          <cell r="BC165">
            <v>9843</v>
          </cell>
          <cell r="BD165">
            <v>45633</v>
          </cell>
          <cell r="BE165">
            <v>491469</v>
          </cell>
          <cell r="BF165">
            <v>159178</v>
          </cell>
          <cell r="BG165">
            <v>0</v>
          </cell>
          <cell r="BH165">
            <v>584977</v>
          </cell>
        </row>
        <row r="166">
          <cell r="A166">
            <v>36626</v>
          </cell>
          <cell r="B166">
            <v>149750</v>
          </cell>
          <cell r="C166">
            <v>358108</v>
          </cell>
          <cell r="D166">
            <v>2697552</v>
          </cell>
          <cell r="E166">
            <v>600903</v>
          </cell>
          <cell r="F166">
            <v>2027864</v>
          </cell>
          <cell r="G166">
            <v>683495</v>
          </cell>
          <cell r="H166">
            <v>114836</v>
          </cell>
          <cell r="I166">
            <v>336439</v>
          </cell>
          <cell r="J166">
            <v>197008</v>
          </cell>
          <cell r="K166">
            <v>704060</v>
          </cell>
          <cell r="L166">
            <v>540535</v>
          </cell>
          <cell r="M166">
            <v>138695</v>
          </cell>
          <cell r="N166">
            <v>218764</v>
          </cell>
          <cell r="O166">
            <v>138459</v>
          </cell>
          <cell r="P166">
            <v>54090</v>
          </cell>
          <cell r="Q166">
            <v>388453</v>
          </cell>
          <cell r="R166">
            <v>34098</v>
          </cell>
          <cell r="S166">
            <v>14332</v>
          </cell>
          <cell r="T166">
            <v>59607</v>
          </cell>
          <cell r="U166">
            <v>379022</v>
          </cell>
          <cell r="V166">
            <v>488618</v>
          </cell>
          <cell r="W166">
            <v>50436</v>
          </cell>
          <cell r="X166">
            <v>805618</v>
          </cell>
          <cell r="Y166">
            <v>93255</v>
          </cell>
          <cell r="Z166">
            <v>49319</v>
          </cell>
          <cell r="AA166">
            <v>0</v>
          </cell>
          <cell r="AB166">
            <v>40207</v>
          </cell>
          <cell r="AC166">
            <v>86774</v>
          </cell>
          <cell r="AD166">
            <v>86656</v>
          </cell>
          <cell r="AE166">
            <v>43983</v>
          </cell>
          <cell r="AF166">
            <v>242</v>
          </cell>
          <cell r="AG166">
            <v>6128</v>
          </cell>
          <cell r="AH166">
            <v>104329</v>
          </cell>
          <cell r="AI166">
            <v>432363</v>
          </cell>
          <cell r="AJ166">
            <v>530973</v>
          </cell>
          <cell r="AK166">
            <v>177368</v>
          </cell>
          <cell r="AL166">
            <v>5223</v>
          </cell>
          <cell r="AM166">
            <v>0</v>
          </cell>
          <cell r="AN166">
            <v>202956</v>
          </cell>
          <cell r="AO166">
            <v>0</v>
          </cell>
          <cell r="AP166">
            <v>0</v>
          </cell>
          <cell r="AQ166">
            <v>0</v>
          </cell>
          <cell r="AR166">
            <v>29370</v>
          </cell>
          <cell r="AS166">
            <v>52243</v>
          </cell>
          <cell r="AT166">
            <v>14951</v>
          </cell>
          <cell r="AU166">
            <v>0</v>
          </cell>
          <cell r="AV166">
            <v>99835</v>
          </cell>
          <cell r="AW166">
            <v>0</v>
          </cell>
          <cell r="AX166">
            <v>0</v>
          </cell>
          <cell r="AY166">
            <v>0</v>
          </cell>
          <cell r="AZ166">
            <v>34263</v>
          </cell>
          <cell r="BA166">
            <v>-34263</v>
          </cell>
          <cell r="BB166">
            <v>2631</v>
          </cell>
          <cell r="BC166">
            <v>9813</v>
          </cell>
          <cell r="BD166">
            <v>41335</v>
          </cell>
          <cell r="BE166">
            <v>458764</v>
          </cell>
          <cell r="BF166">
            <v>148555</v>
          </cell>
          <cell r="BG166">
            <v>0</v>
          </cell>
          <cell r="BH166">
            <v>436520</v>
          </cell>
        </row>
        <row r="167">
          <cell r="A167">
            <v>36627</v>
          </cell>
          <cell r="B167">
            <v>159177</v>
          </cell>
          <cell r="C167">
            <v>320293</v>
          </cell>
          <cell r="D167">
            <v>2641770</v>
          </cell>
          <cell r="E167">
            <v>583171</v>
          </cell>
          <cell r="F167">
            <v>1993052</v>
          </cell>
          <cell r="G167">
            <v>525891</v>
          </cell>
          <cell r="H167">
            <v>83225</v>
          </cell>
          <cell r="I167">
            <v>351794</v>
          </cell>
          <cell r="J167">
            <v>193728</v>
          </cell>
          <cell r="K167">
            <v>679310</v>
          </cell>
          <cell r="L167">
            <v>539463</v>
          </cell>
          <cell r="M167">
            <v>228837</v>
          </cell>
          <cell r="N167">
            <v>110134</v>
          </cell>
          <cell r="O167">
            <v>85865</v>
          </cell>
          <cell r="P167">
            <v>81826</v>
          </cell>
          <cell r="Q167">
            <v>398569</v>
          </cell>
          <cell r="R167">
            <v>70277</v>
          </cell>
          <cell r="S167">
            <v>15154</v>
          </cell>
          <cell r="T167">
            <v>58767</v>
          </cell>
          <cell r="U167">
            <v>349980</v>
          </cell>
          <cell r="V167">
            <v>364527</v>
          </cell>
          <cell r="W167">
            <v>78290</v>
          </cell>
          <cell r="X167">
            <v>842751</v>
          </cell>
          <cell r="Y167">
            <v>92324</v>
          </cell>
          <cell r="Z167">
            <v>25849</v>
          </cell>
          <cell r="AA167">
            <v>0</v>
          </cell>
          <cell r="AB167">
            <v>51953</v>
          </cell>
          <cell r="AC167">
            <v>35168</v>
          </cell>
          <cell r="AD167">
            <v>62615</v>
          </cell>
          <cell r="AE167">
            <v>38154</v>
          </cell>
          <cell r="AF167">
            <v>142</v>
          </cell>
          <cell r="AG167">
            <v>7754</v>
          </cell>
          <cell r="AH167">
            <v>94198</v>
          </cell>
          <cell r="AI167">
            <v>484809</v>
          </cell>
          <cell r="AJ167">
            <v>583299</v>
          </cell>
          <cell r="AK167">
            <v>203260</v>
          </cell>
          <cell r="AL167">
            <v>14783</v>
          </cell>
          <cell r="AM167">
            <v>0</v>
          </cell>
          <cell r="AN167">
            <v>204523</v>
          </cell>
          <cell r="AO167">
            <v>0</v>
          </cell>
          <cell r="AP167">
            <v>9615</v>
          </cell>
          <cell r="AQ167">
            <v>0</v>
          </cell>
          <cell r="AR167">
            <v>28681</v>
          </cell>
          <cell r="AS167">
            <v>52243</v>
          </cell>
          <cell r="AT167">
            <v>14795</v>
          </cell>
          <cell r="AU167">
            <v>0</v>
          </cell>
          <cell r="AV167">
            <v>105232</v>
          </cell>
          <cell r="AW167">
            <v>0</v>
          </cell>
          <cell r="AX167">
            <v>0</v>
          </cell>
          <cell r="AY167">
            <v>0</v>
          </cell>
          <cell r="AZ167">
            <v>58938</v>
          </cell>
          <cell r="BA167">
            <v>-58938</v>
          </cell>
          <cell r="BB167">
            <v>3425</v>
          </cell>
          <cell r="BC167">
            <v>9813</v>
          </cell>
          <cell r="BD167">
            <v>45633</v>
          </cell>
          <cell r="BE167">
            <v>345669</v>
          </cell>
          <cell r="BF167">
            <v>128009</v>
          </cell>
          <cell r="BG167">
            <v>0</v>
          </cell>
          <cell r="BH167">
            <v>432464</v>
          </cell>
        </row>
        <row r="168">
          <cell r="A168">
            <v>36628</v>
          </cell>
          <cell r="B168">
            <v>168519</v>
          </cell>
          <cell r="C168">
            <v>378239</v>
          </cell>
          <cell r="D168">
            <v>2722305</v>
          </cell>
          <cell r="E168">
            <v>621899</v>
          </cell>
          <cell r="F168">
            <v>2007249</v>
          </cell>
          <cell r="G168">
            <v>713981</v>
          </cell>
          <cell r="H168">
            <v>1583</v>
          </cell>
          <cell r="I168">
            <v>339638</v>
          </cell>
          <cell r="J168">
            <v>179573</v>
          </cell>
          <cell r="K168">
            <v>856024</v>
          </cell>
          <cell r="L168">
            <v>539462</v>
          </cell>
          <cell r="M168">
            <v>177303</v>
          </cell>
          <cell r="N168">
            <v>124705</v>
          </cell>
          <cell r="O168">
            <v>70230</v>
          </cell>
          <cell r="P168">
            <v>59477</v>
          </cell>
          <cell r="Q168">
            <v>405722</v>
          </cell>
          <cell r="R168">
            <v>51706</v>
          </cell>
          <cell r="S168">
            <v>23548</v>
          </cell>
          <cell r="T168">
            <v>59388</v>
          </cell>
          <cell r="U168">
            <v>367153</v>
          </cell>
          <cell r="V168">
            <v>353709</v>
          </cell>
          <cell r="W168">
            <v>86580</v>
          </cell>
          <cell r="X168">
            <v>873424</v>
          </cell>
          <cell r="Y168">
            <v>110837</v>
          </cell>
          <cell r="Z168">
            <v>29516</v>
          </cell>
          <cell r="AA168">
            <v>4065</v>
          </cell>
          <cell r="AB168">
            <v>37319</v>
          </cell>
          <cell r="AC168">
            <v>41097</v>
          </cell>
          <cell r="AD168">
            <v>101886</v>
          </cell>
          <cell r="AE168">
            <v>86478</v>
          </cell>
          <cell r="AF168">
            <v>194</v>
          </cell>
          <cell r="AG168">
            <v>12447</v>
          </cell>
          <cell r="AH168">
            <v>111492</v>
          </cell>
          <cell r="AI168">
            <v>495864</v>
          </cell>
          <cell r="AJ168">
            <v>603218</v>
          </cell>
          <cell r="AK168">
            <v>207575</v>
          </cell>
          <cell r="AL168">
            <v>24557</v>
          </cell>
          <cell r="AM168">
            <v>0</v>
          </cell>
          <cell r="AN168">
            <v>197290</v>
          </cell>
          <cell r="AO168">
            <v>1334</v>
          </cell>
          <cell r="AP168">
            <v>0</v>
          </cell>
          <cell r="AQ168">
            <v>0</v>
          </cell>
          <cell r="AR168">
            <v>30780</v>
          </cell>
          <cell r="AS168">
            <v>52243</v>
          </cell>
          <cell r="AT168">
            <v>14951</v>
          </cell>
          <cell r="AU168">
            <v>0</v>
          </cell>
          <cell r="AV168">
            <v>109661</v>
          </cell>
          <cell r="AW168">
            <v>0</v>
          </cell>
          <cell r="AX168">
            <v>0</v>
          </cell>
          <cell r="AY168">
            <v>0</v>
          </cell>
          <cell r="AZ168">
            <v>45053</v>
          </cell>
          <cell r="BA168">
            <v>-45053</v>
          </cell>
          <cell r="BB168">
            <v>2960</v>
          </cell>
          <cell r="BC168">
            <v>9762</v>
          </cell>
          <cell r="BD168">
            <v>36042</v>
          </cell>
          <cell r="BE168">
            <v>439821</v>
          </cell>
          <cell r="BF168">
            <v>178600</v>
          </cell>
          <cell r="BG168">
            <v>0</v>
          </cell>
          <cell r="BH168">
            <v>450256</v>
          </cell>
        </row>
        <row r="169">
          <cell r="A169">
            <v>36629</v>
          </cell>
          <cell r="B169">
            <v>158192</v>
          </cell>
          <cell r="C169">
            <v>429719</v>
          </cell>
          <cell r="D169">
            <v>2804391</v>
          </cell>
          <cell r="E169">
            <v>620875</v>
          </cell>
          <cell r="F169">
            <v>2080020</v>
          </cell>
          <cell r="G169">
            <v>826744</v>
          </cell>
          <cell r="H169">
            <v>0</v>
          </cell>
          <cell r="I169">
            <v>342745</v>
          </cell>
          <cell r="J169">
            <v>261897</v>
          </cell>
          <cell r="K169">
            <v>934329</v>
          </cell>
          <cell r="L169">
            <v>539462</v>
          </cell>
          <cell r="M169">
            <v>173659</v>
          </cell>
          <cell r="N169">
            <v>74604</v>
          </cell>
          <cell r="O169">
            <v>104330</v>
          </cell>
          <cell r="P169">
            <v>52802</v>
          </cell>
          <cell r="Q169">
            <v>431303</v>
          </cell>
          <cell r="R169">
            <v>51785</v>
          </cell>
          <cell r="S169">
            <v>31510</v>
          </cell>
          <cell r="T169">
            <v>59606</v>
          </cell>
          <cell r="U169">
            <v>342500</v>
          </cell>
          <cell r="V169">
            <v>390075</v>
          </cell>
          <cell r="W169">
            <v>104767</v>
          </cell>
          <cell r="X169">
            <v>910897</v>
          </cell>
          <cell r="Y169">
            <v>107765</v>
          </cell>
          <cell r="Z169">
            <v>67060</v>
          </cell>
          <cell r="AA169">
            <v>4089</v>
          </cell>
          <cell r="AB169">
            <v>36908</v>
          </cell>
          <cell r="AC169">
            <v>50848</v>
          </cell>
          <cell r="AD169">
            <v>100442</v>
          </cell>
          <cell r="AE169">
            <v>63973</v>
          </cell>
          <cell r="AF169">
            <v>311</v>
          </cell>
          <cell r="AG169">
            <v>3397</v>
          </cell>
          <cell r="AH169">
            <v>105780</v>
          </cell>
          <cell r="AI169">
            <v>519443</v>
          </cell>
          <cell r="AJ169">
            <v>634767</v>
          </cell>
          <cell r="AK169">
            <v>205045</v>
          </cell>
          <cell r="AL169">
            <v>13271</v>
          </cell>
          <cell r="AM169">
            <v>0</v>
          </cell>
          <cell r="AN169">
            <v>196585</v>
          </cell>
          <cell r="AO169">
            <v>1334</v>
          </cell>
          <cell r="AP169">
            <v>0</v>
          </cell>
          <cell r="AQ169">
            <v>0</v>
          </cell>
          <cell r="AR169">
            <v>24080</v>
          </cell>
          <cell r="AS169">
            <v>52243</v>
          </cell>
          <cell r="AT169">
            <v>14951</v>
          </cell>
          <cell r="AU169">
            <v>0</v>
          </cell>
          <cell r="AV169">
            <v>102863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2976</v>
          </cell>
          <cell r="BC169">
            <v>9813</v>
          </cell>
          <cell r="BD169">
            <v>37279</v>
          </cell>
          <cell r="BE169">
            <v>480906</v>
          </cell>
          <cell r="BF169">
            <v>169590</v>
          </cell>
          <cell r="BG169">
            <v>0</v>
          </cell>
          <cell r="BH169">
            <v>485156</v>
          </cell>
        </row>
        <row r="170">
          <cell r="A170">
            <v>36630</v>
          </cell>
          <cell r="B170">
            <v>173415</v>
          </cell>
          <cell r="C170">
            <v>389692</v>
          </cell>
          <cell r="D170">
            <v>2769722</v>
          </cell>
          <cell r="E170">
            <v>620965</v>
          </cell>
          <cell r="F170">
            <v>2054613</v>
          </cell>
          <cell r="G170">
            <v>767010</v>
          </cell>
          <cell r="H170">
            <v>0</v>
          </cell>
          <cell r="I170">
            <v>337831</v>
          </cell>
          <cell r="J170">
            <v>284186</v>
          </cell>
          <cell r="K170">
            <v>857413</v>
          </cell>
          <cell r="L170">
            <v>540537</v>
          </cell>
          <cell r="M170">
            <v>172869</v>
          </cell>
          <cell r="N170">
            <v>79697</v>
          </cell>
          <cell r="O170">
            <v>104911</v>
          </cell>
          <cell r="P170">
            <v>65108</v>
          </cell>
          <cell r="Q170">
            <v>449716</v>
          </cell>
          <cell r="R170">
            <v>55481</v>
          </cell>
          <cell r="S170">
            <v>31736</v>
          </cell>
          <cell r="T170">
            <v>39315</v>
          </cell>
          <cell r="U170">
            <v>368813</v>
          </cell>
          <cell r="V170">
            <v>364273</v>
          </cell>
          <cell r="W170">
            <v>90052</v>
          </cell>
          <cell r="X170">
            <v>880005</v>
          </cell>
          <cell r="Y170">
            <v>78356</v>
          </cell>
          <cell r="Z170">
            <v>35594</v>
          </cell>
          <cell r="AA170">
            <v>3821</v>
          </cell>
          <cell r="AB170">
            <v>42113</v>
          </cell>
          <cell r="AC170">
            <v>64505</v>
          </cell>
          <cell r="AD170">
            <v>98603</v>
          </cell>
          <cell r="AE170">
            <v>80442</v>
          </cell>
          <cell r="AF170">
            <v>318</v>
          </cell>
          <cell r="AG170">
            <v>7933</v>
          </cell>
          <cell r="AH170">
            <v>108160</v>
          </cell>
          <cell r="AI170">
            <v>534351</v>
          </cell>
          <cell r="AJ170">
            <v>630085</v>
          </cell>
          <cell r="AK170">
            <v>204336</v>
          </cell>
          <cell r="AL170">
            <v>14734</v>
          </cell>
          <cell r="AM170">
            <v>0</v>
          </cell>
          <cell r="AN170">
            <v>198092</v>
          </cell>
          <cell r="AO170">
            <v>0</v>
          </cell>
          <cell r="AP170">
            <v>0</v>
          </cell>
          <cell r="AQ170">
            <v>0</v>
          </cell>
          <cell r="AR170">
            <v>22530</v>
          </cell>
          <cell r="AS170">
            <v>52243</v>
          </cell>
          <cell r="AT170">
            <v>14951</v>
          </cell>
          <cell r="AU170">
            <v>19741</v>
          </cell>
          <cell r="AV170">
            <v>118951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2781</v>
          </cell>
          <cell r="BC170">
            <v>9813</v>
          </cell>
          <cell r="BD170">
            <v>43222</v>
          </cell>
          <cell r="BE170">
            <v>489825</v>
          </cell>
          <cell r="BF170">
            <v>122088</v>
          </cell>
          <cell r="BG170">
            <v>0</v>
          </cell>
          <cell r="BH170">
            <v>478020</v>
          </cell>
        </row>
        <row r="171">
          <cell r="A171">
            <v>36631</v>
          </cell>
          <cell r="B171">
            <v>135305</v>
          </cell>
          <cell r="C171">
            <v>417497</v>
          </cell>
          <cell r="D171">
            <v>2622206</v>
          </cell>
          <cell r="E171">
            <v>620851</v>
          </cell>
          <cell r="F171">
            <v>1908721</v>
          </cell>
          <cell r="G171">
            <v>792092</v>
          </cell>
          <cell r="H171">
            <v>87669</v>
          </cell>
          <cell r="I171">
            <v>262983</v>
          </cell>
          <cell r="J171">
            <v>212174</v>
          </cell>
          <cell r="K171">
            <v>849665</v>
          </cell>
          <cell r="L171">
            <v>539999</v>
          </cell>
          <cell r="M171">
            <v>202374</v>
          </cell>
          <cell r="N171">
            <v>119207</v>
          </cell>
          <cell r="O171">
            <v>134057</v>
          </cell>
          <cell r="P171">
            <v>49063</v>
          </cell>
          <cell r="Q171">
            <v>436619</v>
          </cell>
          <cell r="R171">
            <v>53829</v>
          </cell>
          <cell r="S171">
            <v>28859</v>
          </cell>
          <cell r="T171">
            <v>38514</v>
          </cell>
          <cell r="U171">
            <v>342234</v>
          </cell>
          <cell r="V171">
            <v>308642</v>
          </cell>
          <cell r="W171">
            <v>88992</v>
          </cell>
          <cell r="X171">
            <v>885226</v>
          </cell>
          <cell r="Y171">
            <v>73966</v>
          </cell>
          <cell r="Z171">
            <v>32396</v>
          </cell>
          <cell r="AA171">
            <v>4015</v>
          </cell>
          <cell r="AB171">
            <v>40955</v>
          </cell>
          <cell r="AC171">
            <v>39814</v>
          </cell>
          <cell r="AD171">
            <v>87160</v>
          </cell>
          <cell r="AE171">
            <v>68410</v>
          </cell>
          <cell r="AF171">
            <v>389</v>
          </cell>
          <cell r="AG171">
            <v>8241</v>
          </cell>
          <cell r="AH171">
            <v>108156</v>
          </cell>
          <cell r="AI171">
            <v>502968</v>
          </cell>
          <cell r="AJ171">
            <v>595025</v>
          </cell>
          <cell r="AK171">
            <v>171721</v>
          </cell>
          <cell r="AL171">
            <v>17898</v>
          </cell>
          <cell r="AM171">
            <v>0</v>
          </cell>
          <cell r="AN171">
            <v>197605</v>
          </cell>
          <cell r="AO171">
            <v>0</v>
          </cell>
          <cell r="AP171">
            <v>0</v>
          </cell>
          <cell r="AQ171">
            <v>0</v>
          </cell>
          <cell r="AR171">
            <v>19846</v>
          </cell>
          <cell r="AS171">
            <v>52243</v>
          </cell>
          <cell r="AT171">
            <v>14952</v>
          </cell>
          <cell r="AU171">
            <v>0</v>
          </cell>
          <cell r="AV171">
            <v>96084</v>
          </cell>
          <cell r="AW171">
            <v>0</v>
          </cell>
          <cell r="AX171">
            <v>0</v>
          </cell>
          <cell r="AY171">
            <v>0</v>
          </cell>
          <cell r="AZ171">
            <v>4805</v>
          </cell>
          <cell r="BA171">
            <v>-4805</v>
          </cell>
          <cell r="BB171">
            <v>2922</v>
          </cell>
          <cell r="BC171">
            <v>9812</v>
          </cell>
          <cell r="BD171">
            <v>45633</v>
          </cell>
          <cell r="BE171">
            <v>434782</v>
          </cell>
          <cell r="BF171">
            <v>127647</v>
          </cell>
          <cell r="BG171">
            <v>0</v>
          </cell>
          <cell r="BH171">
            <v>678939</v>
          </cell>
        </row>
        <row r="172">
          <cell r="A172">
            <v>36632</v>
          </cell>
          <cell r="B172">
            <v>135193</v>
          </cell>
          <cell r="C172">
            <v>420630</v>
          </cell>
          <cell r="D172">
            <v>2585167</v>
          </cell>
          <cell r="E172">
            <v>620888</v>
          </cell>
          <cell r="F172">
            <v>1873814</v>
          </cell>
          <cell r="G172">
            <v>793134</v>
          </cell>
          <cell r="H172">
            <v>80672</v>
          </cell>
          <cell r="I172">
            <v>240033</v>
          </cell>
          <cell r="J172">
            <v>209930</v>
          </cell>
          <cell r="K172">
            <v>840062</v>
          </cell>
          <cell r="L172">
            <v>541074</v>
          </cell>
          <cell r="M172">
            <v>197814</v>
          </cell>
          <cell r="N172">
            <v>119207</v>
          </cell>
          <cell r="O172">
            <v>133866</v>
          </cell>
          <cell r="P172">
            <v>47321</v>
          </cell>
          <cell r="Q172">
            <v>425145</v>
          </cell>
          <cell r="R172">
            <v>54481</v>
          </cell>
          <cell r="S172">
            <v>28436</v>
          </cell>
          <cell r="T172">
            <v>36892</v>
          </cell>
          <cell r="U172">
            <v>350037</v>
          </cell>
          <cell r="V172">
            <v>295705</v>
          </cell>
          <cell r="W172">
            <v>90509</v>
          </cell>
          <cell r="X172">
            <v>846912</v>
          </cell>
          <cell r="Y172">
            <v>74269</v>
          </cell>
          <cell r="Z172">
            <v>31331</v>
          </cell>
          <cell r="AA172">
            <v>3952</v>
          </cell>
          <cell r="AB172">
            <v>40278</v>
          </cell>
          <cell r="AC172">
            <v>39236</v>
          </cell>
          <cell r="AD172">
            <v>87179</v>
          </cell>
          <cell r="AE172">
            <v>66685</v>
          </cell>
          <cell r="AF172">
            <v>298</v>
          </cell>
          <cell r="AG172">
            <v>7848</v>
          </cell>
          <cell r="AH172">
            <v>108136</v>
          </cell>
          <cell r="AI172">
            <v>487739</v>
          </cell>
          <cell r="AJ172">
            <v>577837</v>
          </cell>
          <cell r="AK172">
            <v>206204</v>
          </cell>
          <cell r="AL172">
            <v>17898</v>
          </cell>
          <cell r="AM172">
            <v>0</v>
          </cell>
          <cell r="AN172">
            <v>197482</v>
          </cell>
          <cell r="AO172">
            <v>0</v>
          </cell>
          <cell r="AP172">
            <v>0</v>
          </cell>
          <cell r="AQ172">
            <v>0</v>
          </cell>
          <cell r="AR172">
            <v>19923</v>
          </cell>
          <cell r="AS172">
            <v>52243</v>
          </cell>
          <cell r="AT172">
            <v>14828</v>
          </cell>
          <cell r="AU172">
            <v>0</v>
          </cell>
          <cell r="AV172">
            <v>96176</v>
          </cell>
          <cell r="AW172">
            <v>0</v>
          </cell>
          <cell r="AX172">
            <v>0</v>
          </cell>
          <cell r="AY172">
            <v>0</v>
          </cell>
          <cell r="AZ172">
            <v>4805</v>
          </cell>
          <cell r="BA172">
            <v>-4805</v>
          </cell>
          <cell r="BB172">
            <v>2876</v>
          </cell>
          <cell r="BC172">
            <v>9812</v>
          </cell>
          <cell r="BD172">
            <v>45633</v>
          </cell>
          <cell r="BE172">
            <v>451174</v>
          </cell>
          <cell r="BF172">
            <v>116375</v>
          </cell>
          <cell r="BG172">
            <v>0</v>
          </cell>
          <cell r="BH172">
            <v>679847</v>
          </cell>
        </row>
        <row r="173">
          <cell r="A173">
            <v>36633</v>
          </cell>
          <cell r="B173">
            <v>134820</v>
          </cell>
          <cell r="C173">
            <v>422525</v>
          </cell>
          <cell r="D173">
            <v>2587996</v>
          </cell>
          <cell r="E173">
            <v>620929</v>
          </cell>
          <cell r="F173">
            <v>1878380</v>
          </cell>
          <cell r="G173">
            <v>792749</v>
          </cell>
          <cell r="H173">
            <v>60659</v>
          </cell>
          <cell r="I173">
            <v>260162</v>
          </cell>
          <cell r="J173">
            <v>195972</v>
          </cell>
          <cell r="K173">
            <v>825225</v>
          </cell>
          <cell r="L173">
            <v>539463</v>
          </cell>
          <cell r="M173">
            <v>184571</v>
          </cell>
          <cell r="N173">
            <v>119207</v>
          </cell>
          <cell r="O173">
            <v>133799</v>
          </cell>
          <cell r="P173">
            <v>55475</v>
          </cell>
          <cell r="Q173">
            <v>424345</v>
          </cell>
          <cell r="R173">
            <v>54323</v>
          </cell>
          <cell r="S173">
            <v>28189</v>
          </cell>
          <cell r="T173">
            <v>46933</v>
          </cell>
          <cell r="U173">
            <v>349723</v>
          </cell>
          <cell r="V173">
            <v>280244</v>
          </cell>
          <cell r="W173">
            <v>85803</v>
          </cell>
          <cell r="X173">
            <v>848475</v>
          </cell>
          <cell r="Y173">
            <v>73515</v>
          </cell>
          <cell r="Z173">
            <v>58704</v>
          </cell>
          <cell r="AA173">
            <v>3880</v>
          </cell>
          <cell r="AB173">
            <v>38953</v>
          </cell>
          <cell r="AC173">
            <v>65116</v>
          </cell>
          <cell r="AD173">
            <v>79553</v>
          </cell>
          <cell r="AE173">
            <v>61747</v>
          </cell>
          <cell r="AF173">
            <v>300</v>
          </cell>
          <cell r="AG173">
            <v>7679</v>
          </cell>
          <cell r="AH173">
            <v>107955</v>
          </cell>
          <cell r="AI173">
            <v>490705</v>
          </cell>
          <cell r="AJ173">
            <v>590414</v>
          </cell>
          <cell r="AK173">
            <v>204604</v>
          </cell>
          <cell r="AL173">
            <v>17898</v>
          </cell>
          <cell r="AM173">
            <v>0</v>
          </cell>
          <cell r="AN173">
            <v>197482</v>
          </cell>
          <cell r="AO173">
            <v>0</v>
          </cell>
          <cell r="AP173">
            <v>0</v>
          </cell>
          <cell r="AQ173">
            <v>0</v>
          </cell>
          <cell r="AR173">
            <v>19847</v>
          </cell>
          <cell r="AS173">
            <v>52243</v>
          </cell>
          <cell r="AT173">
            <v>14828</v>
          </cell>
          <cell r="AU173">
            <v>0</v>
          </cell>
          <cell r="AV173">
            <v>96018</v>
          </cell>
          <cell r="AW173">
            <v>0</v>
          </cell>
          <cell r="AX173">
            <v>0</v>
          </cell>
          <cell r="AY173">
            <v>0</v>
          </cell>
          <cell r="AZ173">
            <v>3316</v>
          </cell>
          <cell r="BA173">
            <v>-3316</v>
          </cell>
          <cell r="BB173">
            <v>2824</v>
          </cell>
          <cell r="BC173">
            <v>9812</v>
          </cell>
          <cell r="BD173">
            <v>45633</v>
          </cell>
          <cell r="BE173">
            <v>480985</v>
          </cell>
          <cell r="BF173">
            <v>114403</v>
          </cell>
          <cell r="BG173">
            <v>0</v>
          </cell>
          <cell r="BH173">
            <v>477463</v>
          </cell>
        </row>
        <row r="174">
          <cell r="A174">
            <v>36634</v>
          </cell>
          <cell r="B174">
            <v>165642</v>
          </cell>
          <cell r="C174">
            <v>385220</v>
          </cell>
          <cell r="D174">
            <v>2760007</v>
          </cell>
          <cell r="E174">
            <v>620489</v>
          </cell>
          <cell r="F174">
            <v>2058351</v>
          </cell>
          <cell r="G174">
            <v>795204</v>
          </cell>
          <cell r="H174">
            <v>150479</v>
          </cell>
          <cell r="I174">
            <v>282065</v>
          </cell>
          <cell r="J174">
            <v>254256</v>
          </cell>
          <cell r="K174">
            <v>828092</v>
          </cell>
          <cell r="L174">
            <v>539463</v>
          </cell>
          <cell r="M174">
            <v>124480</v>
          </cell>
          <cell r="N174">
            <v>41434</v>
          </cell>
          <cell r="O174">
            <v>118708</v>
          </cell>
          <cell r="P174">
            <v>62585</v>
          </cell>
          <cell r="Q174">
            <v>438876</v>
          </cell>
          <cell r="R174">
            <v>62859</v>
          </cell>
          <cell r="S174">
            <v>31617</v>
          </cell>
          <cell r="T174">
            <v>38060</v>
          </cell>
          <cell r="U174">
            <v>337526</v>
          </cell>
          <cell r="V174">
            <v>361398</v>
          </cell>
          <cell r="W174">
            <v>74059</v>
          </cell>
          <cell r="X174">
            <v>925984</v>
          </cell>
          <cell r="Y174">
            <v>151858</v>
          </cell>
          <cell r="Z174">
            <v>20121</v>
          </cell>
          <cell r="AA174">
            <v>0</v>
          </cell>
          <cell r="AB174">
            <v>34604</v>
          </cell>
          <cell r="AC174">
            <v>33670</v>
          </cell>
          <cell r="AD174">
            <v>96039</v>
          </cell>
          <cell r="AE174">
            <v>47109</v>
          </cell>
          <cell r="AF174">
            <v>492</v>
          </cell>
          <cell r="AG174">
            <v>4587</v>
          </cell>
          <cell r="AH174">
            <v>97665</v>
          </cell>
          <cell r="AI174">
            <v>530559</v>
          </cell>
          <cell r="AJ174">
            <v>624891</v>
          </cell>
          <cell r="AK174">
            <v>209573</v>
          </cell>
          <cell r="AL174">
            <v>14734</v>
          </cell>
          <cell r="AM174">
            <v>0</v>
          </cell>
          <cell r="AN174">
            <v>0</v>
          </cell>
          <cell r="AO174">
            <v>0</v>
          </cell>
          <cell r="AP174">
            <v>13061</v>
          </cell>
          <cell r="AQ174">
            <v>0</v>
          </cell>
          <cell r="AR174">
            <v>18397</v>
          </cell>
          <cell r="AS174">
            <v>52243</v>
          </cell>
          <cell r="AT174">
            <v>13378</v>
          </cell>
          <cell r="AU174">
            <v>0</v>
          </cell>
          <cell r="AV174">
            <v>108131</v>
          </cell>
          <cell r="AW174">
            <v>0</v>
          </cell>
          <cell r="AX174">
            <v>0</v>
          </cell>
          <cell r="AY174">
            <v>0</v>
          </cell>
          <cell r="AZ174">
            <v>36235</v>
          </cell>
          <cell r="BA174">
            <v>-36235</v>
          </cell>
          <cell r="BB174">
            <v>3360</v>
          </cell>
          <cell r="BC174">
            <v>8341</v>
          </cell>
          <cell r="BD174">
            <v>45633</v>
          </cell>
          <cell r="BE174">
            <v>404548</v>
          </cell>
          <cell r="BF174">
            <v>185406</v>
          </cell>
          <cell r="BG174">
            <v>0</v>
          </cell>
          <cell r="BH174">
            <v>467640</v>
          </cell>
          <cell r="BI174">
            <v>644725</v>
          </cell>
        </row>
        <row r="175">
          <cell r="A175">
            <v>36635</v>
          </cell>
          <cell r="B175">
            <v>164810</v>
          </cell>
          <cell r="C175">
            <v>358389</v>
          </cell>
          <cell r="D175">
            <v>2742752</v>
          </cell>
          <cell r="E175">
            <v>620571</v>
          </cell>
          <cell r="F175">
            <v>2037373</v>
          </cell>
          <cell r="G175">
            <v>755622</v>
          </cell>
          <cell r="H175">
            <v>201468</v>
          </cell>
          <cell r="I175">
            <v>299763</v>
          </cell>
          <cell r="J175">
            <v>254358</v>
          </cell>
          <cell r="K175">
            <v>778799</v>
          </cell>
          <cell r="L175">
            <v>518965</v>
          </cell>
          <cell r="M175">
            <v>139658</v>
          </cell>
          <cell r="N175">
            <v>0</v>
          </cell>
          <cell r="O175">
            <v>164902</v>
          </cell>
          <cell r="P175">
            <v>75710</v>
          </cell>
          <cell r="Q175">
            <v>445661</v>
          </cell>
          <cell r="R175">
            <v>76137</v>
          </cell>
          <cell r="S175">
            <v>54829</v>
          </cell>
          <cell r="T175">
            <v>26500</v>
          </cell>
          <cell r="U175">
            <v>323524</v>
          </cell>
          <cell r="V175">
            <v>312725</v>
          </cell>
          <cell r="W175">
            <v>81942</v>
          </cell>
          <cell r="X175">
            <v>910613</v>
          </cell>
          <cell r="Y175">
            <v>111980</v>
          </cell>
          <cell r="Z175">
            <v>18591</v>
          </cell>
          <cell r="AA175">
            <v>0</v>
          </cell>
          <cell r="AB175">
            <v>33873</v>
          </cell>
          <cell r="AC175">
            <v>28337</v>
          </cell>
          <cell r="AD175">
            <v>87149</v>
          </cell>
          <cell r="AE175">
            <v>64066</v>
          </cell>
          <cell r="AF175">
            <v>474</v>
          </cell>
          <cell r="AG175">
            <v>4435</v>
          </cell>
          <cell r="AH175">
            <v>98200</v>
          </cell>
          <cell r="AI175">
            <v>540989</v>
          </cell>
          <cell r="AJ175">
            <v>646968</v>
          </cell>
          <cell r="AK175">
            <v>214671</v>
          </cell>
          <cell r="AL175">
            <v>4911</v>
          </cell>
          <cell r="AM175">
            <v>0</v>
          </cell>
          <cell r="AN175">
            <v>0</v>
          </cell>
          <cell r="AO175">
            <v>0</v>
          </cell>
          <cell r="AP175">
            <v>14822</v>
          </cell>
          <cell r="AQ175">
            <v>0</v>
          </cell>
          <cell r="AR175">
            <v>21508</v>
          </cell>
          <cell r="AS175">
            <v>52243</v>
          </cell>
          <cell r="AT175">
            <v>13378</v>
          </cell>
          <cell r="AU175">
            <v>0</v>
          </cell>
          <cell r="AV175">
            <v>113264</v>
          </cell>
          <cell r="AW175">
            <v>0</v>
          </cell>
          <cell r="AX175">
            <v>0</v>
          </cell>
          <cell r="AY175">
            <v>0</v>
          </cell>
          <cell r="AZ175">
            <v>13846</v>
          </cell>
          <cell r="BA175">
            <v>-13846</v>
          </cell>
          <cell r="BB175">
            <v>3105</v>
          </cell>
          <cell r="BC175">
            <v>8341</v>
          </cell>
          <cell r="BD175">
            <v>45633</v>
          </cell>
          <cell r="BE175">
            <v>382902</v>
          </cell>
          <cell r="BF175">
            <v>175093</v>
          </cell>
          <cell r="BG175">
            <v>0</v>
          </cell>
          <cell r="BH175">
            <v>454362</v>
          </cell>
          <cell r="BI175">
            <v>554154</v>
          </cell>
        </row>
        <row r="176">
          <cell r="A176">
            <v>36636</v>
          </cell>
          <cell r="B176">
            <v>143517</v>
          </cell>
          <cell r="C176">
            <v>392624</v>
          </cell>
          <cell r="D176">
            <v>2728258</v>
          </cell>
          <cell r="E176">
            <v>650715</v>
          </cell>
          <cell r="F176">
            <v>1989376</v>
          </cell>
          <cell r="G176">
            <v>700569</v>
          </cell>
          <cell r="H176">
            <v>122273</v>
          </cell>
          <cell r="I176">
            <v>286809</v>
          </cell>
          <cell r="J176">
            <v>210961</v>
          </cell>
          <cell r="K176">
            <v>770495</v>
          </cell>
          <cell r="L176">
            <v>540537</v>
          </cell>
          <cell r="M176">
            <v>157312</v>
          </cell>
          <cell r="N176">
            <v>132656</v>
          </cell>
          <cell r="O176">
            <v>186554</v>
          </cell>
          <cell r="P176">
            <v>71976</v>
          </cell>
          <cell r="Q176">
            <v>441857</v>
          </cell>
          <cell r="R176">
            <v>66145</v>
          </cell>
          <cell r="S176">
            <v>30515</v>
          </cell>
          <cell r="T176">
            <v>35741</v>
          </cell>
          <cell r="U176">
            <v>308766</v>
          </cell>
          <cell r="V176">
            <v>326735</v>
          </cell>
          <cell r="W176">
            <v>88727</v>
          </cell>
          <cell r="X176">
            <v>907521</v>
          </cell>
          <cell r="Y176">
            <v>121471</v>
          </cell>
          <cell r="Z176">
            <v>29629</v>
          </cell>
          <cell r="AA176">
            <v>0</v>
          </cell>
          <cell r="AB176">
            <v>28813</v>
          </cell>
          <cell r="AC176">
            <v>39869</v>
          </cell>
          <cell r="AD176">
            <v>87404</v>
          </cell>
          <cell r="AE176">
            <v>63207</v>
          </cell>
          <cell r="AF176">
            <v>356</v>
          </cell>
          <cell r="AG176">
            <v>4195</v>
          </cell>
          <cell r="AH176">
            <v>103731</v>
          </cell>
          <cell r="AI176">
            <v>529407</v>
          </cell>
          <cell r="AJ176">
            <v>620417</v>
          </cell>
          <cell r="AK176">
            <v>215040</v>
          </cell>
          <cell r="AL176">
            <v>816</v>
          </cell>
          <cell r="AM176">
            <v>0</v>
          </cell>
          <cell r="AN176">
            <v>190646</v>
          </cell>
          <cell r="AO176">
            <v>0</v>
          </cell>
          <cell r="AP176">
            <v>4940</v>
          </cell>
          <cell r="AQ176">
            <v>0</v>
          </cell>
          <cell r="AR176">
            <v>12066</v>
          </cell>
          <cell r="AS176">
            <v>52243</v>
          </cell>
          <cell r="AT176">
            <v>14951</v>
          </cell>
          <cell r="AU176">
            <v>0</v>
          </cell>
          <cell r="AV176">
            <v>94442</v>
          </cell>
          <cell r="AW176">
            <v>0</v>
          </cell>
          <cell r="AX176">
            <v>0</v>
          </cell>
          <cell r="AY176">
            <v>0</v>
          </cell>
          <cell r="AZ176">
            <v>13585</v>
          </cell>
          <cell r="BA176">
            <v>-13585</v>
          </cell>
          <cell r="BB176">
            <v>2941</v>
          </cell>
          <cell r="BC176">
            <v>8341</v>
          </cell>
          <cell r="BD176">
            <v>47595</v>
          </cell>
          <cell r="BE176">
            <v>409265</v>
          </cell>
          <cell r="BF176">
            <v>165047</v>
          </cell>
          <cell r="BG176">
            <v>0</v>
          </cell>
          <cell r="BH176">
            <v>411610</v>
          </cell>
          <cell r="BI176">
            <v>578296</v>
          </cell>
        </row>
        <row r="177">
          <cell r="A177">
            <v>36637</v>
          </cell>
          <cell r="B177">
            <v>158055</v>
          </cell>
          <cell r="C177">
            <v>428544</v>
          </cell>
          <cell r="D177">
            <v>2718813</v>
          </cell>
          <cell r="E177">
            <v>650401</v>
          </cell>
          <cell r="F177">
            <v>1977366</v>
          </cell>
          <cell r="G177">
            <v>788824</v>
          </cell>
          <cell r="H177">
            <v>219997</v>
          </cell>
          <cell r="I177">
            <v>282656</v>
          </cell>
          <cell r="J177">
            <v>238379</v>
          </cell>
          <cell r="K177">
            <v>764663</v>
          </cell>
          <cell r="L177">
            <v>521035</v>
          </cell>
          <cell r="M177">
            <v>153255</v>
          </cell>
          <cell r="N177">
            <v>221063</v>
          </cell>
          <cell r="O177">
            <v>213166</v>
          </cell>
          <cell r="P177">
            <v>54027</v>
          </cell>
          <cell r="Q177">
            <v>440601</v>
          </cell>
          <cell r="R177">
            <v>75472</v>
          </cell>
          <cell r="S177">
            <v>31129</v>
          </cell>
          <cell r="T177">
            <v>36770</v>
          </cell>
          <cell r="U177">
            <v>318583</v>
          </cell>
          <cell r="V177">
            <v>357906</v>
          </cell>
          <cell r="W177">
            <v>91603</v>
          </cell>
          <cell r="X177">
            <v>897515</v>
          </cell>
          <cell r="Y177">
            <v>102234</v>
          </cell>
          <cell r="Z177">
            <v>24210</v>
          </cell>
          <cell r="AA177">
            <v>0</v>
          </cell>
          <cell r="AB177">
            <v>16798</v>
          </cell>
          <cell r="AC177">
            <v>16323</v>
          </cell>
          <cell r="AD177">
            <v>88468</v>
          </cell>
          <cell r="AE177">
            <v>57176</v>
          </cell>
          <cell r="AF177">
            <v>805</v>
          </cell>
          <cell r="AG177">
            <v>7571</v>
          </cell>
          <cell r="AH177">
            <v>113087</v>
          </cell>
          <cell r="AI177">
            <v>526656</v>
          </cell>
          <cell r="AJ177">
            <v>619240</v>
          </cell>
          <cell r="AK177">
            <v>200897</v>
          </cell>
          <cell r="AL177">
            <v>0</v>
          </cell>
          <cell r="AM177">
            <v>0</v>
          </cell>
          <cell r="AN177">
            <v>189198</v>
          </cell>
          <cell r="AO177">
            <v>0</v>
          </cell>
          <cell r="AP177">
            <v>11993</v>
          </cell>
          <cell r="AQ177">
            <v>0</v>
          </cell>
          <cell r="AR177">
            <v>18124</v>
          </cell>
          <cell r="AS177">
            <v>52243</v>
          </cell>
          <cell r="AT177">
            <v>15129</v>
          </cell>
          <cell r="AU177">
            <v>0</v>
          </cell>
          <cell r="AV177">
            <v>106266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3294</v>
          </cell>
          <cell r="BC177">
            <v>8340</v>
          </cell>
          <cell r="BD177">
            <v>47595</v>
          </cell>
          <cell r="BE177">
            <v>396844</v>
          </cell>
          <cell r="BF177">
            <v>151622</v>
          </cell>
          <cell r="BG177">
            <v>0</v>
          </cell>
          <cell r="BH177">
            <v>464301</v>
          </cell>
          <cell r="BI177">
            <v>568827</v>
          </cell>
        </row>
        <row r="178">
          <cell r="A178">
            <v>36638</v>
          </cell>
          <cell r="B178">
            <v>158804</v>
          </cell>
          <cell r="C178">
            <v>426945</v>
          </cell>
          <cell r="D178">
            <v>2733790</v>
          </cell>
          <cell r="E178">
            <v>649557</v>
          </cell>
          <cell r="F178">
            <v>1994073</v>
          </cell>
          <cell r="G178">
            <v>735566</v>
          </cell>
          <cell r="H178">
            <v>253752</v>
          </cell>
          <cell r="I178">
            <v>280060</v>
          </cell>
          <cell r="J178">
            <v>230612</v>
          </cell>
          <cell r="K178">
            <v>673149</v>
          </cell>
          <cell r="L178">
            <v>539462</v>
          </cell>
          <cell r="M178">
            <v>151952</v>
          </cell>
          <cell r="N178">
            <v>226357</v>
          </cell>
          <cell r="O178">
            <v>228392</v>
          </cell>
          <cell r="P178">
            <v>43528</v>
          </cell>
          <cell r="Q178">
            <v>438094</v>
          </cell>
          <cell r="R178">
            <v>84857</v>
          </cell>
          <cell r="S178">
            <v>31482</v>
          </cell>
          <cell r="T178">
            <v>37492</v>
          </cell>
          <cell r="U178">
            <v>322591</v>
          </cell>
          <cell r="V178">
            <v>369669</v>
          </cell>
          <cell r="W178">
            <v>87782</v>
          </cell>
          <cell r="X178">
            <v>913150</v>
          </cell>
          <cell r="Y178">
            <v>107005</v>
          </cell>
          <cell r="Z178">
            <v>25236</v>
          </cell>
          <cell r="AA178">
            <v>0</v>
          </cell>
          <cell r="AB178">
            <v>16718</v>
          </cell>
          <cell r="AC178">
            <v>16890</v>
          </cell>
          <cell r="AD178">
            <v>85971</v>
          </cell>
          <cell r="AE178">
            <v>54590</v>
          </cell>
          <cell r="AF178">
            <v>400</v>
          </cell>
          <cell r="AG178">
            <v>4302</v>
          </cell>
          <cell r="AH178">
            <v>113087</v>
          </cell>
          <cell r="AI178">
            <v>532973</v>
          </cell>
          <cell r="AJ178">
            <v>628541</v>
          </cell>
          <cell r="AK178">
            <v>188506</v>
          </cell>
          <cell r="AL178">
            <v>0</v>
          </cell>
          <cell r="AM178">
            <v>0</v>
          </cell>
          <cell r="AN178">
            <v>178735</v>
          </cell>
          <cell r="AO178">
            <v>0</v>
          </cell>
          <cell r="AP178">
            <v>11993</v>
          </cell>
          <cell r="AQ178">
            <v>0</v>
          </cell>
          <cell r="AR178">
            <v>18198</v>
          </cell>
          <cell r="AS178">
            <v>52243</v>
          </cell>
          <cell r="AT178">
            <v>15129</v>
          </cell>
          <cell r="AU178">
            <v>0</v>
          </cell>
          <cell r="AV178">
            <v>106312</v>
          </cell>
          <cell r="AW178">
            <v>0</v>
          </cell>
          <cell r="AX178">
            <v>0</v>
          </cell>
          <cell r="AY178">
            <v>0</v>
          </cell>
          <cell r="AZ178">
            <v>7462</v>
          </cell>
          <cell r="BA178">
            <v>-7462</v>
          </cell>
          <cell r="BB178">
            <v>3434</v>
          </cell>
          <cell r="BC178">
            <v>8340</v>
          </cell>
          <cell r="BD178">
            <v>47595</v>
          </cell>
          <cell r="BE178">
            <v>401930</v>
          </cell>
          <cell r="BF178">
            <v>159662</v>
          </cell>
          <cell r="BG178">
            <v>0</v>
          </cell>
          <cell r="BH178">
            <v>415011</v>
          </cell>
          <cell r="BI178">
            <v>481814</v>
          </cell>
        </row>
        <row r="179">
          <cell r="A179">
            <v>36639</v>
          </cell>
          <cell r="B179">
            <v>158273</v>
          </cell>
          <cell r="C179">
            <v>428306</v>
          </cell>
          <cell r="D179">
            <v>2687916</v>
          </cell>
          <cell r="E179">
            <v>650353</v>
          </cell>
          <cell r="F179">
            <v>1947679</v>
          </cell>
          <cell r="G179">
            <v>768935</v>
          </cell>
          <cell r="H179">
            <v>238479</v>
          </cell>
          <cell r="I179">
            <v>254651</v>
          </cell>
          <cell r="J179">
            <v>222628</v>
          </cell>
          <cell r="K179">
            <v>714023</v>
          </cell>
          <cell r="L179">
            <v>541075</v>
          </cell>
          <cell r="M179">
            <v>159954</v>
          </cell>
          <cell r="N179">
            <v>225981</v>
          </cell>
          <cell r="O179">
            <v>229136</v>
          </cell>
          <cell r="P179">
            <v>43656</v>
          </cell>
          <cell r="Q179">
            <v>432424</v>
          </cell>
          <cell r="R179">
            <v>91530</v>
          </cell>
          <cell r="S179">
            <v>31538</v>
          </cell>
          <cell r="T179">
            <v>36563</v>
          </cell>
          <cell r="U179">
            <v>315984</v>
          </cell>
          <cell r="V179">
            <v>360260</v>
          </cell>
          <cell r="W179">
            <v>87734</v>
          </cell>
          <cell r="X179">
            <v>890394</v>
          </cell>
          <cell r="Y179">
            <v>101313</v>
          </cell>
          <cell r="Z179">
            <v>24590</v>
          </cell>
          <cell r="AA179">
            <v>0</v>
          </cell>
          <cell r="AB179">
            <v>17343</v>
          </cell>
          <cell r="AC179">
            <v>16532</v>
          </cell>
          <cell r="AD179">
            <v>86851</v>
          </cell>
          <cell r="AE179">
            <v>54835</v>
          </cell>
          <cell r="AF179">
            <v>335</v>
          </cell>
          <cell r="AG179">
            <v>4437</v>
          </cell>
          <cell r="AH179">
            <v>113087</v>
          </cell>
          <cell r="AI179">
            <v>535148</v>
          </cell>
          <cell r="AJ179">
            <v>629704</v>
          </cell>
          <cell r="AK179">
            <v>188449</v>
          </cell>
          <cell r="AL179">
            <v>0</v>
          </cell>
          <cell r="AM179">
            <v>0</v>
          </cell>
          <cell r="AN179">
            <v>202674</v>
          </cell>
          <cell r="AO179">
            <v>0</v>
          </cell>
          <cell r="AP179">
            <v>11993</v>
          </cell>
          <cell r="AQ179">
            <v>0</v>
          </cell>
          <cell r="AR179">
            <v>18071</v>
          </cell>
          <cell r="AS179">
            <v>52243</v>
          </cell>
          <cell r="AT179">
            <v>15129</v>
          </cell>
          <cell r="AU179">
            <v>0</v>
          </cell>
          <cell r="AV179">
            <v>106159</v>
          </cell>
          <cell r="AW179">
            <v>0</v>
          </cell>
          <cell r="AX179">
            <v>0</v>
          </cell>
          <cell r="AY179">
            <v>0</v>
          </cell>
          <cell r="AZ179">
            <v>12437</v>
          </cell>
          <cell r="BA179">
            <v>-12437</v>
          </cell>
          <cell r="BB179">
            <v>3345</v>
          </cell>
          <cell r="BC179">
            <v>8340</v>
          </cell>
          <cell r="BD179">
            <v>47595</v>
          </cell>
          <cell r="BE179">
            <v>410404</v>
          </cell>
          <cell r="BF179">
            <v>145510</v>
          </cell>
          <cell r="BG179">
            <v>0</v>
          </cell>
          <cell r="BH179">
            <v>446780</v>
          </cell>
          <cell r="BI179">
            <v>530456</v>
          </cell>
        </row>
        <row r="180">
          <cell r="A180">
            <v>36640</v>
          </cell>
          <cell r="B180">
            <v>154506</v>
          </cell>
          <cell r="C180">
            <v>432427</v>
          </cell>
          <cell r="D180">
            <v>2696896</v>
          </cell>
          <cell r="E180">
            <v>650744</v>
          </cell>
          <cell r="F180">
            <v>1956398</v>
          </cell>
          <cell r="G180">
            <v>771908</v>
          </cell>
          <cell r="H180">
            <v>227323</v>
          </cell>
          <cell r="I180">
            <v>278300</v>
          </cell>
          <cell r="J180">
            <v>195494</v>
          </cell>
          <cell r="K180">
            <v>722861</v>
          </cell>
          <cell r="L180">
            <v>539999</v>
          </cell>
          <cell r="M180">
            <v>166253</v>
          </cell>
          <cell r="N180">
            <v>224120</v>
          </cell>
          <cell r="O180">
            <v>225108</v>
          </cell>
          <cell r="P180">
            <v>48531</v>
          </cell>
          <cell r="Q180">
            <v>447773</v>
          </cell>
          <cell r="R180">
            <v>84246</v>
          </cell>
          <cell r="S180">
            <v>36160</v>
          </cell>
          <cell r="T180">
            <v>37887</v>
          </cell>
          <cell r="U180">
            <v>312881</v>
          </cell>
          <cell r="V180">
            <v>345252</v>
          </cell>
          <cell r="W180">
            <v>87684</v>
          </cell>
          <cell r="X180">
            <v>881694</v>
          </cell>
          <cell r="Y180">
            <v>104182</v>
          </cell>
          <cell r="Z180">
            <v>37238</v>
          </cell>
          <cell r="AA180">
            <v>0</v>
          </cell>
          <cell r="AB180">
            <v>16066</v>
          </cell>
          <cell r="AC180">
            <v>46350</v>
          </cell>
          <cell r="AD180">
            <v>81469</v>
          </cell>
          <cell r="AE180">
            <v>49365</v>
          </cell>
          <cell r="AF180">
            <v>336</v>
          </cell>
          <cell r="AG180">
            <v>4119</v>
          </cell>
          <cell r="AH180">
            <v>113087</v>
          </cell>
          <cell r="AI180">
            <v>543461</v>
          </cell>
          <cell r="AJ180">
            <v>644051</v>
          </cell>
          <cell r="AK180">
            <v>188824</v>
          </cell>
          <cell r="AL180">
            <v>0</v>
          </cell>
          <cell r="AM180">
            <v>0</v>
          </cell>
          <cell r="AN180">
            <v>204111</v>
          </cell>
          <cell r="AO180">
            <v>0</v>
          </cell>
          <cell r="AP180">
            <v>11993</v>
          </cell>
          <cell r="AQ180">
            <v>0</v>
          </cell>
          <cell r="AR180">
            <v>18261</v>
          </cell>
          <cell r="AS180">
            <v>52243</v>
          </cell>
          <cell r="AT180">
            <v>13186</v>
          </cell>
          <cell r="AU180">
            <v>0</v>
          </cell>
          <cell r="AV180">
            <v>106197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2910</v>
          </cell>
          <cell r="BC180">
            <v>8340</v>
          </cell>
          <cell r="BD180">
            <v>46498</v>
          </cell>
          <cell r="BE180">
            <v>414896</v>
          </cell>
          <cell r="BF180">
            <v>157528</v>
          </cell>
          <cell r="BG180">
            <v>0</v>
          </cell>
          <cell r="BH180">
            <v>447138</v>
          </cell>
          <cell r="BI180">
            <v>544585</v>
          </cell>
        </row>
        <row r="181">
          <cell r="A181">
            <v>36641</v>
          </cell>
          <cell r="B181">
            <v>140841</v>
          </cell>
          <cell r="C181">
            <v>420358</v>
          </cell>
          <cell r="D181">
            <v>2663286</v>
          </cell>
          <cell r="E181">
            <v>650804</v>
          </cell>
          <cell r="F181">
            <v>1924350</v>
          </cell>
          <cell r="G181">
            <v>764933</v>
          </cell>
          <cell r="H181">
            <v>164016</v>
          </cell>
          <cell r="I181">
            <v>239648</v>
          </cell>
          <cell r="J181">
            <v>191513</v>
          </cell>
          <cell r="K181">
            <v>742517</v>
          </cell>
          <cell r="L181">
            <v>540537</v>
          </cell>
          <cell r="M181">
            <v>170021</v>
          </cell>
          <cell r="N181">
            <v>144374</v>
          </cell>
          <cell r="O181">
            <v>190921</v>
          </cell>
          <cell r="P181">
            <v>74942</v>
          </cell>
          <cell r="Q181">
            <v>430720</v>
          </cell>
          <cell r="R181">
            <v>128603</v>
          </cell>
          <cell r="S181">
            <v>12694</v>
          </cell>
          <cell r="T181">
            <v>36826</v>
          </cell>
          <cell r="U181">
            <v>334293</v>
          </cell>
          <cell r="V181">
            <v>320758</v>
          </cell>
          <cell r="W181">
            <v>88335</v>
          </cell>
          <cell r="X181">
            <v>839146</v>
          </cell>
          <cell r="Y181">
            <v>107103</v>
          </cell>
          <cell r="Z181">
            <v>28837</v>
          </cell>
          <cell r="AA181">
            <v>0</v>
          </cell>
          <cell r="AB181">
            <v>28012</v>
          </cell>
          <cell r="AC181">
            <v>66468</v>
          </cell>
          <cell r="AD181">
            <v>85112</v>
          </cell>
          <cell r="AE181">
            <v>72290</v>
          </cell>
          <cell r="AF181">
            <v>96</v>
          </cell>
          <cell r="AG181">
            <v>7792</v>
          </cell>
          <cell r="AH181">
            <v>122329</v>
          </cell>
          <cell r="AI181">
            <v>582624</v>
          </cell>
          <cell r="AJ181">
            <v>656827</v>
          </cell>
          <cell r="AK181">
            <v>191319</v>
          </cell>
          <cell r="AL181">
            <v>3984</v>
          </cell>
          <cell r="AM181">
            <v>0</v>
          </cell>
          <cell r="AN181">
            <v>193163</v>
          </cell>
          <cell r="AO181">
            <v>0</v>
          </cell>
          <cell r="AP181">
            <v>0</v>
          </cell>
          <cell r="AQ181">
            <v>0</v>
          </cell>
          <cell r="AR181">
            <v>24097</v>
          </cell>
          <cell r="AS181">
            <v>52243</v>
          </cell>
          <cell r="AT181">
            <v>15129</v>
          </cell>
          <cell r="AU181">
            <v>0</v>
          </cell>
          <cell r="AV181">
            <v>99814</v>
          </cell>
          <cell r="AW181">
            <v>0</v>
          </cell>
          <cell r="AX181">
            <v>0</v>
          </cell>
          <cell r="AY181">
            <v>0</v>
          </cell>
          <cell r="AZ181">
            <v>333</v>
          </cell>
          <cell r="BA181">
            <v>-333</v>
          </cell>
          <cell r="BB181">
            <v>2842</v>
          </cell>
          <cell r="BC181">
            <v>8341</v>
          </cell>
          <cell r="BD181">
            <v>43561</v>
          </cell>
          <cell r="BE181">
            <v>444938</v>
          </cell>
          <cell r="BF181">
            <v>167227</v>
          </cell>
          <cell r="BG181">
            <v>0</v>
          </cell>
          <cell r="BH181">
            <v>452567</v>
          </cell>
          <cell r="BI181">
            <v>600917</v>
          </cell>
        </row>
        <row r="182">
          <cell r="A182">
            <v>36642</v>
          </cell>
          <cell r="B182">
            <v>151862</v>
          </cell>
          <cell r="C182">
            <v>408655</v>
          </cell>
          <cell r="D182">
            <v>2540458</v>
          </cell>
          <cell r="E182">
            <v>652242</v>
          </cell>
          <cell r="F182">
            <v>1800868</v>
          </cell>
          <cell r="G182">
            <v>771029</v>
          </cell>
          <cell r="H182">
            <v>123322</v>
          </cell>
          <cell r="I182">
            <v>234391</v>
          </cell>
          <cell r="J182">
            <v>221647</v>
          </cell>
          <cell r="K182">
            <v>644359</v>
          </cell>
          <cell r="L182">
            <v>539999</v>
          </cell>
          <cell r="M182">
            <v>121907</v>
          </cell>
          <cell r="N182">
            <v>136045</v>
          </cell>
          <cell r="O182">
            <v>210764</v>
          </cell>
          <cell r="P182">
            <v>70125</v>
          </cell>
          <cell r="Q182">
            <v>388896</v>
          </cell>
          <cell r="R182">
            <v>123869</v>
          </cell>
          <cell r="S182">
            <v>11765</v>
          </cell>
          <cell r="T182">
            <v>32847</v>
          </cell>
          <cell r="U182">
            <v>329835</v>
          </cell>
          <cell r="V182">
            <v>279111</v>
          </cell>
          <cell r="W182">
            <v>87890</v>
          </cell>
          <cell r="X182">
            <v>805657</v>
          </cell>
          <cell r="Y182">
            <v>113394</v>
          </cell>
          <cell r="Z182">
            <v>51192</v>
          </cell>
          <cell r="AA182">
            <v>0</v>
          </cell>
          <cell r="AB182">
            <v>28060</v>
          </cell>
          <cell r="AC182">
            <v>97599</v>
          </cell>
          <cell r="AD182">
            <v>77281</v>
          </cell>
          <cell r="AE182">
            <v>56094</v>
          </cell>
          <cell r="AF182">
            <v>121</v>
          </cell>
          <cell r="AG182">
            <v>6925</v>
          </cell>
          <cell r="AH182">
            <v>111404</v>
          </cell>
          <cell r="AI182">
            <v>526299</v>
          </cell>
          <cell r="AJ182">
            <v>595942</v>
          </cell>
          <cell r="AK182">
            <v>200102</v>
          </cell>
          <cell r="AL182">
            <v>0</v>
          </cell>
          <cell r="AM182">
            <v>0</v>
          </cell>
          <cell r="AN182">
            <v>181215</v>
          </cell>
          <cell r="AO182">
            <v>0</v>
          </cell>
          <cell r="AP182">
            <v>0</v>
          </cell>
          <cell r="AQ182">
            <v>0</v>
          </cell>
          <cell r="AR182">
            <v>29898</v>
          </cell>
          <cell r="AS182">
            <v>52243</v>
          </cell>
          <cell r="AT182">
            <v>14144</v>
          </cell>
          <cell r="AU182">
            <v>9960</v>
          </cell>
          <cell r="AV182">
            <v>115179</v>
          </cell>
          <cell r="AW182">
            <v>0</v>
          </cell>
          <cell r="AX182">
            <v>0</v>
          </cell>
          <cell r="AY182">
            <v>0</v>
          </cell>
          <cell r="AZ182">
            <v>333</v>
          </cell>
          <cell r="BA182">
            <v>-333</v>
          </cell>
          <cell r="BB182">
            <v>2502</v>
          </cell>
          <cell r="BC182">
            <v>6869</v>
          </cell>
          <cell r="BD182">
            <v>35790</v>
          </cell>
          <cell r="BE182">
            <v>459168</v>
          </cell>
          <cell r="BF182">
            <v>171761</v>
          </cell>
          <cell r="BG182">
            <v>0</v>
          </cell>
          <cell r="BH182">
            <v>477229</v>
          </cell>
          <cell r="BI182">
            <v>647707</v>
          </cell>
        </row>
        <row r="183">
          <cell r="A183">
            <v>36643</v>
          </cell>
          <cell r="B183">
            <v>166147</v>
          </cell>
          <cell r="C183">
            <v>364050</v>
          </cell>
          <cell r="D183">
            <v>2626241</v>
          </cell>
          <cell r="E183">
            <v>617118</v>
          </cell>
          <cell r="F183">
            <v>1918467</v>
          </cell>
          <cell r="G183">
            <v>735446</v>
          </cell>
          <cell r="H183">
            <v>145644</v>
          </cell>
          <cell r="I183">
            <v>231003</v>
          </cell>
          <cell r="J183">
            <v>176085</v>
          </cell>
          <cell r="K183">
            <v>600153</v>
          </cell>
          <cell r="L183">
            <v>540537</v>
          </cell>
          <cell r="M183">
            <v>155679</v>
          </cell>
          <cell r="N183">
            <v>168085</v>
          </cell>
          <cell r="O183">
            <v>200292</v>
          </cell>
          <cell r="P183">
            <v>59023</v>
          </cell>
          <cell r="Q183">
            <v>408373</v>
          </cell>
          <cell r="R183">
            <v>124006</v>
          </cell>
          <cell r="S183">
            <v>12817</v>
          </cell>
          <cell r="T183">
            <v>34145</v>
          </cell>
          <cell r="U183">
            <v>325072</v>
          </cell>
          <cell r="V183">
            <v>345155</v>
          </cell>
          <cell r="W183">
            <v>87961</v>
          </cell>
          <cell r="X183">
            <v>842338</v>
          </cell>
          <cell r="Y183">
            <v>131698</v>
          </cell>
          <cell r="Z183">
            <v>81914</v>
          </cell>
          <cell r="AA183">
            <v>0</v>
          </cell>
          <cell r="AB183">
            <v>15092</v>
          </cell>
          <cell r="AC183">
            <v>136001</v>
          </cell>
          <cell r="AD183">
            <v>87020</v>
          </cell>
          <cell r="AE183">
            <v>85120</v>
          </cell>
          <cell r="AF183">
            <v>179</v>
          </cell>
          <cell r="AG183">
            <v>10399</v>
          </cell>
          <cell r="AH183">
            <v>113090</v>
          </cell>
          <cell r="AI183">
            <v>542142</v>
          </cell>
          <cell r="AJ183">
            <v>613977</v>
          </cell>
          <cell r="AK183">
            <v>212742</v>
          </cell>
          <cell r="AL183">
            <v>250</v>
          </cell>
          <cell r="AM183">
            <v>0</v>
          </cell>
          <cell r="AN183">
            <v>201668</v>
          </cell>
          <cell r="AO183">
            <v>0</v>
          </cell>
          <cell r="AP183">
            <v>0</v>
          </cell>
          <cell r="AQ183">
            <v>0</v>
          </cell>
          <cell r="AR183">
            <v>33099</v>
          </cell>
          <cell r="AS183">
            <v>52243</v>
          </cell>
          <cell r="AT183">
            <v>24486</v>
          </cell>
          <cell r="AU183">
            <v>9960</v>
          </cell>
          <cell r="AV183">
            <v>118567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2692</v>
          </cell>
          <cell r="BC183">
            <v>6869</v>
          </cell>
          <cell r="BD183">
            <v>45633</v>
          </cell>
          <cell r="BE183">
            <v>583450</v>
          </cell>
          <cell r="BF183">
            <v>185070</v>
          </cell>
          <cell r="BG183">
            <v>0</v>
          </cell>
          <cell r="BH183">
            <v>477549</v>
          </cell>
          <cell r="BI183">
            <v>589802</v>
          </cell>
        </row>
        <row r="184">
          <cell r="A184">
            <v>36644</v>
          </cell>
          <cell r="B184">
            <v>140592</v>
          </cell>
          <cell r="C184">
            <v>390579</v>
          </cell>
          <cell r="D184">
            <v>2661146</v>
          </cell>
          <cell r="E184">
            <v>628884</v>
          </cell>
          <cell r="F184">
            <v>1935361</v>
          </cell>
          <cell r="G184">
            <v>748257</v>
          </cell>
          <cell r="H184">
            <v>44268</v>
          </cell>
          <cell r="I184">
            <v>251164</v>
          </cell>
          <cell r="J184">
            <v>185716</v>
          </cell>
          <cell r="K184">
            <v>751309</v>
          </cell>
          <cell r="L184">
            <v>539999</v>
          </cell>
          <cell r="M184">
            <v>171506</v>
          </cell>
          <cell r="N184">
            <v>96050</v>
          </cell>
          <cell r="O184">
            <v>144095</v>
          </cell>
          <cell r="P184">
            <v>67811</v>
          </cell>
          <cell r="Q184">
            <v>419055</v>
          </cell>
          <cell r="R184">
            <v>111174</v>
          </cell>
          <cell r="S184">
            <v>15052</v>
          </cell>
          <cell r="T184">
            <v>28487</v>
          </cell>
          <cell r="U184">
            <v>335307</v>
          </cell>
          <cell r="V184">
            <v>370877</v>
          </cell>
          <cell r="W184">
            <v>99210</v>
          </cell>
          <cell r="X184">
            <v>839369</v>
          </cell>
          <cell r="Y184">
            <v>124691</v>
          </cell>
          <cell r="Z184">
            <v>55221</v>
          </cell>
          <cell r="AA184">
            <v>7946</v>
          </cell>
          <cell r="AB184">
            <v>15610</v>
          </cell>
          <cell r="AC184">
            <v>92728</v>
          </cell>
          <cell r="AD184">
            <v>92183</v>
          </cell>
          <cell r="AE184">
            <v>95108</v>
          </cell>
          <cell r="AF184">
            <v>229</v>
          </cell>
          <cell r="AG184">
            <v>11863</v>
          </cell>
          <cell r="AH184">
            <v>112472</v>
          </cell>
          <cell r="AI184">
            <v>541478</v>
          </cell>
          <cell r="AJ184">
            <v>609995</v>
          </cell>
          <cell r="AK184">
            <v>194976</v>
          </cell>
          <cell r="AL184">
            <v>17239</v>
          </cell>
          <cell r="AM184">
            <v>0</v>
          </cell>
          <cell r="AN184">
            <v>200570</v>
          </cell>
          <cell r="AO184">
            <v>0</v>
          </cell>
          <cell r="AP184">
            <v>0</v>
          </cell>
          <cell r="AQ184">
            <v>0</v>
          </cell>
          <cell r="AR184">
            <v>20157</v>
          </cell>
          <cell r="AS184">
            <v>52243</v>
          </cell>
          <cell r="AT184">
            <v>24961</v>
          </cell>
          <cell r="AU184">
            <v>0</v>
          </cell>
          <cell r="AV184">
            <v>92703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2893</v>
          </cell>
          <cell r="BC184">
            <v>6869</v>
          </cell>
          <cell r="BD184">
            <v>45633</v>
          </cell>
          <cell r="BE184">
            <v>548729</v>
          </cell>
          <cell r="BF184">
            <v>170867</v>
          </cell>
          <cell r="BG184">
            <v>0</v>
          </cell>
          <cell r="BH184">
            <v>464948</v>
          </cell>
          <cell r="BI184">
            <v>703989</v>
          </cell>
        </row>
        <row r="185">
          <cell r="A185">
            <v>36645</v>
          </cell>
          <cell r="B185">
            <v>154948</v>
          </cell>
          <cell r="C185">
            <v>304397</v>
          </cell>
          <cell r="D185">
            <v>2446116</v>
          </cell>
          <cell r="E185">
            <v>511737</v>
          </cell>
          <cell r="F185">
            <v>1850808</v>
          </cell>
          <cell r="G185">
            <v>690696</v>
          </cell>
          <cell r="H185">
            <v>108964</v>
          </cell>
          <cell r="I185">
            <v>203845</v>
          </cell>
          <cell r="J185">
            <v>201487</v>
          </cell>
          <cell r="K185">
            <v>719635</v>
          </cell>
          <cell r="L185">
            <v>524547</v>
          </cell>
          <cell r="M185">
            <v>131565</v>
          </cell>
          <cell r="N185">
            <v>110961</v>
          </cell>
          <cell r="O185">
            <v>227619</v>
          </cell>
          <cell r="P185">
            <v>61334</v>
          </cell>
          <cell r="Q185">
            <v>337119</v>
          </cell>
          <cell r="R185">
            <v>131154</v>
          </cell>
          <cell r="S185">
            <v>10200</v>
          </cell>
          <cell r="T185">
            <v>26286</v>
          </cell>
          <cell r="U185">
            <v>242413</v>
          </cell>
          <cell r="V185">
            <v>270776</v>
          </cell>
          <cell r="W185">
            <v>97612</v>
          </cell>
          <cell r="X185">
            <v>896837</v>
          </cell>
          <cell r="Y185">
            <v>79242</v>
          </cell>
          <cell r="Z185">
            <v>24999</v>
          </cell>
          <cell r="AA185">
            <v>14145</v>
          </cell>
          <cell r="AB185">
            <v>14211</v>
          </cell>
          <cell r="AC185">
            <v>43529</v>
          </cell>
          <cell r="AD185">
            <v>83685</v>
          </cell>
          <cell r="AE185">
            <v>53854</v>
          </cell>
          <cell r="AF185">
            <v>186</v>
          </cell>
          <cell r="AG185">
            <v>10108</v>
          </cell>
          <cell r="AH185">
            <v>115211</v>
          </cell>
          <cell r="AI185">
            <v>484289</v>
          </cell>
          <cell r="AJ185">
            <v>546002</v>
          </cell>
          <cell r="AK185">
            <v>203112</v>
          </cell>
          <cell r="AL185">
            <v>29469</v>
          </cell>
          <cell r="AM185">
            <v>0</v>
          </cell>
          <cell r="AN185">
            <v>189403</v>
          </cell>
          <cell r="AO185">
            <v>0</v>
          </cell>
          <cell r="AP185">
            <v>0</v>
          </cell>
          <cell r="AQ185">
            <v>0</v>
          </cell>
          <cell r="AR185">
            <v>23169</v>
          </cell>
          <cell r="AS185">
            <v>52243</v>
          </cell>
          <cell r="AT185">
            <v>24961</v>
          </cell>
          <cell r="AU185">
            <v>14549</v>
          </cell>
          <cell r="AV185">
            <v>103728</v>
          </cell>
          <cell r="AW185">
            <v>0</v>
          </cell>
          <cell r="AX185">
            <v>0</v>
          </cell>
          <cell r="AY185">
            <v>0</v>
          </cell>
          <cell r="AZ185">
            <v>333</v>
          </cell>
          <cell r="BA185">
            <v>-333</v>
          </cell>
          <cell r="BB185">
            <v>3434</v>
          </cell>
          <cell r="BC185">
            <v>8832</v>
          </cell>
          <cell r="BD185">
            <v>45632</v>
          </cell>
          <cell r="BE185">
            <v>450379</v>
          </cell>
          <cell r="BF185">
            <v>134745</v>
          </cell>
          <cell r="BG185">
            <v>0</v>
          </cell>
          <cell r="BH185">
            <v>494039</v>
          </cell>
          <cell r="BI185">
            <v>581732</v>
          </cell>
        </row>
        <row r="186">
          <cell r="A186">
            <v>36646</v>
          </cell>
          <cell r="B186">
            <v>144708</v>
          </cell>
          <cell r="C186">
            <v>281621</v>
          </cell>
          <cell r="D186">
            <v>2497862</v>
          </cell>
          <cell r="E186">
            <v>489172</v>
          </cell>
          <cell r="F186">
            <v>1925525</v>
          </cell>
          <cell r="G186">
            <v>678043</v>
          </cell>
          <cell r="H186">
            <v>175484</v>
          </cell>
          <cell r="I186">
            <v>199496</v>
          </cell>
          <cell r="J186">
            <v>270874</v>
          </cell>
          <cell r="K186">
            <v>625662</v>
          </cell>
          <cell r="L186">
            <v>538772</v>
          </cell>
          <cell r="M186">
            <v>168425</v>
          </cell>
          <cell r="N186">
            <v>106060</v>
          </cell>
          <cell r="O186">
            <v>230681</v>
          </cell>
          <cell r="P186">
            <v>84777</v>
          </cell>
          <cell r="Q186">
            <v>334321</v>
          </cell>
          <cell r="R186">
            <v>127416</v>
          </cell>
          <cell r="S186">
            <v>15268</v>
          </cell>
          <cell r="T186">
            <v>27614</v>
          </cell>
          <cell r="U186">
            <v>263006</v>
          </cell>
          <cell r="V186">
            <v>311802</v>
          </cell>
          <cell r="W186">
            <v>97223</v>
          </cell>
          <cell r="X186">
            <v>914735</v>
          </cell>
          <cell r="Y186">
            <v>77631</v>
          </cell>
          <cell r="Z186">
            <v>27656</v>
          </cell>
          <cell r="AA186">
            <v>14145</v>
          </cell>
          <cell r="AB186">
            <v>15839</v>
          </cell>
          <cell r="AC186">
            <v>46961</v>
          </cell>
          <cell r="AD186">
            <v>92343</v>
          </cell>
          <cell r="AE186">
            <v>57820</v>
          </cell>
          <cell r="AF186">
            <v>148</v>
          </cell>
          <cell r="AG186">
            <v>10122</v>
          </cell>
          <cell r="AH186">
            <v>113822</v>
          </cell>
          <cell r="AI186">
            <v>476779</v>
          </cell>
          <cell r="AJ186">
            <v>544750</v>
          </cell>
          <cell r="AK186">
            <v>188820</v>
          </cell>
          <cell r="AL186">
            <v>29469</v>
          </cell>
          <cell r="AM186">
            <v>0</v>
          </cell>
          <cell r="AN186">
            <v>183468</v>
          </cell>
          <cell r="AO186">
            <v>0</v>
          </cell>
          <cell r="AP186">
            <v>0</v>
          </cell>
          <cell r="AQ186">
            <v>0</v>
          </cell>
          <cell r="AR186">
            <v>23170</v>
          </cell>
          <cell r="AS186">
            <v>52243</v>
          </cell>
          <cell r="AT186">
            <v>24960</v>
          </cell>
          <cell r="AU186">
            <v>4111</v>
          </cell>
          <cell r="AV186">
            <v>93287</v>
          </cell>
          <cell r="AW186">
            <v>0</v>
          </cell>
          <cell r="AX186">
            <v>0</v>
          </cell>
          <cell r="AY186">
            <v>0</v>
          </cell>
          <cell r="AZ186">
            <v>10908</v>
          </cell>
          <cell r="BA186">
            <v>-10908</v>
          </cell>
          <cell r="BB186">
            <v>3434</v>
          </cell>
          <cell r="BC186">
            <v>8832</v>
          </cell>
          <cell r="BD186">
            <v>45633</v>
          </cell>
          <cell r="BE186">
            <v>467428</v>
          </cell>
          <cell r="BF186">
            <v>129586</v>
          </cell>
          <cell r="BG186">
            <v>0</v>
          </cell>
          <cell r="BH186">
            <v>503805</v>
          </cell>
          <cell r="BI186">
            <v>502559</v>
          </cell>
        </row>
        <row r="187">
          <cell r="A187">
            <v>36647</v>
          </cell>
          <cell r="B187">
            <v>136885</v>
          </cell>
          <cell r="C187">
            <v>407606</v>
          </cell>
          <cell r="D187">
            <v>2605911</v>
          </cell>
          <cell r="E187">
            <v>621901</v>
          </cell>
          <cell r="F187">
            <v>1921456</v>
          </cell>
          <cell r="G187">
            <v>738430</v>
          </cell>
          <cell r="H187">
            <v>71464</v>
          </cell>
          <cell r="I187">
            <v>342224</v>
          </cell>
          <cell r="J187">
            <v>127811</v>
          </cell>
          <cell r="K187">
            <v>764339</v>
          </cell>
          <cell r="L187">
            <v>539999</v>
          </cell>
          <cell r="M187">
            <v>80957</v>
          </cell>
          <cell r="N187">
            <v>100802</v>
          </cell>
          <cell r="O187">
            <v>228794</v>
          </cell>
          <cell r="P187">
            <v>89364</v>
          </cell>
          <cell r="Q187">
            <v>393985</v>
          </cell>
          <cell r="R187">
            <v>116655</v>
          </cell>
          <cell r="S187">
            <v>7035</v>
          </cell>
          <cell r="T187">
            <v>43787</v>
          </cell>
          <cell r="U187">
            <v>306874</v>
          </cell>
          <cell r="V187">
            <v>317832</v>
          </cell>
          <cell r="W187">
            <v>91526</v>
          </cell>
          <cell r="X187">
            <v>856094</v>
          </cell>
          <cell r="Y187">
            <v>86700</v>
          </cell>
          <cell r="Z187">
            <v>70439</v>
          </cell>
          <cell r="AA187">
            <v>7365</v>
          </cell>
          <cell r="AB187">
            <v>20993</v>
          </cell>
          <cell r="AC187">
            <v>78970</v>
          </cell>
          <cell r="AD187">
            <v>72332</v>
          </cell>
          <cell r="AE187">
            <v>63232</v>
          </cell>
          <cell r="AF187">
            <v>1592</v>
          </cell>
          <cell r="AG187">
            <v>16044</v>
          </cell>
          <cell r="AH187">
            <v>127949</v>
          </cell>
          <cell r="AI187">
            <v>525254</v>
          </cell>
          <cell r="AJ187">
            <v>599940</v>
          </cell>
          <cell r="AK187">
            <v>196765</v>
          </cell>
          <cell r="AL187">
            <v>13739</v>
          </cell>
          <cell r="AM187">
            <v>0</v>
          </cell>
          <cell r="AN187">
            <v>207479</v>
          </cell>
          <cell r="AO187">
            <v>0</v>
          </cell>
          <cell r="AP187">
            <v>116</v>
          </cell>
          <cell r="AQ187">
            <v>0</v>
          </cell>
          <cell r="AR187">
            <v>17862</v>
          </cell>
          <cell r="AS187">
            <v>52941</v>
          </cell>
          <cell r="AT187">
            <v>22393</v>
          </cell>
          <cell r="AU187">
            <v>0</v>
          </cell>
          <cell r="AV187">
            <v>94650</v>
          </cell>
          <cell r="AW187">
            <v>0</v>
          </cell>
          <cell r="AX187">
            <v>0</v>
          </cell>
          <cell r="AY187">
            <v>0</v>
          </cell>
          <cell r="AZ187">
            <v>338</v>
          </cell>
          <cell r="BA187">
            <v>-338</v>
          </cell>
          <cell r="BB187">
            <v>2639</v>
          </cell>
          <cell r="BC187">
            <v>8830</v>
          </cell>
          <cell r="BD187">
            <v>32684</v>
          </cell>
          <cell r="BE187">
            <v>491642</v>
          </cell>
          <cell r="BF187">
            <v>120386</v>
          </cell>
          <cell r="BG187">
            <v>0</v>
          </cell>
          <cell r="BH187">
            <v>450204</v>
          </cell>
          <cell r="BI187">
            <v>666966</v>
          </cell>
        </row>
        <row r="188">
          <cell r="A188">
            <v>36648</v>
          </cell>
          <cell r="B188">
            <v>140452</v>
          </cell>
          <cell r="C188">
            <v>397899</v>
          </cell>
          <cell r="D188">
            <v>2542087</v>
          </cell>
          <cell r="E188">
            <v>621909</v>
          </cell>
          <cell r="F188">
            <v>1857774</v>
          </cell>
          <cell r="G188">
            <v>772599</v>
          </cell>
          <cell r="H188">
            <v>32333</v>
          </cell>
          <cell r="I188">
            <v>279622</v>
          </cell>
          <cell r="J188">
            <v>89132</v>
          </cell>
          <cell r="K188">
            <v>733166</v>
          </cell>
          <cell r="L188">
            <v>539999</v>
          </cell>
          <cell r="M188">
            <v>120755</v>
          </cell>
          <cell r="N188">
            <v>71225</v>
          </cell>
          <cell r="O188">
            <v>173373</v>
          </cell>
          <cell r="P188">
            <v>59600</v>
          </cell>
          <cell r="Q188">
            <v>396114</v>
          </cell>
          <cell r="R188">
            <v>121466</v>
          </cell>
          <cell r="S188">
            <v>7010</v>
          </cell>
          <cell r="T188">
            <v>39322</v>
          </cell>
          <cell r="U188">
            <v>282146</v>
          </cell>
          <cell r="V188">
            <v>304977</v>
          </cell>
          <cell r="W188">
            <v>86057</v>
          </cell>
          <cell r="X188">
            <v>843347</v>
          </cell>
          <cell r="Y188">
            <v>123951</v>
          </cell>
          <cell r="Z188">
            <v>89779</v>
          </cell>
          <cell r="AA188">
            <v>13646</v>
          </cell>
          <cell r="AB188">
            <v>22604</v>
          </cell>
          <cell r="AC188">
            <v>134065</v>
          </cell>
          <cell r="AD188">
            <v>74598</v>
          </cell>
          <cell r="AE188">
            <v>46782</v>
          </cell>
          <cell r="AF188">
            <v>1552</v>
          </cell>
          <cell r="AG188">
            <v>15804</v>
          </cell>
          <cell r="AH188">
            <v>162989</v>
          </cell>
          <cell r="AI188">
            <v>559550</v>
          </cell>
          <cell r="AJ188">
            <v>629716</v>
          </cell>
          <cell r="AK188">
            <v>166843</v>
          </cell>
          <cell r="AL188">
            <v>0</v>
          </cell>
          <cell r="AM188">
            <v>0</v>
          </cell>
          <cell r="AN188">
            <v>196600</v>
          </cell>
          <cell r="AO188">
            <v>0</v>
          </cell>
          <cell r="AP188">
            <v>116</v>
          </cell>
          <cell r="AQ188">
            <v>0</v>
          </cell>
          <cell r="AR188">
            <v>10803</v>
          </cell>
          <cell r="AS188">
            <v>52941</v>
          </cell>
          <cell r="AT188">
            <v>23399</v>
          </cell>
          <cell r="AU188">
            <v>9960</v>
          </cell>
          <cell r="AV188">
            <v>97609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2586</v>
          </cell>
          <cell r="BC188">
            <v>5108</v>
          </cell>
          <cell r="BD188">
            <v>35820</v>
          </cell>
          <cell r="BE188">
            <v>558857</v>
          </cell>
          <cell r="BF188">
            <v>157752</v>
          </cell>
          <cell r="BG188">
            <v>0</v>
          </cell>
          <cell r="BH188">
            <v>460643</v>
          </cell>
          <cell r="BI188">
            <v>740266</v>
          </cell>
        </row>
        <row r="189">
          <cell r="A189">
            <v>36649</v>
          </cell>
          <cell r="B189">
            <v>134817</v>
          </cell>
          <cell r="C189">
            <v>397397</v>
          </cell>
          <cell r="D189">
            <v>2593145</v>
          </cell>
          <cell r="E189">
            <v>651964</v>
          </cell>
          <cell r="F189">
            <v>1876156</v>
          </cell>
          <cell r="G189">
            <v>727290</v>
          </cell>
          <cell r="H189">
            <v>136668</v>
          </cell>
          <cell r="I189">
            <v>262728</v>
          </cell>
          <cell r="J189">
            <v>138156</v>
          </cell>
          <cell r="K189">
            <v>557766</v>
          </cell>
          <cell r="L189">
            <v>539461</v>
          </cell>
          <cell r="M189">
            <v>155868</v>
          </cell>
          <cell r="N189">
            <v>151299</v>
          </cell>
          <cell r="O189">
            <v>178085</v>
          </cell>
          <cell r="P189">
            <v>78763</v>
          </cell>
          <cell r="Q189">
            <v>394130</v>
          </cell>
          <cell r="R189">
            <v>121199</v>
          </cell>
          <cell r="S189">
            <v>7602</v>
          </cell>
          <cell r="T189">
            <v>35286</v>
          </cell>
          <cell r="U189">
            <v>276136</v>
          </cell>
          <cell r="V189">
            <v>315400</v>
          </cell>
          <cell r="W189">
            <v>98917</v>
          </cell>
          <cell r="X189">
            <v>854491</v>
          </cell>
          <cell r="Y189">
            <v>111614</v>
          </cell>
          <cell r="Z189">
            <v>101714</v>
          </cell>
          <cell r="AA189">
            <v>9597</v>
          </cell>
          <cell r="AB189">
            <v>33315</v>
          </cell>
          <cell r="AC189">
            <v>129762</v>
          </cell>
          <cell r="AD189">
            <v>73346</v>
          </cell>
          <cell r="AE189">
            <v>69292</v>
          </cell>
          <cell r="AF189">
            <v>1480</v>
          </cell>
          <cell r="AG189">
            <v>15014</v>
          </cell>
          <cell r="AH189">
            <v>164334</v>
          </cell>
          <cell r="AI189">
            <v>562392</v>
          </cell>
          <cell r="AJ189">
            <v>629182</v>
          </cell>
          <cell r="AK189">
            <v>186810</v>
          </cell>
          <cell r="AL189">
            <v>0</v>
          </cell>
          <cell r="AM189">
            <v>0</v>
          </cell>
          <cell r="AN189">
            <v>203832</v>
          </cell>
          <cell r="AO189">
            <v>1884</v>
          </cell>
          <cell r="AP189">
            <v>116</v>
          </cell>
          <cell r="AQ189">
            <v>0</v>
          </cell>
          <cell r="AR189">
            <v>15032</v>
          </cell>
          <cell r="AS189">
            <v>52941</v>
          </cell>
          <cell r="AT189">
            <v>23399</v>
          </cell>
          <cell r="AU189">
            <v>0</v>
          </cell>
          <cell r="AV189">
            <v>93691</v>
          </cell>
          <cell r="AW189">
            <v>0</v>
          </cell>
          <cell r="AX189">
            <v>0</v>
          </cell>
          <cell r="AY189">
            <v>0</v>
          </cell>
          <cell r="AZ189">
            <v>12223</v>
          </cell>
          <cell r="BA189">
            <v>-12223</v>
          </cell>
          <cell r="BB189">
            <v>1673</v>
          </cell>
          <cell r="BC189">
            <v>7850</v>
          </cell>
          <cell r="BD189">
            <v>31351</v>
          </cell>
          <cell r="BE189">
            <v>591153</v>
          </cell>
          <cell r="BF189">
            <v>147034</v>
          </cell>
          <cell r="BG189">
            <v>0</v>
          </cell>
          <cell r="BH189">
            <v>449497</v>
          </cell>
          <cell r="BI189">
            <v>590622</v>
          </cell>
        </row>
        <row r="190">
          <cell r="A190">
            <v>36650</v>
          </cell>
          <cell r="B190">
            <v>136929</v>
          </cell>
          <cell r="C190">
            <v>382088</v>
          </cell>
          <cell r="D190">
            <v>2646669</v>
          </cell>
          <cell r="E190">
            <v>622031</v>
          </cell>
          <cell r="F190">
            <v>1959052</v>
          </cell>
          <cell r="G190">
            <v>716678</v>
          </cell>
          <cell r="H190">
            <v>126904</v>
          </cell>
          <cell r="I190">
            <v>260829</v>
          </cell>
          <cell r="J190">
            <v>185562</v>
          </cell>
          <cell r="K190">
            <v>530780</v>
          </cell>
          <cell r="L190">
            <v>539999</v>
          </cell>
          <cell r="M190">
            <v>138058</v>
          </cell>
          <cell r="N190">
            <v>120417</v>
          </cell>
          <cell r="O190">
            <v>204848</v>
          </cell>
          <cell r="P190">
            <v>81065</v>
          </cell>
          <cell r="Q190">
            <v>426829</v>
          </cell>
          <cell r="R190">
            <v>107579</v>
          </cell>
          <cell r="S190">
            <v>11746</v>
          </cell>
          <cell r="T190">
            <v>35030</v>
          </cell>
          <cell r="U190">
            <v>300657</v>
          </cell>
          <cell r="V190">
            <v>333931</v>
          </cell>
          <cell r="W190">
            <v>98948</v>
          </cell>
          <cell r="X190">
            <v>851359</v>
          </cell>
          <cell r="Y190">
            <v>146418</v>
          </cell>
          <cell r="Z190">
            <v>93918</v>
          </cell>
          <cell r="AA190">
            <v>9046</v>
          </cell>
          <cell r="AB190">
            <v>39556</v>
          </cell>
          <cell r="AC190">
            <v>120391</v>
          </cell>
          <cell r="AD190">
            <v>77412</v>
          </cell>
          <cell r="AE190">
            <v>73593</v>
          </cell>
          <cell r="AF190">
            <v>1459</v>
          </cell>
          <cell r="AG190">
            <v>14758</v>
          </cell>
          <cell r="AH190">
            <v>186680</v>
          </cell>
          <cell r="AI190">
            <v>573598</v>
          </cell>
          <cell r="AJ190">
            <v>644149</v>
          </cell>
          <cell r="AK190">
            <v>194258</v>
          </cell>
          <cell r="AL190">
            <v>0</v>
          </cell>
          <cell r="AM190">
            <v>0</v>
          </cell>
          <cell r="AN190">
            <v>193715</v>
          </cell>
          <cell r="AO190">
            <v>0</v>
          </cell>
          <cell r="AP190">
            <v>116</v>
          </cell>
          <cell r="AQ190">
            <v>0</v>
          </cell>
          <cell r="AR190">
            <v>19852</v>
          </cell>
          <cell r="AS190">
            <v>52941</v>
          </cell>
          <cell r="AT190">
            <v>22367</v>
          </cell>
          <cell r="AU190">
            <v>0</v>
          </cell>
          <cell r="AV190">
            <v>96562</v>
          </cell>
          <cell r="AW190">
            <v>0</v>
          </cell>
          <cell r="AX190">
            <v>0</v>
          </cell>
          <cell r="AY190">
            <v>0</v>
          </cell>
          <cell r="AZ190">
            <v>4084</v>
          </cell>
          <cell r="BA190">
            <v>-4084</v>
          </cell>
          <cell r="BB190">
            <v>2361</v>
          </cell>
          <cell r="BC190">
            <v>7850</v>
          </cell>
          <cell r="BD190">
            <v>34931</v>
          </cell>
          <cell r="BE190">
            <v>590749</v>
          </cell>
          <cell r="BF190">
            <v>183072</v>
          </cell>
          <cell r="BG190">
            <v>0</v>
          </cell>
          <cell r="BH190">
            <v>452906</v>
          </cell>
          <cell r="BI190">
            <v>589774</v>
          </cell>
        </row>
        <row r="191">
          <cell r="A191">
            <v>36651</v>
          </cell>
          <cell r="B191">
            <v>141221</v>
          </cell>
          <cell r="C191">
            <v>382582</v>
          </cell>
          <cell r="D191">
            <v>2564347</v>
          </cell>
          <cell r="E191">
            <v>622110</v>
          </cell>
          <cell r="F191">
            <v>1875696</v>
          </cell>
          <cell r="G191">
            <v>716092</v>
          </cell>
          <cell r="H191">
            <v>77847</v>
          </cell>
          <cell r="I191">
            <v>296891</v>
          </cell>
          <cell r="J191">
            <v>193740</v>
          </cell>
          <cell r="K191">
            <v>515719</v>
          </cell>
          <cell r="L191">
            <v>541613</v>
          </cell>
          <cell r="M191">
            <v>119105</v>
          </cell>
          <cell r="N191">
            <v>104569</v>
          </cell>
          <cell r="O191">
            <v>188861</v>
          </cell>
          <cell r="P191">
            <v>92981</v>
          </cell>
          <cell r="Q191">
            <v>365775</v>
          </cell>
          <cell r="R191">
            <v>115138</v>
          </cell>
          <cell r="S191">
            <v>19618</v>
          </cell>
          <cell r="T191">
            <v>35547</v>
          </cell>
          <cell r="U191">
            <v>271306</v>
          </cell>
          <cell r="V191">
            <v>285170</v>
          </cell>
          <cell r="W191">
            <v>92832</v>
          </cell>
          <cell r="X191">
            <v>875764</v>
          </cell>
          <cell r="Y191">
            <v>119678</v>
          </cell>
          <cell r="Z191">
            <v>84751</v>
          </cell>
          <cell r="AA191">
            <v>11477</v>
          </cell>
          <cell r="AB191">
            <v>34857</v>
          </cell>
          <cell r="AC191">
            <v>97032</v>
          </cell>
          <cell r="AD191">
            <v>69991</v>
          </cell>
          <cell r="AE191">
            <v>69187</v>
          </cell>
          <cell r="AF191">
            <v>1333</v>
          </cell>
          <cell r="AG191">
            <v>14016</v>
          </cell>
          <cell r="AH191">
            <v>182790</v>
          </cell>
          <cell r="AI191">
            <v>505094</v>
          </cell>
          <cell r="AJ191">
            <v>584074</v>
          </cell>
          <cell r="AK191">
            <v>212586</v>
          </cell>
          <cell r="AL191">
            <v>0</v>
          </cell>
          <cell r="AM191">
            <v>0</v>
          </cell>
          <cell r="AN191">
            <v>200270</v>
          </cell>
          <cell r="AO191">
            <v>0</v>
          </cell>
          <cell r="AP191">
            <v>116</v>
          </cell>
          <cell r="AQ191">
            <v>0</v>
          </cell>
          <cell r="AR191">
            <v>20002</v>
          </cell>
          <cell r="AS191">
            <v>52941</v>
          </cell>
          <cell r="AT191">
            <v>31161</v>
          </cell>
          <cell r="AU191">
            <v>0</v>
          </cell>
          <cell r="AV191">
            <v>96650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2167</v>
          </cell>
          <cell r="BC191">
            <v>7838</v>
          </cell>
          <cell r="BD191">
            <v>30668</v>
          </cell>
          <cell r="BE191">
            <v>543754</v>
          </cell>
          <cell r="BF191">
            <v>176603</v>
          </cell>
          <cell r="BG191">
            <v>0</v>
          </cell>
          <cell r="BH191">
            <v>454835</v>
          </cell>
          <cell r="BI191">
            <v>638245</v>
          </cell>
        </row>
        <row r="192">
          <cell r="A192">
            <v>36652</v>
          </cell>
          <cell r="B192">
            <v>154841</v>
          </cell>
          <cell r="C192">
            <v>419682</v>
          </cell>
          <cell r="D192">
            <v>2609090</v>
          </cell>
          <cell r="E192">
            <v>651891</v>
          </cell>
          <cell r="F192">
            <v>1888139</v>
          </cell>
          <cell r="G192">
            <v>745988</v>
          </cell>
          <cell r="H192">
            <v>111923</v>
          </cell>
          <cell r="I192">
            <v>325199</v>
          </cell>
          <cell r="J192">
            <v>202113</v>
          </cell>
          <cell r="K192">
            <v>546017</v>
          </cell>
          <cell r="L192">
            <v>539999</v>
          </cell>
          <cell r="M192">
            <v>133433</v>
          </cell>
          <cell r="N192">
            <v>120615</v>
          </cell>
          <cell r="O192">
            <v>206520</v>
          </cell>
          <cell r="P192">
            <v>69199</v>
          </cell>
          <cell r="Q192">
            <v>317802</v>
          </cell>
          <cell r="R192">
            <v>98491</v>
          </cell>
          <cell r="S192">
            <v>13087</v>
          </cell>
          <cell r="T192">
            <v>33597</v>
          </cell>
          <cell r="U192">
            <v>277154</v>
          </cell>
          <cell r="V192">
            <v>337748</v>
          </cell>
          <cell r="W192">
            <v>98580</v>
          </cell>
          <cell r="X192">
            <v>934469</v>
          </cell>
          <cell r="Y192">
            <v>120963</v>
          </cell>
          <cell r="Z192">
            <v>63124</v>
          </cell>
          <cell r="AA192">
            <v>10027</v>
          </cell>
          <cell r="AB192">
            <v>21218</v>
          </cell>
          <cell r="AC192">
            <v>56078</v>
          </cell>
          <cell r="AD192">
            <v>73833</v>
          </cell>
          <cell r="AE192">
            <v>70693</v>
          </cell>
          <cell r="AF192">
            <v>1546</v>
          </cell>
          <cell r="AG192">
            <v>15611</v>
          </cell>
          <cell r="AH192">
            <v>179102</v>
          </cell>
          <cell r="AI192">
            <v>430067</v>
          </cell>
          <cell r="AJ192">
            <v>500769</v>
          </cell>
          <cell r="AK192">
            <v>193497</v>
          </cell>
          <cell r="AL192">
            <v>0</v>
          </cell>
          <cell r="AM192">
            <v>0</v>
          </cell>
          <cell r="AN192">
            <v>204840</v>
          </cell>
          <cell r="AO192">
            <v>0</v>
          </cell>
          <cell r="AP192">
            <v>116</v>
          </cell>
          <cell r="AQ192">
            <v>0</v>
          </cell>
          <cell r="AR192">
            <v>21908</v>
          </cell>
          <cell r="AS192">
            <v>52941</v>
          </cell>
          <cell r="AT192">
            <v>31161</v>
          </cell>
          <cell r="AU192">
            <v>0</v>
          </cell>
          <cell r="AV192">
            <v>98684</v>
          </cell>
          <cell r="AW192">
            <v>0</v>
          </cell>
          <cell r="AX192">
            <v>0</v>
          </cell>
          <cell r="AY192">
            <v>0</v>
          </cell>
          <cell r="AZ192">
            <v>2266</v>
          </cell>
          <cell r="BA192">
            <v>-2266</v>
          </cell>
          <cell r="BB192">
            <v>2397</v>
          </cell>
          <cell r="BC192">
            <v>7850</v>
          </cell>
          <cell r="BD192">
            <v>35820</v>
          </cell>
          <cell r="BE192">
            <v>510104</v>
          </cell>
          <cell r="BF192">
            <v>151240</v>
          </cell>
          <cell r="BG192">
            <v>0</v>
          </cell>
          <cell r="BH192">
            <v>442668</v>
          </cell>
          <cell r="BI192">
            <v>634065</v>
          </cell>
        </row>
        <row r="193">
          <cell r="A193">
            <v>36653</v>
          </cell>
          <cell r="B193">
            <v>152048</v>
          </cell>
          <cell r="C193">
            <v>412774</v>
          </cell>
          <cell r="D193">
            <v>2501849</v>
          </cell>
          <cell r="E193">
            <v>641995</v>
          </cell>
          <cell r="F193">
            <v>1797826</v>
          </cell>
          <cell r="G193">
            <v>735593</v>
          </cell>
          <cell r="H193">
            <v>105416</v>
          </cell>
          <cell r="I193">
            <v>267345</v>
          </cell>
          <cell r="J193">
            <v>187757</v>
          </cell>
          <cell r="K193">
            <v>582095</v>
          </cell>
          <cell r="L193">
            <v>539999</v>
          </cell>
          <cell r="M193">
            <v>132874</v>
          </cell>
          <cell r="N193">
            <v>119753</v>
          </cell>
          <cell r="O193">
            <v>207281</v>
          </cell>
          <cell r="P193">
            <v>61720</v>
          </cell>
          <cell r="Q193">
            <v>302359</v>
          </cell>
          <cell r="R193">
            <v>105922</v>
          </cell>
          <cell r="S193">
            <v>12926</v>
          </cell>
          <cell r="T193">
            <v>31120</v>
          </cell>
          <cell r="U193">
            <v>259219</v>
          </cell>
          <cell r="V193">
            <v>292192</v>
          </cell>
          <cell r="W193">
            <v>96594</v>
          </cell>
          <cell r="X193">
            <v>907242</v>
          </cell>
          <cell r="Y193">
            <v>107848</v>
          </cell>
          <cell r="Z193">
            <v>59142</v>
          </cell>
          <cell r="AA193">
            <v>9259</v>
          </cell>
          <cell r="AB193">
            <v>20245</v>
          </cell>
          <cell r="AC193">
            <v>37426</v>
          </cell>
          <cell r="AD193">
            <v>71922</v>
          </cell>
          <cell r="AE193">
            <v>65246</v>
          </cell>
          <cell r="AF193">
            <v>1436</v>
          </cell>
          <cell r="AG193">
            <v>14947</v>
          </cell>
          <cell r="AH193">
            <v>178174</v>
          </cell>
          <cell r="AI193">
            <v>421200</v>
          </cell>
          <cell r="AJ193">
            <v>489208</v>
          </cell>
          <cell r="AK193">
            <v>190610</v>
          </cell>
          <cell r="AL193">
            <v>0</v>
          </cell>
          <cell r="AM193">
            <v>0</v>
          </cell>
          <cell r="AN193">
            <v>203147</v>
          </cell>
          <cell r="AO193">
            <v>0</v>
          </cell>
          <cell r="AP193">
            <v>116</v>
          </cell>
          <cell r="AQ193">
            <v>0</v>
          </cell>
          <cell r="AR193">
            <v>20988</v>
          </cell>
          <cell r="AS193">
            <v>52941</v>
          </cell>
          <cell r="AT193">
            <v>31160</v>
          </cell>
          <cell r="AU193">
            <v>0</v>
          </cell>
          <cell r="AV193">
            <v>97724</v>
          </cell>
          <cell r="AW193">
            <v>0</v>
          </cell>
          <cell r="AX193">
            <v>0</v>
          </cell>
          <cell r="AY193">
            <v>0</v>
          </cell>
          <cell r="AZ193">
            <v>2266</v>
          </cell>
          <cell r="BA193">
            <v>-2266</v>
          </cell>
          <cell r="BB193">
            <v>2385</v>
          </cell>
          <cell r="BC193">
            <v>7849</v>
          </cell>
          <cell r="BD193">
            <v>35820</v>
          </cell>
          <cell r="BE193">
            <v>460504</v>
          </cell>
          <cell r="BF193">
            <v>141822</v>
          </cell>
          <cell r="BG193">
            <v>0</v>
          </cell>
          <cell r="BH193">
            <v>439450</v>
          </cell>
          <cell r="BI193">
            <v>630177</v>
          </cell>
        </row>
        <row r="194">
          <cell r="A194">
            <v>36654</v>
          </cell>
          <cell r="B194">
            <v>154061</v>
          </cell>
          <cell r="C194">
            <v>419531</v>
          </cell>
          <cell r="D194">
            <v>2661749</v>
          </cell>
          <cell r="E194">
            <v>651932</v>
          </cell>
          <cell r="F194">
            <v>1944794</v>
          </cell>
          <cell r="G194">
            <v>758309</v>
          </cell>
          <cell r="H194">
            <v>107526</v>
          </cell>
          <cell r="I194">
            <v>305347</v>
          </cell>
          <cell r="J194">
            <v>183024</v>
          </cell>
          <cell r="K194">
            <v>638478</v>
          </cell>
          <cell r="L194">
            <v>524999</v>
          </cell>
          <cell r="M194">
            <v>133925</v>
          </cell>
          <cell r="N194">
            <v>120289</v>
          </cell>
          <cell r="O194">
            <v>203279</v>
          </cell>
          <cell r="P194">
            <v>78103</v>
          </cell>
          <cell r="Q194">
            <v>306093</v>
          </cell>
          <cell r="R194">
            <v>139116</v>
          </cell>
          <cell r="S194">
            <v>12728</v>
          </cell>
          <cell r="T194">
            <v>38947</v>
          </cell>
          <cell r="U194">
            <v>277298</v>
          </cell>
          <cell r="V194">
            <v>337447</v>
          </cell>
          <cell r="W194">
            <v>97249</v>
          </cell>
          <cell r="X194">
            <v>928668</v>
          </cell>
          <cell r="Y194">
            <v>111839</v>
          </cell>
          <cell r="Z194">
            <v>75681</v>
          </cell>
          <cell r="AA194">
            <v>9735</v>
          </cell>
          <cell r="AB194">
            <v>21030</v>
          </cell>
          <cell r="AC194">
            <v>90236</v>
          </cell>
          <cell r="AD194">
            <v>74642</v>
          </cell>
          <cell r="AE194">
            <v>67587</v>
          </cell>
          <cell r="AF194">
            <v>1524</v>
          </cell>
          <cell r="AG194">
            <v>15427</v>
          </cell>
          <cell r="AH194">
            <v>184608</v>
          </cell>
          <cell r="AI194">
            <v>462188</v>
          </cell>
          <cell r="AJ194">
            <v>537577</v>
          </cell>
          <cell r="AK194">
            <v>204115</v>
          </cell>
          <cell r="AL194">
            <v>0</v>
          </cell>
          <cell r="AM194">
            <v>0</v>
          </cell>
          <cell r="AN194">
            <v>203149</v>
          </cell>
          <cell r="AO194">
            <v>0</v>
          </cell>
          <cell r="AP194">
            <v>116</v>
          </cell>
          <cell r="AQ194">
            <v>0</v>
          </cell>
          <cell r="AR194">
            <v>21566</v>
          </cell>
          <cell r="AS194">
            <v>52941</v>
          </cell>
          <cell r="AT194">
            <v>31161</v>
          </cell>
          <cell r="AU194">
            <v>0</v>
          </cell>
          <cell r="AV194">
            <v>98354</v>
          </cell>
          <cell r="AW194">
            <v>0</v>
          </cell>
          <cell r="AX194">
            <v>0</v>
          </cell>
          <cell r="AY194">
            <v>0</v>
          </cell>
          <cell r="AZ194">
            <v>2266</v>
          </cell>
          <cell r="BA194">
            <v>-2266</v>
          </cell>
          <cell r="BB194">
            <v>2509</v>
          </cell>
          <cell r="BC194">
            <v>7850</v>
          </cell>
          <cell r="BD194">
            <v>35820</v>
          </cell>
          <cell r="BE194">
            <v>545442</v>
          </cell>
          <cell r="BF194">
            <v>139164</v>
          </cell>
          <cell r="BG194">
            <v>0</v>
          </cell>
          <cell r="BH194">
            <v>454381</v>
          </cell>
          <cell r="BI194">
            <v>650783</v>
          </cell>
        </row>
        <row r="195">
          <cell r="A195">
            <v>36655</v>
          </cell>
          <cell r="B195">
            <v>151248</v>
          </cell>
          <cell r="C195">
            <v>412380</v>
          </cell>
          <cell r="D195">
            <v>2784394</v>
          </cell>
          <cell r="E195">
            <v>651583</v>
          </cell>
          <cell r="F195">
            <v>2028856</v>
          </cell>
          <cell r="G195">
            <v>811997</v>
          </cell>
          <cell r="H195">
            <v>129417</v>
          </cell>
          <cell r="I195">
            <v>347447</v>
          </cell>
          <cell r="J195">
            <v>235370</v>
          </cell>
          <cell r="K195">
            <v>657560</v>
          </cell>
          <cell r="L195">
            <v>524477</v>
          </cell>
          <cell r="M195">
            <v>143457</v>
          </cell>
          <cell r="N195">
            <v>109834</v>
          </cell>
          <cell r="O195">
            <v>223914</v>
          </cell>
          <cell r="P195">
            <v>85562</v>
          </cell>
          <cell r="Q195">
            <v>328868</v>
          </cell>
          <cell r="R195">
            <v>125758</v>
          </cell>
          <cell r="S195">
            <v>12404</v>
          </cell>
          <cell r="T195">
            <v>36664</v>
          </cell>
          <cell r="U195">
            <v>254308</v>
          </cell>
          <cell r="V195">
            <v>441501</v>
          </cell>
          <cell r="W195">
            <v>81572</v>
          </cell>
          <cell r="X195">
            <v>908005</v>
          </cell>
          <cell r="Y195">
            <v>98756</v>
          </cell>
          <cell r="Z195">
            <v>98455</v>
          </cell>
          <cell r="AA195">
            <v>13007</v>
          </cell>
          <cell r="AB195">
            <v>31285</v>
          </cell>
          <cell r="AC195">
            <v>96937</v>
          </cell>
          <cell r="AD195">
            <v>67410</v>
          </cell>
          <cell r="AE195">
            <v>53030</v>
          </cell>
          <cell r="AF195">
            <v>1547</v>
          </cell>
          <cell r="AG195">
            <v>13872</v>
          </cell>
          <cell r="AH195">
            <v>172313</v>
          </cell>
          <cell r="AI195">
            <v>488580</v>
          </cell>
          <cell r="AJ195">
            <v>561509</v>
          </cell>
          <cell r="AK195">
            <v>245670</v>
          </cell>
          <cell r="AL195">
            <v>0</v>
          </cell>
          <cell r="AM195">
            <v>14792</v>
          </cell>
          <cell r="AN195">
            <v>205994</v>
          </cell>
          <cell r="AO195">
            <v>0</v>
          </cell>
          <cell r="AP195">
            <v>116</v>
          </cell>
          <cell r="AQ195">
            <v>0</v>
          </cell>
          <cell r="AR195">
            <v>18873</v>
          </cell>
          <cell r="AS195">
            <v>52941</v>
          </cell>
          <cell r="AT195">
            <v>31137</v>
          </cell>
          <cell r="AU195">
            <v>0</v>
          </cell>
          <cell r="AV195">
            <v>93976</v>
          </cell>
          <cell r="AW195">
            <v>0</v>
          </cell>
          <cell r="AX195">
            <v>0</v>
          </cell>
          <cell r="AY195">
            <v>0</v>
          </cell>
          <cell r="AZ195">
            <v>3567</v>
          </cell>
          <cell r="BA195">
            <v>-3567</v>
          </cell>
          <cell r="BB195">
            <v>22220</v>
          </cell>
          <cell r="BC195">
            <v>7850</v>
          </cell>
          <cell r="BD195">
            <v>31336</v>
          </cell>
          <cell r="BE195">
            <v>574416</v>
          </cell>
          <cell r="BF195">
            <v>162913</v>
          </cell>
          <cell r="BG195">
            <v>0</v>
          </cell>
          <cell r="BH195">
            <v>519034</v>
          </cell>
          <cell r="BI195">
            <v>682580</v>
          </cell>
        </row>
        <row r="196">
          <cell r="A196">
            <v>36656</v>
          </cell>
          <cell r="B196">
            <v>177461</v>
          </cell>
          <cell r="C196">
            <v>385679</v>
          </cell>
          <cell r="D196">
            <v>2704737</v>
          </cell>
          <cell r="E196">
            <v>651767</v>
          </cell>
          <cell r="F196">
            <v>1961170</v>
          </cell>
          <cell r="G196">
            <v>732737</v>
          </cell>
          <cell r="H196">
            <v>107253</v>
          </cell>
          <cell r="I196">
            <v>371499</v>
          </cell>
          <cell r="J196">
            <v>200093</v>
          </cell>
          <cell r="K196">
            <v>570493</v>
          </cell>
          <cell r="L196">
            <v>525521</v>
          </cell>
          <cell r="M196">
            <v>161945</v>
          </cell>
          <cell r="N196">
            <v>123368</v>
          </cell>
          <cell r="O196">
            <v>177852</v>
          </cell>
          <cell r="P196">
            <v>70208</v>
          </cell>
          <cell r="Q196">
            <v>303713</v>
          </cell>
          <cell r="R196">
            <v>120294</v>
          </cell>
          <cell r="S196">
            <v>12983</v>
          </cell>
          <cell r="T196">
            <v>37259</v>
          </cell>
          <cell r="U196">
            <v>288879</v>
          </cell>
          <cell r="V196">
            <v>316127</v>
          </cell>
          <cell r="W196">
            <v>98176</v>
          </cell>
          <cell r="X196">
            <v>897853</v>
          </cell>
          <cell r="Y196">
            <v>127299</v>
          </cell>
          <cell r="Z196">
            <v>51018</v>
          </cell>
          <cell r="AA196">
            <v>8584</v>
          </cell>
          <cell r="AB196">
            <v>36752</v>
          </cell>
          <cell r="AC196">
            <v>81136</v>
          </cell>
          <cell r="AD196">
            <v>70620</v>
          </cell>
          <cell r="AE196">
            <v>64442</v>
          </cell>
          <cell r="AF196">
            <v>1442</v>
          </cell>
          <cell r="AG196">
            <v>13428</v>
          </cell>
          <cell r="AH196">
            <v>185105</v>
          </cell>
          <cell r="AI196">
            <v>489927</v>
          </cell>
          <cell r="AJ196">
            <v>563951</v>
          </cell>
          <cell r="AK196">
            <v>197355</v>
          </cell>
          <cell r="AL196">
            <v>0</v>
          </cell>
          <cell r="AM196">
            <v>0</v>
          </cell>
          <cell r="AN196">
            <v>211392</v>
          </cell>
          <cell r="AO196">
            <v>2074</v>
          </cell>
          <cell r="AP196">
            <v>116</v>
          </cell>
          <cell r="AQ196">
            <v>0</v>
          </cell>
          <cell r="AR196">
            <v>31448</v>
          </cell>
          <cell r="AS196">
            <v>52941</v>
          </cell>
          <cell r="AT196">
            <v>36074</v>
          </cell>
          <cell r="AU196">
            <v>0</v>
          </cell>
          <cell r="AV196">
            <v>110165</v>
          </cell>
          <cell r="AW196">
            <v>0</v>
          </cell>
          <cell r="AX196">
            <v>0</v>
          </cell>
          <cell r="AY196">
            <v>0</v>
          </cell>
          <cell r="AZ196">
            <v>4531</v>
          </cell>
          <cell r="BA196">
            <v>-4531</v>
          </cell>
          <cell r="BB196">
            <v>26886</v>
          </cell>
          <cell r="BC196">
            <v>0</v>
          </cell>
          <cell r="BD196">
            <v>28859</v>
          </cell>
          <cell r="BE196">
            <v>497422</v>
          </cell>
          <cell r="BF196">
            <v>196161</v>
          </cell>
          <cell r="BG196">
            <v>0</v>
          </cell>
          <cell r="BH196">
            <v>468841</v>
          </cell>
          <cell r="BI196">
            <v>625484</v>
          </cell>
        </row>
        <row r="197">
          <cell r="A197">
            <v>36657</v>
          </cell>
          <cell r="B197">
            <v>184429</v>
          </cell>
          <cell r="C197">
            <v>372283</v>
          </cell>
          <cell r="D197">
            <v>2740134</v>
          </cell>
          <cell r="E197">
            <v>651799</v>
          </cell>
          <cell r="F197">
            <v>2003324</v>
          </cell>
          <cell r="G197">
            <v>780030</v>
          </cell>
          <cell r="H197">
            <v>103209</v>
          </cell>
          <cell r="I197">
            <v>280388</v>
          </cell>
          <cell r="J197">
            <v>237835</v>
          </cell>
          <cell r="K197">
            <v>627788</v>
          </cell>
          <cell r="L197">
            <v>524999</v>
          </cell>
          <cell r="M197">
            <v>133386</v>
          </cell>
          <cell r="N197">
            <v>74334</v>
          </cell>
          <cell r="O197">
            <v>253262</v>
          </cell>
          <cell r="P197">
            <v>60676</v>
          </cell>
          <cell r="Q197">
            <v>335585</v>
          </cell>
          <cell r="R197">
            <v>128547</v>
          </cell>
          <cell r="S197">
            <v>13229</v>
          </cell>
          <cell r="T197">
            <v>28419</v>
          </cell>
          <cell r="U197">
            <v>282540</v>
          </cell>
          <cell r="V197">
            <v>302162</v>
          </cell>
          <cell r="W197">
            <v>100019</v>
          </cell>
          <cell r="X197">
            <v>908427</v>
          </cell>
          <cell r="Y197">
            <v>122306</v>
          </cell>
          <cell r="Z197">
            <v>89075</v>
          </cell>
          <cell r="AA197">
            <v>9295</v>
          </cell>
          <cell r="AB197">
            <v>46860</v>
          </cell>
          <cell r="AC197">
            <v>102731</v>
          </cell>
          <cell r="AD197">
            <v>70807</v>
          </cell>
          <cell r="AE197">
            <v>68875</v>
          </cell>
          <cell r="AF197">
            <v>1523</v>
          </cell>
          <cell r="AG197">
            <v>13997</v>
          </cell>
          <cell r="AH197">
            <v>176954</v>
          </cell>
          <cell r="AI197">
            <v>489694</v>
          </cell>
          <cell r="AJ197">
            <v>555149</v>
          </cell>
          <cell r="AK197">
            <v>217960</v>
          </cell>
          <cell r="AL197">
            <v>0</v>
          </cell>
          <cell r="AM197">
            <v>0</v>
          </cell>
          <cell r="AN197">
            <v>202377</v>
          </cell>
          <cell r="AO197">
            <v>7076</v>
          </cell>
          <cell r="AP197">
            <v>116</v>
          </cell>
          <cell r="AQ197">
            <v>0</v>
          </cell>
          <cell r="AR197">
            <v>22006</v>
          </cell>
          <cell r="AS197">
            <v>52941</v>
          </cell>
          <cell r="AT197">
            <v>36074</v>
          </cell>
          <cell r="AU197">
            <v>0</v>
          </cell>
          <cell r="AV197">
            <v>103760</v>
          </cell>
          <cell r="AW197">
            <v>0</v>
          </cell>
          <cell r="AX197">
            <v>0</v>
          </cell>
          <cell r="AY197">
            <v>0</v>
          </cell>
          <cell r="AZ197">
            <v>7721</v>
          </cell>
          <cell r="BA197">
            <v>-7721</v>
          </cell>
          <cell r="BB197">
            <v>27889</v>
          </cell>
          <cell r="BC197">
            <v>7850</v>
          </cell>
          <cell r="BD197">
            <v>35819</v>
          </cell>
          <cell r="BE197">
            <v>590342</v>
          </cell>
          <cell r="BF197">
            <v>182976</v>
          </cell>
          <cell r="BG197">
            <v>0</v>
          </cell>
          <cell r="BH197">
            <v>523175</v>
          </cell>
          <cell r="BI197">
            <v>676821</v>
          </cell>
        </row>
        <row r="198">
          <cell r="A198">
            <v>36658</v>
          </cell>
          <cell r="B198">
            <v>189539</v>
          </cell>
          <cell r="C198">
            <v>370094</v>
          </cell>
          <cell r="D198">
            <v>2693909</v>
          </cell>
          <cell r="E198">
            <v>651851</v>
          </cell>
          <cell r="F198">
            <v>1932767</v>
          </cell>
          <cell r="G198">
            <v>706228</v>
          </cell>
          <cell r="H198">
            <v>91595</v>
          </cell>
          <cell r="I198">
            <v>283295</v>
          </cell>
          <cell r="J198">
            <v>250922</v>
          </cell>
          <cell r="K198">
            <v>512651</v>
          </cell>
          <cell r="L198">
            <v>525520</v>
          </cell>
          <cell r="M198">
            <v>129118</v>
          </cell>
          <cell r="N198">
            <v>96361</v>
          </cell>
          <cell r="O198">
            <v>198140</v>
          </cell>
          <cell r="P198">
            <v>94714</v>
          </cell>
          <cell r="Q198">
            <v>318278</v>
          </cell>
          <cell r="R198">
            <v>128161</v>
          </cell>
          <cell r="S198">
            <v>13599</v>
          </cell>
          <cell r="T198">
            <v>33215</v>
          </cell>
          <cell r="U198">
            <v>276928</v>
          </cell>
          <cell r="V198">
            <v>295154</v>
          </cell>
          <cell r="W198">
            <v>101601</v>
          </cell>
          <cell r="X198">
            <v>862069</v>
          </cell>
          <cell r="Y198">
            <v>152862</v>
          </cell>
          <cell r="Z198">
            <v>62469</v>
          </cell>
          <cell r="AA198">
            <v>8154</v>
          </cell>
          <cell r="AB198">
            <v>52830</v>
          </cell>
          <cell r="AC198">
            <v>80804</v>
          </cell>
          <cell r="AD198">
            <v>69243</v>
          </cell>
          <cell r="AE198">
            <v>63073</v>
          </cell>
          <cell r="AF198">
            <v>1322</v>
          </cell>
          <cell r="AG198">
            <v>13422</v>
          </cell>
          <cell r="AH198">
            <v>185607</v>
          </cell>
          <cell r="AI198">
            <v>489928</v>
          </cell>
          <cell r="AJ198">
            <v>560398</v>
          </cell>
          <cell r="AK198">
            <v>195458</v>
          </cell>
          <cell r="AL198">
            <v>0</v>
          </cell>
          <cell r="AM198">
            <v>0</v>
          </cell>
          <cell r="AN198">
            <v>200789</v>
          </cell>
          <cell r="AO198">
            <v>11790</v>
          </cell>
          <cell r="AP198">
            <v>116</v>
          </cell>
          <cell r="AQ198">
            <v>0</v>
          </cell>
          <cell r="AR198">
            <v>21033</v>
          </cell>
          <cell r="AS198">
            <v>52941</v>
          </cell>
          <cell r="AT198">
            <v>33227</v>
          </cell>
          <cell r="AU198">
            <v>0</v>
          </cell>
          <cell r="AV198">
            <v>109114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24847</v>
          </cell>
          <cell r="BC198">
            <v>7850</v>
          </cell>
          <cell r="BD198">
            <v>31007</v>
          </cell>
          <cell r="BE198">
            <v>523911</v>
          </cell>
          <cell r="BF198">
            <v>237994</v>
          </cell>
          <cell r="BG198">
            <v>0</v>
          </cell>
          <cell r="BH198">
            <v>456867</v>
          </cell>
          <cell r="BI198">
            <v>614633</v>
          </cell>
        </row>
        <row r="199">
          <cell r="A199">
            <v>36659</v>
          </cell>
          <cell r="B199">
            <v>174712</v>
          </cell>
          <cell r="C199">
            <v>386130</v>
          </cell>
          <cell r="D199">
            <v>2593749</v>
          </cell>
          <cell r="E199">
            <v>652278</v>
          </cell>
          <cell r="F199">
            <v>1844525</v>
          </cell>
          <cell r="G199">
            <v>733039</v>
          </cell>
          <cell r="H199">
            <v>141109</v>
          </cell>
          <cell r="I199">
            <v>276987</v>
          </cell>
          <cell r="J199">
            <v>223586</v>
          </cell>
          <cell r="K199">
            <v>488575</v>
          </cell>
          <cell r="L199">
            <v>540534</v>
          </cell>
          <cell r="M199">
            <v>131634</v>
          </cell>
          <cell r="N199">
            <v>113662</v>
          </cell>
          <cell r="O199">
            <v>211336</v>
          </cell>
          <cell r="P199">
            <v>102858</v>
          </cell>
          <cell r="Q199">
            <v>352989</v>
          </cell>
          <cell r="R199">
            <v>114852</v>
          </cell>
          <cell r="S199">
            <v>13771</v>
          </cell>
          <cell r="T199">
            <v>37773</v>
          </cell>
          <cell r="U199">
            <v>275720</v>
          </cell>
          <cell r="V199">
            <v>273727</v>
          </cell>
          <cell r="W199">
            <v>99109</v>
          </cell>
          <cell r="X199">
            <v>893364</v>
          </cell>
          <cell r="Y199">
            <v>114097</v>
          </cell>
          <cell r="Z199">
            <v>51241</v>
          </cell>
          <cell r="AA199">
            <v>8998</v>
          </cell>
          <cell r="AB199">
            <v>40578</v>
          </cell>
          <cell r="AC199">
            <v>57938</v>
          </cell>
          <cell r="AD199">
            <v>70175</v>
          </cell>
          <cell r="AE199">
            <v>65438</v>
          </cell>
          <cell r="AF199">
            <v>1489</v>
          </cell>
          <cell r="AG199">
            <v>14122</v>
          </cell>
          <cell r="AH199">
            <v>181633</v>
          </cell>
          <cell r="AI199">
            <v>489880</v>
          </cell>
          <cell r="AJ199">
            <v>565276</v>
          </cell>
          <cell r="AK199">
            <v>185553</v>
          </cell>
          <cell r="AL199">
            <v>0</v>
          </cell>
          <cell r="AM199">
            <v>0</v>
          </cell>
          <cell r="AN199">
            <v>194413</v>
          </cell>
          <cell r="AO199">
            <v>10022</v>
          </cell>
          <cell r="AP199">
            <v>116</v>
          </cell>
          <cell r="AQ199">
            <v>0</v>
          </cell>
          <cell r="AR199">
            <v>18170</v>
          </cell>
          <cell r="AS199">
            <v>52941</v>
          </cell>
          <cell r="AT199">
            <v>33473</v>
          </cell>
          <cell r="AU199">
            <v>0</v>
          </cell>
          <cell r="AV199">
            <v>104164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27657</v>
          </cell>
          <cell r="BC199">
            <v>1719</v>
          </cell>
          <cell r="BD199">
            <v>35820</v>
          </cell>
          <cell r="BE199">
            <v>504740</v>
          </cell>
          <cell r="BF199">
            <v>179912</v>
          </cell>
          <cell r="BG199">
            <v>0</v>
          </cell>
          <cell r="BH199">
            <v>630189</v>
          </cell>
          <cell r="BI199">
            <v>591930</v>
          </cell>
        </row>
        <row r="200">
          <cell r="A200">
            <v>36660</v>
          </cell>
          <cell r="B200">
            <v>175485</v>
          </cell>
          <cell r="C200">
            <v>383498</v>
          </cell>
          <cell r="D200">
            <v>2570837</v>
          </cell>
          <cell r="E200">
            <v>652235</v>
          </cell>
          <cell r="F200">
            <v>1816539</v>
          </cell>
          <cell r="G200">
            <v>730763</v>
          </cell>
          <cell r="H200">
            <v>139722</v>
          </cell>
          <cell r="I200">
            <v>269557</v>
          </cell>
          <cell r="J200">
            <v>212197</v>
          </cell>
          <cell r="K200">
            <v>478850</v>
          </cell>
          <cell r="L200">
            <v>538929</v>
          </cell>
          <cell r="M200">
            <v>127016</v>
          </cell>
          <cell r="N200">
            <v>111920</v>
          </cell>
          <cell r="O200">
            <v>210502</v>
          </cell>
          <cell r="P200">
            <v>93080</v>
          </cell>
          <cell r="Q200">
            <v>389995</v>
          </cell>
          <cell r="R200">
            <v>128643</v>
          </cell>
          <cell r="S200">
            <v>7796</v>
          </cell>
          <cell r="T200">
            <v>28651</v>
          </cell>
          <cell r="U200">
            <v>273039</v>
          </cell>
          <cell r="V200">
            <v>300279</v>
          </cell>
          <cell r="W200">
            <v>99145</v>
          </cell>
          <cell r="X200">
            <v>858891</v>
          </cell>
          <cell r="Y200">
            <v>105835</v>
          </cell>
          <cell r="Z200">
            <v>54220</v>
          </cell>
          <cell r="AA200">
            <v>2859</v>
          </cell>
          <cell r="AB200">
            <v>47915</v>
          </cell>
          <cell r="AC200">
            <v>60926</v>
          </cell>
          <cell r="AD200">
            <v>68385</v>
          </cell>
          <cell r="AE200">
            <v>64610</v>
          </cell>
          <cell r="AF200">
            <v>1537</v>
          </cell>
          <cell r="AG200">
            <v>15046</v>
          </cell>
          <cell r="AH200">
            <v>181634</v>
          </cell>
          <cell r="AI200">
            <v>533511</v>
          </cell>
          <cell r="AJ200">
            <v>594018</v>
          </cell>
          <cell r="AK200">
            <v>184131</v>
          </cell>
          <cell r="AL200">
            <v>0</v>
          </cell>
          <cell r="AM200">
            <v>0</v>
          </cell>
          <cell r="AN200">
            <v>190652</v>
          </cell>
          <cell r="AO200">
            <v>10022</v>
          </cell>
          <cell r="AP200">
            <v>116</v>
          </cell>
          <cell r="AQ200">
            <v>0</v>
          </cell>
          <cell r="AR200">
            <v>18548</v>
          </cell>
          <cell r="AS200">
            <v>52941</v>
          </cell>
          <cell r="AT200">
            <v>33473</v>
          </cell>
          <cell r="AU200">
            <v>0</v>
          </cell>
          <cell r="AV200">
            <v>104965</v>
          </cell>
          <cell r="AW200">
            <v>0</v>
          </cell>
          <cell r="AX200">
            <v>0</v>
          </cell>
          <cell r="AY200">
            <v>0</v>
          </cell>
          <cell r="AZ200">
            <v>50</v>
          </cell>
          <cell r="BA200">
            <v>-50</v>
          </cell>
          <cell r="BB200">
            <v>27859</v>
          </cell>
          <cell r="BC200">
            <v>1719</v>
          </cell>
          <cell r="BD200">
            <v>35820</v>
          </cell>
          <cell r="BE200">
            <v>513099</v>
          </cell>
          <cell r="BF200">
            <v>177278</v>
          </cell>
          <cell r="BG200">
            <v>0</v>
          </cell>
          <cell r="BH200">
            <v>627848</v>
          </cell>
          <cell r="BI200">
            <v>591041</v>
          </cell>
        </row>
        <row r="201">
          <cell r="A201">
            <v>36661</v>
          </cell>
          <cell r="B201">
            <v>185784</v>
          </cell>
          <cell r="C201">
            <v>354431</v>
          </cell>
          <cell r="D201">
            <v>2715723</v>
          </cell>
          <cell r="E201">
            <v>632225</v>
          </cell>
          <cell r="F201">
            <v>1973468</v>
          </cell>
          <cell r="G201">
            <v>722047</v>
          </cell>
          <cell r="H201">
            <v>154210</v>
          </cell>
          <cell r="I201">
            <v>292389</v>
          </cell>
          <cell r="J201">
            <v>206151</v>
          </cell>
          <cell r="K201">
            <v>566724</v>
          </cell>
          <cell r="L201">
            <v>539463</v>
          </cell>
          <cell r="M201">
            <v>136646</v>
          </cell>
          <cell r="N201">
            <v>111937</v>
          </cell>
          <cell r="O201">
            <v>215161</v>
          </cell>
          <cell r="P201">
            <v>105121</v>
          </cell>
          <cell r="Q201">
            <v>394290</v>
          </cell>
          <cell r="R201">
            <v>146544</v>
          </cell>
          <cell r="S201">
            <v>7439</v>
          </cell>
          <cell r="T201">
            <v>35656</v>
          </cell>
          <cell r="U201">
            <v>272557</v>
          </cell>
          <cell r="V201">
            <v>342743</v>
          </cell>
          <cell r="W201">
            <v>98280</v>
          </cell>
          <cell r="X201">
            <v>888960</v>
          </cell>
          <cell r="Y201">
            <v>105678</v>
          </cell>
          <cell r="Z201">
            <v>64691</v>
          </cell>
          <cell r="AA201">
            <v>2818</v>
          </cell>
          <cell r="AB201">
            <v>48002</v>
          </cell>
          <cell r="AC201">
            <v>89451</v>
          </cell>
          <cell r="AD201">
            <v>68799</v>
          </cell>
          <cell r="AE201">
            <v>64621</v>
          </cell>
          <cell r="AF201">
            <v>1562</v>
          </cell>
          <cell r="AG201">
            <v>15060</v>
          </cell>
          <cell r="AH201">
            <v>176774</v>
          </cell>
          <cell r="AI201">
            <v>563525</v>
          </cell>
          <cell r="AJ201">
            <v>630398</v>
          </cell>
          <cell r="AK201">
            <v>195954</v>
          </cell>
          <cell r="AL201">
            <v>0</v>
          </cell>
          <cell r="AM201">
            <v>0</v>
          </cell>
          <cell r="AN201">
            <v>190651</v>
          </cell>
          <cell r="AO201">
            <v>10022</v>
          </cell>
          <cell r="AP201">
            <v>116</v>
          </cell>
          <cell r="AQ201">
            <v>0</v>
          </cell>
          <cell r="AR201">
            <v>18564</v>
          </cell>
          <cell r="AS201">
            <v>52941</v>
          </cell>
          <cell r="AT201">
            <v>33474</v>
          </cell>
          <cell r="AU201">
            <v>0</v>
          </cell>
          <cell r="AV201">
            <v>104982</v>
          </cell>
          <cell r="AW201">
            <v>0</v>
          </cell>
          <cell r="AX201">
            <v>0</v>
          </cell>
          <cell r="AY201">
            <v>0</v>
          </cell>
          <cell r="AZ201">
            <v>50</v>
          </cell>
          <cell r="BA201">
            <v>-50</v>
          </cell>
          <cell r="BB201">
            <v>27878</v>
          </cell>
          <cell r="BC201">
            <v>1719</v>
          </cell>
          <cell r="BD201">
            <v>35820</v>
          </cell>
          <cell r="BE201">
            <v>546826</v>
          </cell>
          <cell r="BF201">
            <v>179383</v>
          </cell>
          <cell r="BG201">
            <v>0</v>
          </cell>
          <cell r="BH201">
            <v>482085</v>
          </cell>
          <cell r="BI201">
            <v>567837</v>
          </cell>
        </row>
        <row r="202">
          <cell r="A202">
            <v>36662</v>
          </cell>
          <cell r="B202">
            <v>182565</v>
          </cell>
          <cell r="C202">
            <v>353626</v>
          </cell>
          <cell r="D202">
            <v>2770539</v>
          </cell>
          <cell r="E202">
            <v>632308</v>
          </cell>
          <cell r="F202">
            <v>2016898</v>
          </cell>
          <cell r="G202">
            <v>694530</v>
          </cell>
          <cell r="H202">
            <v>139328</v>
          </cell>
          <cell r="I202">
            <v>276193</v>
          </cell>
          <cell r="J202">
            <v>254047</v>
          </cell>
          <cell r="K202">
            <v>606525</v>
          </cell>
          <cell r="L202">
            <v>539999</v>
          </cell>
          <cell r="M202">
            <v>149897</v>
          </cell>
          <cell r="N202">
            <v>116334</v>
          </cell>
          <cell r="O202">
            <v>205247</v>
          </cell>
          <cell r="P202">
            <v>89932</v>
          </cell>
          <cell r="Q202">
            <v>408921</v>
          </cell>
          <cell r="R202">
            <v>124278</v>
          </cell>
          <cell r="S202">
            <v>7227</v>
          </cell>
          <cell r="T202">
            <v>32890</v>
          </cell>
          <cell r="U202">
            <v>306035</v>
          </cell>
          <cell r="V202">
            <v>356323</v>
          </cell>
          <cell r="W202">
            <v>112163</v>
          </cell>
          <cell r="X202">
            <v>879776</v>
          </cell>
          <cell r="Y202">
            <v>112606</v>
          </cell>
          <cell r="Z202">
            <v>26960</v>
          </cell>
          <cell r="AA202">
            <v>9599</v>
          </cell>
          <cell r="AB202">
            <v>19618</v>
          </cell>
          <cell r="AC202">
            <v>79589</v>
          </cell>
          <cell r="AD202">
            <v>75664</v>
          </cell>
          <cell r="AE202">
            <v>72493</v>
          </cell>
          <cell r="AF202">
            <v>1574</v>
          </cell>
          <cell r="AG202">
            <v>15397</v>
          </cell>
          <cell r="AH202">
            <v>187657</v>
          </cell>
          <cell r="AI202">
            <v>560423</v>
          </cell>
          <cell r="AJ202">
            <v>624424</v>
          </cell>
          <cell r="AK202">
            <v>192766</v>
          </cell>
          <cell r="AL202">
            <v>0</v>
          </cell>
          <cell r="AM202">
            <v>0</v>
          </cell>
          <cell r="AN202">
            <v>200449</v>
          </cell>
          <cell r="AO202">
            <v>7074</v>
          </cell>
          <cell r="AP202">
            <v>116</v>
          </cell>
          <cell r="AQ202">
            <v>0</v>
          </cell>
          <cell r="AR202">
            <v>21405</v>
          </cell>
          <cell r="AS202">
            <v>52941</v>
          </cell>
          <cell r="AT202">
            <v>30179</v>
          </cell>
          <cell r="AU202">
            <v>0</v>
          </cell>
          <cell r="AV202">
            <v>104757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25223</v>
          </cell>
          <cell r="BC202">
            <v>6869</v>
          </cell>
          <cell r="BD202">
            <v>33857</v>
          </cell>
          <cell r="BE202">
            <v>487027</v>
          </cell>
          <cell r="BF202">
            <v>201441</v>
          </cell>
          <cell r="BG202">
            <v>0</v>
          </cell>
          <cell r="BH202">
            <v>458875</v>
          </cell>
          <cell r="BI202">
            <v>555202</v>
          </cell>
        </row>
        <row r="203">
          <cell r="A203">
            <v>36663</v>
          </cell>
          <cell r="B203">
            <v>188190</v>
          </cell>
          <cell r="C203">
            <v>386752</v>
          </cell>
          <cell r="D203">
            <v>2780473</v>
          </cell>
          <cell r="E203">
            <v>652115</v>
          </cell>
          <cell r="F203">
            <v>2017151</v>
          </cell>
          <cell r="G203">
            <v>789740</v>
          </cell>
          <cell r="H203">
            <v>62819</v>
          </cell>
          <cell r="I203">
            <v>297036</v>
          </cell>
          <cell r="J203">
            <v>246178</v>
          </cell>
          <cell r="K203">
            <v>746605</v>
          </cell>
          <cell r="L203">
            <v>524999</v>
          </cell>
          <cell r="M203">
            <v>141797</v>
          </cell>
          <cell r="N203">
            <v>92851</v>
          </cell>
          <cell r="O203">
            <v>171089</v>
          </cell>
          <cell r="P203">
            <v>87087</v>
          </cell>
          <cell r="Q203">
            <v>400643</v>
          </cell>
          <cell r="R203">
            <v>130457</v>
          </cell>
          <cell r="S203">
            <v>7863</v>
          </cell>
          <cell r="T203">
            <v>36704</v>
          </cell>
          <cell r="U203">
            <v>272448</v>
          </cell>
          <cell r="V203">
            <v>316005</v>
          </cell>
          <cell r="W203">
            <v>96663</v>
          </cell>
          <cell r="X203">
            <v>917337</v>
          </cell>
          <cell r="Y203">
            <v>128010</v>
          </cell>
          <cell r="Z203">
            <v>29334</v>
          </cell>
          <cell r="AA203">
            <v>10288</v>
          </cell>
          <cell r="AB203">
            <v>13860</v>
          </cell>
          <cell r="AC203">
            <v>86768</v>
          </cell>
          <cell r="AD203">
            <v>79526</v>
          </cell>
          <cell r="AE203">
            <v>77526</v>
          </cell>
          <cell r="AF203">
            <v>1699</v>
          </cell>
          <cell r="AG203">
            <v>15921</v>
          </cell>
          <cell r="AH203">
            <v>183913</v>
          </cell>
          <cell r="AI203">
            <v>584134</v>
          </cell>
          <cell r="AJ203">
            <v>652493</v>
          </cell>
          <cell r="AK203">
            <v>218670</v>
          </cell>
          <cell r="AL203">
            <v>0</v>
          </cell>
          <cell r="AM203">
            <v>0</v>
          </cell>
          <cell r="AN203">
            <v>204126</v>
          </cell>
          <cell r="AO203">
            <v>11790</v>
          </cell>
          <cell r="AP203">
            <v>116</v>
          </cell>
          <cell r="AQ203">
            <v>0</v>
          </cell>
          <cell r="AR203">
            <v>23898</v>
          </cell>
          <cell r="AS203">
            <v>52941</v>
          </cell>
          <cell r="AT203">
            <v>30286</v>
          </cell>
          <cell r="AU203">
            <v>0</v>
          </cell>
          <cell r="AV203">
            <v>111394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29374</v>
          </cell>
          <cell r="BC203">
            <v>6849</v>
          </cell>
          <cell r="BD203">
            <v>33856</v>
          </cell>
          <cell r="BE203">
            <v>519496</v>
          </cell>
          <cell r="BF203">
            <v>192041</v>
          </cell>
          <cell r="BG203">
            <v>0</v>
          </cell>
          <cell r="BH203">
            <v>520161</v>
          </cell>
          <cell r="BI203">
            <v>726921</v>
          </cell>
        </row>
        <row r="204">
          <cell r="A204">
            <v>36664</v>
          </cell>
          <cell r="B204">
            <v>175682</v>
          </cell>
          <cell r="C204">
            <v>402750</v>
          </cell>
          <cell r="D204">
            <v>2751985</v>
          </cell>
          <cell r="E204">
            <v>652237</v>
          </cell>
          <cell r="F204">
            <v>2024753</v>
          </cell>
          <cell r="G204">
            <v>770051</v>
          </cell>
          <cell r="H204">
            <v>24190</v>
          </cell>
          <cell r="I204">
            <v>278014</v>
          </cell>
          <cell r="J204">
            <v>294359</v>
          </cell>
          <cell r="K204">
            <v>806053</v>
          </cell>
          <cell r="L204">
            <v>521041</v>
          </cell>
          <cell r="M204">
            <v>105299</v>
          </cell>
          <cell r="N204">
            <v>99289</v>
          </cell>
          <cell r="O204">
            <v>180688</v>
          </cell>
          <cell r="P204">
            <v>70387</v>
          </cell>
          <cell r="Q204">
            <v>364533</v>
          </cell>
          <cell r="R204">
            <v>132917</v>
          </cell>
          <cell r="S204">
            <v>7582</v>
          </cell>
          <cell r="T204">
            <v>34665</v>
          </cell>
          <cell r="U204">
            <v>263639</v>
          </cell>
          <cell r="V204">
            <v>306741</v>
          </cell>
          <cell r="W204">
            <v>100776</v>
          </cell>
          <cell r="X204">
            <v>909786</v>
          </cell>
          <cell r="Y204">
            <v>111839</v>
          </cell>
          <cell r="Z204">
            <v>32947</v>
          </cell>
          <cell r="AA204">
            <v>7530</v>
          </cell>
          <cell r="AB204">
            <v>20143</v>
          </cell>
          <cell r="AC204">
            <v>79390</v>
          </cell>
          <cell r="AD204">
            <v>69008</v>
          </cell>
          <cell r="AE204">
            <v>69497</v>
          </cell>
          <cell r="AF204">
            <v>1553</v>
          </cell>
          <cell r="AG204">
            <v>15682</v>
          </cell>
          <cell r="AH204">
            <v>167740</v>
          </cell>
          <cell r="AI204">
            <v>573018</v>
          </cell>
          <cell r="AJ204">
            <v>639012</v>
          </cell>
          <cell r="AK204">
            <v>199476</v>
          </cell>
          <cell r="AL204">
            <v>0</v>
          </cell>
          <cell r="AM204">
            <v>0</v>
          </cell>
          <cell r="AN204">
            <v>205663</v>
          </cell>
          <cell r="AO204">
            <v>0</v>
          </cell>
          <cell r="AP204">
            <v>116</v>
          </cell>
          <cell r="AQ204">
            <v>0</v>
          </cell>
          <cell r="AR204">
            <v>22483</v>
          </cell>
          <cell r="AS204">
            <v>52941</v>
          </cell>
          <cell r="AT204">
            <v>30286</v>
          </cell>
          <cell r="AU204">
            <v>0</v>
          </cell>
          <cell r="AV204">
            <v>98107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28202</v>
          </cell>
          <cell r="BC204">
            <v>6869</v>
          </cell>
          <cell r="BD204">
            <v>33857</v>
          </cell>
          <cell r="BE204">
            <v>495004</v>
          </cell>
          <cell r="BF204">
            <v>141219</v>
          </cell>
          <cell r="BG204">
            <v>0</v>
          </cell>
          <cell r="BH204">
            <v>485083</v>
          </cell>
          <cell r="BI204">
            <v>745861</v>
          </cell>
        </row>
        <row r="205">
          <cell r="A205">
            <v>36665</v>
          </cell>
          <cell r="B205">
            <v>164551</v>
          </cell>
          <cell r="C205">
            <v>417957</v>
          </cell>
          <cell r="D205">
            <v>2780422</v>
          </cell>
          <cell r="E205">
            <v>652048</v>
          </cell>
          <cell r="F205">
            <v>2048799</v>
          </cell>
          <cell r="G205">
            <v>764996</v>
          </cell>
          <cell r="H205">
            <v>33352</v>
          </cell>
          <cell r="I205">
            <v>316398</v>
          </cell>
          <cell r="J205">
            <v>263870</v>
          </cell>
          <cell r="K205">
            <v>829464</v>
          </cell>
          <cell r="L205">
            <v>541608</v>
          </cell>
          <cell r="M205">
            <v>118788</v>
          </cell>
          <cell r="N205">
            <v>113733</v>
          </cell>
          <cell r="O205">
            <v>153422</v>
          </cell>
          <cell r="P205">
            <v>80085</v>
          </cell>
          <cell r="Q205">
            <v>380750</v>
          </cell>
          <cell r="R205">
            <v>117579</v>
          </cell>
          <cell r="S205">
            <v>7883</v>
          </cell>
          <cell r="T205">
            <v>39616</v>
          </cell>
          <cell r="U205">
            <v>258405</v>
          </cell>
          <cell r="V205">
            <v>329254</v>
          </cell>
          <cell r="W205">
            <v>103236</v>
          </cell>
          <cell r="X205">
            <v>897322</v>
          </cell>
          <cell r="Y205">
            <v>109460</v>
          </cell>
          <cell r="Z205">
            <v>36535</v>
          </cell>
          <cell r="AA205">
            <v>10162</v>
          </cell>
          <cell r="AB205">
            <v>14670</v>
          </cell>
          <cell r="AC205">
            <v>34743</v>
          </cell>
          <cell r="AD205">
            <v>80511</v>
          </cell>
          <cell r="AE205">
            <v>60367</v>
          </cell>
          <cell r="AF205">
            <v>1720</v>
          </cell>
          <cell r="AG205">
            <v>16867</v>
          </cell>
          <cell r="AH205">
            <v>166456</v>
          </cell>
          <cell r="AI205">
            <v>569795</v>
          </cell>
          <cell r="AJ205">
            <v>641031</v>
          </cell>
          <cell r="AK205">
            <v>201490</v>
          </cell>
          <cell r="AL205">
            <v>0</v>
          </cell>
          <cell r="AM205">
            <v>0</v>
          </cell>
          <cell r="AN205">
            <v>206087</v>
          </cell>
          <cell r="AO205">
            <v>285</v>
          </cell>
          <cell r="AP205">
            <v>116</v>
          </cell>
          <cell r="AQ205">
            <v>0</v>
          </cell>
          <cell r="AR205">
            <v>17587</v>
          </cell>
          <cell r="AS205">
            <v>52941</v>
          </cell>
          <cell r="AT205">
            <v>30285</v>
          </cell>
          <cell r="AU205">
            <v>0</v>
          </cell>
          <cell r="AV205">
            <v>93709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29706</v>
          </cell>
          <cell r="BC205">
            <v>7850</v>
          </cell>
          <cell r="BD205">
            <v>33857</v>
          </cell>
          <cell r="BE205">
            <v>495751</v>
          </cell>
          <cell r="BF205">
            <v>141780</v>
          </cell>
          <cell r="BG205">
            <v>0</v>
          </cell>
          <cell r="BH205">
            <v>465227</v>
          </cell>
          <cell r="BI205">
            <v>731644</v>
          </cell>
        </row>
        <row r="206">
          <cell r="A206">
            <v>36666</v>
          </cell>
          <cell r="B206">
            <v>156345</v>
          </cell>
          <cell r="C206">
            <v>401938</v>
          </cell>
          <cell r="D206">
            <v>2732544</v>
          </cell>
          <cell r="E206">
            <v>652201</v>
          </cell>
          <cell r="F206">
            <v>1995616</v>
          </cell>
          <cell r="G206">
            <v>720543</v>
          </cell>
          <cell r="H206">
            <v>122094</v>
          </cell>
          <cell r="I206">
            <v>300727</v>
          </cell>
          <cell r="J206">
            <v>188577</v>
          </cell>
          <cell r="K206">
            <v>619606</v>
          </cell>
          <cell r="L206">
            <v>540534</v>
          </cell>
          <cell r="M206">
            <v>160895</v>
          </cell>
          <cell r="N206">
            <v>66796</v>
          </cell>
          <cell r="O206">
            <v>204537</v>
          </cell>
          <cell r="P206">
            <v>108521</v>
          </cell>
          <cell r="Q206">
            <v>362446</v>
          </cell>
          <cell r="R206">
            <v>133780</v>
          </cell>
          <cell r="S206">
            <v>14237</v>
          </cell>
          <cell r="T206">
            <v>43115</v>
          </cell>
          <cell r="U206">
            <v>257154</v>
          </cell>
          <cell r="V206">
            <v>301712</v>
          </cell>
          <cell r="W206">
            <v>107669</v>
          </cell>
          <cell r="X206">
            <v>883370</v>
          </cell>
          <cell r="Y206">
            <v>141019</v>
          </cell>
          <cell r="Z206">
            <v>86803</v>
          </cell>
          <cell r="AA206">
            <v>15514</v>
          </cell>
          <cell r="AB206">
            <v>13449</v>
          </cell>
          <cell r="AC206">
            <v>41919</v>
          </cell>
          <cell r="AD206">
            <v>73230</v>
          </cell>
          <cell r="AE206">
            <v>70645</v>
          </cell>
          <cell r="AF206">
            <v>1672</v>
          </cell>
          <cell r="AG206">
            <v>16701</v>
          </cell>
          <cell r="AH206">
            <v>162976</v>
          </cell>
          <cell r="AI206">
            <v>585009</v>
          </cell>
          <cell r="AJ206">
            <v>666447</v>
          </cell>
          <cell r="AK206">
            <v>186354</v>
          </cell>
          <cell r="AL206">
            <v>0</v>
          </cell>
          <cell r="AM206">
            <v>0</v>
          </cell>
          <cell r="AN206">
            <v>193212</v>
          </cell>
          <cell r="AO206">
            <v>1965</v>
          </cell>
          <cell r="AP206">
            <v>116</v>
          </cell>
          <cell r="AQ206">
            <v>0</v>
          </cell>
          <cell r="AR206">
            <v>20827</v>
          </cell>
          <cell r="AS206">
            <v>52941</v>
          </cell>
          <cell r="AT206">
            <v>30245</v>
          </cell>
          <cell r="AU206">
            <v>0</v>
          </cell>
          <cell r="AV206">
            <v>98602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29962</v>
          </cell>
          <cell r="BC206">
            <v>8831</v>
          </cell>
          <cell r="BD206">
            <v>33856</v>
          </cell>
          <cell r="BE206">
            <v>539003</v>
          </cell>
          <cell r="BF206">
            <v>182892</v>
          </cell>
          <cell r="BG206">
            <v>0</v>
          </cell>
          <cell r="BH206">
            <v>439056</v>
          </cell>
          <cell r="BI206">
            <v>598449</v>
          </cell>
        </row>
        <row r="207">
          <cell r="A207">
            <v>36667</v>
          </cell>
          <cell r="B207">
            <v>162342</v>
          </cell>
          <cell r="C207">
            <v>396700</v>
          </cell>
          <cell r="D207">
            <v>2760764</v>
          </cell>
          <cell r="E207">
            <v>652232</v>
          </cell>
          <cell r="F207">
            <v>2023935</v>
          </cell>
          <cell r="G207">
            <v>751151</v>
          </cell>
          <cell r="H207">
            <v>105922</v>
          </cell>
          <cell r="I207">
            <v>334423</v>
          </cell>
          <cell r="J207">
            <v>165569</v>
          </cell>
          <cell r="K207">
            <v>683824</v>
          </cell>
          <cell r="L207">
            <v>539999</v>
          </cell>
          <cell r="M207">
            <v>151018</v>
          </cell>
          <cell r="N207">
            <v>66422</v>
          </cell>
          <cell r="O207">
            <v>205617</v>
          </cell>
          <cell r="P207">
            <v>103247</v>
          </cell>
          <cell r="Q207">
            <v>366410</v>
          </cell>
          <cell r="R207">
            <v>121369</v>
          </cell>
          <cell r="S207">
            <v>14006</v>
          </cell>
          <cell r="T207">
            <v>41257</v>
          </cell>
          <cell r="U207">
            <v>254424</v>
          </cell>
          <cell r="V207">
            <v>314701</v>
          </cell>
          <cell r="W207">
            <v>101673</v>
          </cell>
          <cell r="X207">
            <v>911511</v>
          </cell>
          <cell r="Y207">
            <v>147984</v>
          </cell>
          <cell r="Z207">
            <v>88172</v>
          </cell>
          <cell r="AA207">
            <v>15160</v>
          </cell>
          <cell r="AB207">
            <v>14331</v>
          </cell>
          <cell r="AC207">
            <v>42074</v>
          </cell>
          <cell r="AD207">
            <v>70332</v>
          </cell>
          <cell r="AE207">
            <v>76473</v>
          </cell>
          <cell r="AF207">
            <v>1644</v>
          </cell>
          <cell r="AG207">
            <v>16097</v>
          </cell>
          <cell r="AH207">
            <v>169399</v>
          </cell>
          <cell r="AI207">
            <v>584831</v>
          </cell>
          <cell r="AJ207">
            <v>663478</v>
          </cell>
          <cell r="AK207">
            <v>172671</v>
          </cell>
          <cell r="AL207">
            <v>0</v>
          </cell>
          <cell r="AM207">
            <v>0</v>
          </cell>
          <cell r="AN207">
            <v>194251</v>
          </cell>
          <cell r="AO207">
            <v>11790</v>
          </cell>
          <cell r="AP207">
            <v>116</v>
          </cell>
          <cell r="AQ207">
            <v>0</v>
          </cell>
          <cell r="AR207">
            <v>17720</v>
          </cell>
          <cell r="AS207">
            <v>52941</v>
          </cell>
          <cell r="AT207">
            <v>30245</v>
          </cell>
          <cell r="AU207">
            <v>0</v>
          </cell>
          <cell r="AV207">
            <v>105244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29584</v>
          </cell>
          <cell r="BC207">
            <v>8831</v>
          </cell>
          <cell r="BD207">
            <v>33856</v>
          </cell>
          <cell r="BE207">
            <v>511641</v>
          </cell>
          <cell r="BF207">
            <v>199762</v>
          </cell>
          <cell r="BG207">
            <v>0</v>
          </cell>
          <cell r="BH207">
            <v>472632</v>
          </cell>
          <cell r="BI207">
            <v>645229</v>
          </cell>
        </row>
        <row r="208">
          <cell r="A208">
            <v>36668</v>
          </cell>
          <cell r="B208">
            <v>158030</v>
          </cell>
          <cell r="C208">
            <v>402304</v>
          </cell>
          <cell r="D208">
            <v>2763030</v>
          </cell>
          <cell r="E208">
            <v>652305</v>
          </cell>
          <cell r="F208">
            <v>2073330</v>
          </cell>
          <cell r="G208">
            <v>741471</v>
          </cell>
          <cell r="H208">
            <v>80736</v>
          </cell>
          <cell r="I208">
            <v>317699</v>
          </cell>
          <cell r="J208">
            <v>207053</v>
          </cell>
          <cell r="K208">
            <v>661098</v>
          </cell>
          <cell r="L208">
            <v>539464</v>
          </cell>
          <cell r="M208">
            <v>154423</v>
          </cell>
          <cell r="N208">
            <v>64589</v>
          </cell>
          <cell r="O208">
            <v>194531</v>
          </cell>
          <cell r="P208">
            <v>88736</v>
          </cell>
          <cell r="Q208">
            <v>287562</v>
          </cell>
          <cell r="R208">
            <v>110976</v>
          </cell>
          <cell r="S208">
            <v>13623</v>
          </cell>
          <cell r="T208">
            <v>43273</v>
          </cell>
          <cell r="U208">
            <v>255935</v>
          </cell>
          <cell r="V208">
            <v>346192</v>
          </cell>
          <cell r="W208">
            <v>103584</v>
          </cell>
          <cell r="X208">
            <v>901328</v>
          </cell>
          <cell r="Y208">
            <v>131107</v>
          </cell>
          <cell r="Z208">
            <v>114607</v>
          </cell>
          <cell r="AA208">
            <v>14981</v>
          </cell>
          <cell r="AB208">
            <v>12484</v>
          </cell>
          <cell r="AC208">
            <v>76644</v>
          </cell>
          <cell r="AD208">
            <v>72159</v>
          </cell>
          <cell r="AE208">
            <v>71882</v>
          </cell>
          <cell r="AF208">
            <v>1576</v>
          </cell>
          <cell r="AG208">
            <v>14661</v>
          </cell>
          <cell r="AH208">
            <v>168606</v>
          </cell>
          <cell r="AI208">
            <v>490009</v>
          </cell>
          <cell r="AJ208">
            <v>570190</v>
          </cell>
          <cell r="AK208">
            <v>183152</v>
          </cell>
          <cell r="AL208">
            <v>0</v>
          </cell>
          <cell r="AM208">
            <v>0</v>
          </cell>
          <cell r="AN208">
            <v>194252</v>
          </cell>
          <cell r="AO208">
            <v>11790</v>
          </cell>
          <cell r="AP208">
            <v>116</v>
          </cell>
          <cell r="AQ208">
            <v>0</v>
          </cell>
          <cell r="AR208">
            <v>14491</v>
          </cell>
          <cell r="AS208">
            <v>52941</v>
          </cell>
          <cell r="AT208">
            <v>30245</v>
          </cell>
          <cell r="AU208">
            <v>0</v>
          </cell>
          <cell r="AV208">
            <v>101949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27247</v>
          </cell>
          <cell r="BC208">
            <v>8831</v>
          </cell>
          <cell r="BD208">
            <v>33856</v>
          </cell>
          <cell r="BE208">
            <v>551943</v>
          </cell>
          <cell r="BF208">
            <v>175427</v>
          </cell>
          <cell r="BG208">
            <v>0</v>
          </cell>
          <cell r="BH208">
            <v>459070</v>
          </cell>
          <cell r="BI208">
            <v>660735</v>
          </cell>
        </row>
        <row r="209">
          <cell r="A209">
            <v>36669</v>
          </cell>
          <cell r="B209">
            <v>122401</v>
          </cell>
          <cell r="C209">
            <v>143164</v>
          </cell>
          <cell r="D209">
            <v>2418080</v>
          </cell>
          <cell r="E209">
            <v>340223</v>
          </cell>
          <cell r="F209">
            <v>1986801</v>
          </cell>
          <cell r="G209">
            <v>1006585</v>
          </cell>
          <cell r="H209">
            <v>0</v>
          </cell>
          <cell r="I209">
            <v>349450</v>
          </cell>
          <cell r="J209">
            <v>203512</v>
          </cell>
          <cell r="K209">
            <v>764722</v>
          </cell>
          <cell r="L209">
            <v>509494</v>
          </cell>
          <cell r="M209">
            <v>41665</v>
          </cell>
          <cell r="N209">
            <v>60687</v>
          </cell>
          <cell r="O209">
            <v>124219</v>
          </cell>
          <cell r="P209">
            <v>52210</v>
          </cell>
          <cell r="Q209">
            <v>0</v>
          </cell>
          <cell r="R209">
            <v>0</v>
          </cell>
          <cell r="S209">
            <v>15471</v>
          </cell>
          <cell r="T209">
            <v>78955</v>
          </cell>
          <cell r="U209">
            <v>231573</v>
          </cell>
          <cell r="V209">
            <v>293792</v>
          </cell>
          <cell r="W209">
            <v>105245</v>
          </cell>
          <cell r="X209">
            <v>1004468</v>
          </cell>
          <cell r="Y209">
            <v>108981</v>
          </cell>
          <cell r="Z209">
            <v>120744</v>
          </cell>
          <cell r="AA209">
            <v>9431</v>
          </cell>
          <cell r="AB209">
            <v>47898</v>
          </cell>
          <cell r="AC209">
            <v>236256</v>
          </cell>
          <cell r="AD209">
            <v>85005</v>
          </cell>
          <cell r="AE209">
            <v>100498</v>
          </cell>
          <cell r="AF209">
            <v>1962</v>
          </cell>
          <cell r="AG209">
            <v>11556</v>
          </cell>
          <cell r="AH209">
            <v>170377</v>
          </cell>
          <cell r="AI209">
            <v>0</v>
          </cell>
          <cell r="AJ209">
            <v>118178</v>
          </cell>
          <cell r="AK209">
            <v>294146</v>
          </cell>
          <cell r="AL209">
            <v>105275</v>
          </cell>
          <cell r="AM209">
            <v>56161</v>
          </cell>
          <cell r="AN209">
            <v>202495</v>
          </cell>
          <cell r="AO209">
            <v>0</v>
          </cell>
          <cell r="AP209">
            <v>116</v>
          </cell>
          <cell r="AQ209">
            <v>0</v>
          </cell>
          <cell r="AR209">
            <v>20487</v>
          </cell>
          <cell r="AS209">
            <v>52941</v>
          </cell>
          <cell r="AT209">
            <v>30315</v>
          </cell>
          <cell r="AU209">
            <v>0</v>
          </cell>
          <cell r="AV209">
            <v>54373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27378</v>
          </cell>
          <cell r="BC209">
            <v>10794</v>
          </cell>
          <cell r="BD209">
            <v>33857</v>
          </cell>
          <cell r="BE209">
            <v>855621</v>
          </cell>
          <cell r="BF209">
            <v>162238</v>
          </cell>
          <cell r="BG209">
            <v>68053</v>
          </cell>
          <cell r="BH209">
            <v>858807</v>
          </cell>
          <cell r="BI209">
            <v>1006585</v>
          </cell>
        </row>
        <row r="210">
          <cell r="A210">
            <v>36670</v>
          </cell>
          <cell r="B210">
            <v>146881</v>
          </cell>
          <cell r="C210">
            <v>362989</v>
          </cell>
          <cell r="D210">
            <v>2692747</v>
          </cell>
          <cell r="E210">
            <v>622267</v>
          </cell>
          <cell r="F210">
            <v>1993002</v>
          </cell>
          <cell r="G210">
            <v>993084</v>
          </cell>
          <cell r="H210">
            <v>0</v>
          </cell>
          <cell r="I210">
            <v>323816</v>
          </cell>
          <cell r="J210">
            <v>253644</v>
          </cell>
          <cell r="K210">
            <v>859935</v>
          </cell>
          <cell r="L210">
            <v>499999</v>
          </cell>
          <cell r="M210">
            <v>77092</v>
          </cell>
          <cell r="N210">
            <v>74141</v>
          </cell>
          <cell r="O210">
            <v>150448</v>
          </cell>
          <cell r="P210">
            <v>70228</v>
          </cell>
          <cell r="Q210">
            <v>189798</v>
          </cell>
          <cell r="R210">
            <v>49707</v>
          </cell>
          <cell r="S210">
            <v>7151</v>
          </cell>
          <cell r="T210">
            <v>64442</v>
          </cell>
          <cell r="U210">
            <v>259956</v>
          </cell>
          <cell r="V210">
            <v>308093</v>
          </cell>
          <cell r="W210">
            <v>106658</v>
          </cell>
          <cell r="X210">
            <v>913144</v>
          </cell>
          <cell r="Y210">
            <v>122822</v>
          </cell>
          <cell r="Z210">
            <v>100316</v>
          </cell>
          <cell r="AA210">
            <v>3547</v>
          </cell>
          <cell r="AB210">
            <v>14056</v>
          </cell>
          <cell r="AC210">
            <v>127868</v>
          </cell>
          <cell r="AD210">
            <v>75164</v>
          </cell>
          <cell r="AE210">
            <v>77003</v>
          </cell>
          <cell r="AF210">
            <v>1894</v>
          </cell>
          <cell r="AG210">
            <v>13836</v>
          </cell>
          <cell r="AH210">
            <v>181807</v>
          </cell>
          <cell r="AI210">
            <v>285008</v>
          </cell>
          <cell r="AJ210">
            <v>380104</v>
          </cell>
          <cell r="AK210">
            <v>266067</v>
          </cell>
          <cell r="AL210">
            <v>9823</v>
          </cell>
          <cell r="AM210">
            <v>0</v>
          </cell>
          <cell r="AN210">
            <v>201264</v>
          </cell>
          <cell r="AO210">
            <v>0</v>
          </cell>
          <cell r="AP210">
            <v>116</v>
          </cell>
          <cell r="AQ210">
            <v>0</v>
          </cell>
          <cell r="AR210">
            <v>22955</v>
          </cell>
          <cell r="AS210">
            <v>52941</v>
          </cell>
          <cell r="AT210">
            <v>30466</v>
          </cell>
          <cell r="AU210">
            <v>0</v>
          </cell>
          <cell r="AV210">
            <v>80553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26922</v>
          </cell>
          <cell r="BC210">
            <v>8635</v>
          </cell>
          <cell r="BD210">
            <v>23504</v>
          </cell>
          <cell r="BE210">
            <v>627882</v>
          </cell>
          <cell r="BF210">
            <v>171322</v>
          </cell>
          <cell r="BG210">
            <v>0</v>
          </cell>
          <cell r="BH210">
            <v>700632</v>
          </cell>
          <cell r="BI210">
            <v>993084</v>
          </cell>
        </row>
        <row r="211">
          <cell r="A211">
            <v>36671</v>
          </cell>
          <cell r="B211">
            <v>169275</v>
          </cell>
          <cell r="C211">
            <v>268212</v>
          </cell>
          <cell r="D211">
            <v>2736662</v>
          </cell>
          <cell r="E211">
            <v>562233</v>
          </cell>
          <cell r="F211">
            <v>2097685</v>
          </cell>
          <cell r="G211">
            <v>767621</v>
          </cell>
          <cell r="H211">
            <v>0</v>
          </cell>
          <cell r="I211">
            <v>356327</v>
          </cell>
          <cell r="J211">
            <v>249976</v>
          </cell>
          <cell r="K211">
            <v>768238</v>
          </cell>
          <cell r="L211">
            <v>510505</v>
          </cell>
          <cell r="M211">
            <v>69785</v>
          </cell>
          <cell r="N211">
            <v>100847</v>
          </cell>
          <cell r="O211">
            <v>152061</v>
          </cell>
          <cell r="P211">
            <v>75557</v>
          </cell>
          <cell r="Q211">
            <v>278771</v>
          </cell>
          <cell r="R211">
            <v>105003</v>
          </cell>
          <cell r="S211">
            <v>7063</v>
          </cell>
          <cell r="T211">
            <v>42099</v>
          </cell>
          <cell r="U211">
            <v>236103</v>
          </cell>
          <cell r="V211">
            <v>322425</v>
          </cell>
          <cell r="W211">
            <v>89375</v>
          </cell>
          <cell r="X211">
            <v>878348</v>
          </cell>
          <cell r="Y211">
            <v>142226</v>
          </cell>
          <cell r="Z211">
            <v>69163</v>
          </cell>
          <cell r="AA211">
            <v>9855</v>
          </cell>
          <cell r="AB211">
            <v>34680</v>
          </cell>
          <cell r="AC211">
            <v>116668</v>
          </cell>
          <cell r="AD211">
            <v>72848</v>
          </cell>
          <cell r="AE211">
            <v>74196</v>
          </cell>
          <cell r="AF211">
            <v>179</v>
          </cell>
          <cell r="AG211">
            <v>19125</v>
          </cell>
          <cell r="AH211">
            <v>166397</v>
          </cell>
          <cell r="AI211">
            <v>490009</v>
          </cell>
          <cell r="AJ211">
            <v>562813</v>
          </cell>
          <cell r="AK211">
            <v>246511</v>
          </cell>
          <cell r="AL211">
            <v>0</v>
          </cell>
          <cell r="AM211">
            <v>0</v>
          </cell>
          <cell r="AN211">
            <v>202620</v>
          </cell>
          <cell r="AO211">
            <v>0</v>
          </cell>
          <cell r="AP211">
            <v>116</v>
          </cell>
          <cell r="AQ211">
            <v>0</v>
          </cell>
          <cell r="AR211">
            <v>27940</v>
          </cell>
          <cell r="AS211">
            <v>52941</v>
          </cell>
          <cell r="AT211">
            <v>30286</v>
          </cell>
          <cell r="AU211">
            <v>0</v>
          </cell>
          <cell r="AV211">
            <v>93438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28022</v>
          </cell>
          <cell r="BC211">
            <v>8831</v>
          </cell>
          <cell r="BD211">
            <v>33856</v>
          </cell>
          <cell r="BE211">
            <v>581118</v>
          </cell>
          <cell r="BF211">
            <v>184998</v>
          </cell>
          <cell r="BG211">
            <v>0</v>
          </cell>
          <cell r="BH211">
            <v>584089</v>
          </cell>
          <cell r="BI211">
            <v>767621</v>
          </cell>
        </row>
        <row r="212">
          <cell r="A212">
            <v>36672</v>
          </cell>
          <cell r="B212">
            <v>168140</v>
          </cell>
          <cell r="C212">
            <v>326967</v>
          </cell>
          <cell r="D212">
            <v>2720989</v>
          </cell>
          <cell r="E212">
            <v>624907</v>
          </cell>
          <cell r="F212">
            <v>2023875</v>
          </cell>
          <cell r="G212">
            <v>832073</v>
          </cell>
          <cell r="H212">
            <v>0</v>
          </cell>
          <cell r="I212">
            <v>331051</v>
          </cell>
          <cell r="J212">
            <v>206215</v>
          </cell>
          <cell r="K212">
            <v>825714</v>
          </cell>
          <cell r="L212">
            <v>509999</v>
          </cell>
          <cell r="M212">
            <v>88407</v>
          </cell>
          <cell r="N212">
            <v>95143</v>
          </cell>
          <cell r="O212">
            <v>141130</v>
          </cell>
          <cell r="P212">
            <v>79899</v>
          </cell>
          <cell r="Q212">
            <v>358832</v>
          </cell>
          <cell r="R212">
            <v>129344</v>
          </cell>
          <cell r="S212">
            <v>11480</v>
          </cell>
          <cell r="T212">
            <v>28432</v>
          </cell>
          <cell r="U212">
            <v>271493</v>
          </cell>
          <cell r="V212">
            <v>282001</v>
          </cell>
          <cell r="W212">
            <v>105243</v>
          </cell>
          <cell r="X212">
            <v>814694</v>
          </cell>
          <cell r="Y212">
            <v>146419</v>
          </cell>
          <cell r="Z212">
            <v>79080</v>
          </cell>
          <cell r="AA212">
            <v>19238</v>
          </cell>
          <cell r="AB212">
            <v>43030</v>
          </cell>
          <cell r="AC212">
            <v>82508</v>
          </cell>
          <cell r="AD212">
            <v>69209</v>
          </cell>
          <cell r="AE212">
            <v>72592</v>
          </cell>
          <cell r="AF212">
            <v>77</v>
          </cell>
          <cell r="AG212">
            <v>16918</v>
          </cell>
          <cell r="AH212">
            <v>164662</v>
          </cell>
          <cell r="AI212">
            <v>582814</v>
          </cell>
          <cell r="AJ212">
            <v>646555</v>
          </cell>
          <cell r="AK212">
            <v>238905</v>
          </cell>
          <cell r="AL212">
            <v>4911</v>
          </cell>
          <cell r="AM212">
            <v>0</v>
          </cell>
          <cell r="AN212">
            <v>195580</v>
          </cell>
          <cell r="AO212">
            <v>0</v>
          </cell>
          <cell r="AP212">
            <v>116</v>
          </cell>
          <cell r="AQ212">
            <v>0</v>
          </cell>
          <cell r="AR212">
            <v>23206</v>
          </cell>
          <cell r="AS212">
            <v>52941</v>
          </cell>
          <cell r="AT212">
            <v>28884</v>
          </cell>
          <cell r="AU212">
            <v>0</v>
          </cell>
          <cell r="AV212">
            <v>94923</v>
          </cell>
          <cell r="AW212">
            <v>0</v>
          </cell>
          <cell r="AX212">
            <v>0</v>
          </cell>
          <cell r="AY212">
            <v>0</v>
          </cell>
          <cell r="AZ212">
            <v>4531</v>
          </cell>
          <cell r="BA212">
            <v>-4531</v>
          </cell>
          <cell r="BB212">
            <v>30478</v>
          </cell>
          <cell r="BC212">
            <v>8831</v>
          </cell>
          <cell r="BD212">
            <v>33856</v>
          </cell>
          <cell r="BE212">
            <v>586686</v>
          </cell>
          <cell r="BF212">
            <v>179760</v>
          </cell>
          <cell r="BG212">
            <v>0</v>
          </cell>
          <cell r="BH212">
            <v>601327</v>
          </cell>
          <cell r="BI212">
            <v>832073</v>
          </cell>
        </row>
        <row r="213">
          <cell r="A213">
            <v>36673</v>
          </cell>
          <cell r="B213">
            <v>151990</v>
          </cell>
          <cell r="C213">
            <v>354178</v>
          </cell>
          <cell r="D213">
            <v>2700238</v>
          </cell>
          <cell r="E213">
            <v>622959</v>
          </cell>
          <cell r="F213">
            <v>2013162</v>
          </cell>
          <cell r="G213">
            <v>707653</v>
          </cell>
          <cell r="H213">
            <v>166514</v>
          </cell>
          <cell r="I213">
            <v>380869</v>
          </cell>
          <cell r="J213">
            <v>148741</v>
          </cell>
          <cell r="K213">
            <v>619583</v>
          </cell>
          <cell r="L213">
            <v>527598</v>
          </cell>
          <cell r="M213">
            <v>176337</v>
          </cell>
          <cell r="N213">
            <v>117521</v>
          </cell>
          <cell r="O213">
            <v>184933</v>
          </cell>
          <cell r="P213">
            <v>92911</v>
          </cell>
          <cell r="Q213">
            <v>393277</v>
          </cell>
          <cell r="R213">
            <v>95126</v>
          </cell>
          <cell r="S213">
            <v>14006</v>
          </cell>
          <cell r="T213">
            <v>40931</v>
          </cell>
          <cell r="U213">
            <v>259957</v>
          </cell>
          <cell r="V213">
            <v>284861</v>
          </cell>
          <cell r="W213">
            <v>96496</v>
          </cell>
          <cell r="X213">
            <v>927285</v>
          </cell>
          <cell r="Y213">
            <v>128089</v>
          </cell>
          <cell r="Z213">
            <v>61080</v>
          </cell>
          <cell r="AA213">
            <v>13073</v>
          </cell>
          <cell r="AB213">
            <v>32310</v>
          </cell>
          <cell r="AC213">
            <v>24133</v>
          </cell>
          <cell r="AD213">
            <v>81398</v>
          </cell>
          <cell r="AE213">
            <v>53221</v>
          </cell>
          <cell r="AF213">
            <v>86</v>
          </cell>
          <cell r="AG213">
            <v>19091</v>
          </cell>
          <cell r="AH213">
            <v>169583</v>
          </cell>
          <cell r="AI213">
            <v>542266</v>
          </cell>
          <cell r="AJ213">
            <v>621034</v>
          </cell>
          <cell r="AK213">
            <v>210548</v>
          </cell>
          <cell r="AL213">
            <v>0</v>
          </cell>
          <cell r="AM213">
            <v>0</v>
          </cell>
          <cell r="AN213">
            <v>189246</v>
          </cell>
          <cell r="AO213">
            <v>2063</v>
          </cell>
          <cell r="AP213">
            <v>116</v>
          </cell>
          <cell r="AQ213">
            <v>0</v>
          </cell>
          <cell r="AR213">
            <v>29660</v>
          </cell>
          <cell r="AS213">
            <v>52941</v>
          </cell>
          <cell r="AT213">
            <v>32559</v>
          </cell>
          <cell r="AU213">
            <v>0</v>
          </cell>
          <cell r="AV213">
            <v>100595</v>
          </cell>
          <cell r="AW213">
            <v>0</v>
          </cell>
          <cell r="AX213">
            <v>0</v>
          </cell>
          <cell r="AY213">
            <v>0</v>
          </cell>
          <cell r="AZ213">
            <v>4531</v>
          </cell>
          <cell r="BA213">
            <v>-4531</v>
          </cell>
          <cell r="BB213">
            <v>29545</v>
          </cell>
          <cell r="BC213">
            <v>9462</v>
          </cell>
          <cell r="BD213">
            <v>33856</v>
          </cell>
          <cell r="BE213">
            <v>498549</v>
          </cell>
          <cell r="BF213">
            <v>158822</v>
          </cell>
          <cell r="BG213">
            <v>0</v>
          </cell>
          <cell r="BH213">
            <v>469515</v>
          </cell>
          <cell r="BI213">
            <v>541139</v>
          </cell>
        </row>
        <row r="214">
          <cell r="A214">
            <v>36674</v>
          </cell>
          <cell r="B214">
            <v>151942</v>
          </cell>
          <cell r="C214">
            <v>381021</v>
          </cell>
          <cell r="D214">
            <v>2663126</v>
          </cell>
          <cell r="E214">
            <v>652194</v>
          </cell>
          <cell r="F214">
            <v>1949911</v>
          </cell>
          <cell r="G214">
            <v>723606</v>
          </cell>
          <cell r="H214">
            <v>165836</v>
          </cell>
          <cell r="I214">
            <v>335114</v>
          </cell>
          <cell r="J214">
            <v>158854</v>
          </cell>
          <cell r="K214">
            <v>612666</v>
          </cell>
          <cell r="L214">
            <v>541999</v>
          </cell>
          <cell r="M214">
            <v>159251</v>
          </cell>
          <cell r="N214">
            <v>123386</v>
          </cell>
          <cell r="O214">
            <v>190226</v>
          </cell>
          <cell r="P214">
            <v>100395</v>
          </cell>
          <cell r="Q214">
            <v>302080</v>
          </cell>
          <cell r="R214">
            <v>132626</v>
          </cell>
          <cell r="S214">
            <v>14251</v>
          </cell>
          <cell r="T214">
            <v>51734</v>
          </cell>
          <cell r="U214">
            <v>254867</v>
          </cell>
          <cell r="V214">
            <v>303958</v>
          </cell>
          <cell r="W214">
            <v>101081</v>
          </cell>
          <cell r="X214">
            <v>940888</v>
          </cell>
          <cell r="Y214">
            <v>109967</v>
          </cell>
          <cell r="Z214">
            <v>66798</v>
          </cell>
          <cell r="AA214">
            <v>12712</v>
          </cell>
          <cell r="AB214">
            <v>34449</v>
          </cell>
          <cell r="AC214">
            <v>24858</v>
          </cell>
          <cell r="AD214">
            <v>84355</v>
          </cell>
          <cell r="AE214">
            <v>53958</v>
          </cell>
          <cell r="AF214">
            <v>18</v>
          </cell>
          <cell r="AG214">
            <v>20171</v>
          </cell>
          <cell r="AH214">
            <v>172701</v>
          </cell>
          <cell r="AI214">
            <v>503543</v>
          </cell>
          <cell r="AJ214">
            <v>593129</v>
          </cell>
          <cell r="AK214">
            <v>206599</v>
          </cell>
          <cell r="AL214">
            <v>0</v>
          </cell>
          <cell r="AM214">
            <v>0</v>
          </cell>
          <cell r="AN214">
            <v>193216</v>
          </cell>
          <cell r="AO214">
            <v>2063</v>
          </cell>
          <cell r="AP214">
            <v>116</v>
          </cell>
          <cell r="AQ214">
            <v>0</v>
          </cell>
          <cell r="AR214">
            <v>29572</v>
          </cell>
          <cell r="AS214">
            <v>52941</v>
          </cell>
          <cell r="AT214">
            <v>32559</v>
          </cell>
          <cell r="AU214">
            <v>0</v>
          </cell>
          <cell r="AV214">
            <v>100553</v>
          </cell>
          <cell r="AW214">
            <v>0</v>
          </cell>
          <cell r="AX214">
            <v>0</v>
          </cell>
          <cell r="AY214">
            <v>0</v>
          </cell>
          <cell r="AZ214">
            <v>6114</v>
          </cell>
          <cell r="BA214">
            <v>-6114</v>
          </cell>
          <cell r="BB214">
            <v>30058</v>
          </cell>
          <cell r="BC214">
            <v>10122</v>
          </cell>
          <cell r="BD214">
            <v>33856</v>
          </cell>
          <cell r="BE214">
            <v>499688</v>
          </cell>
          <cell r="BF214">
            <v>133774</v>
          </cell>
          <cell r="BG214">
            <v>0</v>
          </cell>
          <cell r="BH214">
            <v>462161</v>
          </cell>
          <cell r="BI214">
            <v>557770</v>
          </cell>
        </row>
        <row r="215">
          <cell r="A215">
            <v>36675</v>
          </cell>
          <cell r="B215">
            <v>149962</v>
          </cell>
          <cell r="C215">
            <v>380658</v>
          </cell>
          <cell r="D215">
            <v>2635620</v>
          </cell>
          <cell r="E215">
            <v>650202</v>
          </cell>
          <cell r="F215">
            <v>1919568</v>
          </cell>
          <cell r="G215">
            <v>739196</v>
          </cell>
          <cell r="H215">
            <v>137050</v>
          </cell>
          <cell r="I215">
            <v>315389</v>
          </cell>
          <cell r="J215">
            <v>199168</v>
          </cell>
          <cell r="K215">
            <v>674133</v>
          </cell>
          <cell r="L215">
            <v>511003</v>
          </cell>
          <cell r="M215">
            <v>154552</v>
          </cell>
          <cell r="N215">
            <v>116920</v>
          </cell>
          <cell r="O215">
            <v>182684</v>
          </cell>
          <cell r="P215">
            <v>90731</v>
          </cell>
          <cell r="Q215">
            <v>343218</v>
          </cell>
          <cell r="R215">
            <v>149070</v>
          </cell>
          <cell r="S215">
            <v>13405</v>
          </cell>
          <cell r="T215">
            <v>28849</v>
          </cell>
          <cell r="U215">
            <v>252013</v>
          </cell>
          <cell r="V215">
            <v>296875</v>
          </cell>
          <cell r="W215">
            <v>100732</v>
          </cell>
          <cell r="X215">
            <v>878375</v>
          </cell>
          <cell r="Y215">
            <v>87388</v>
          </cell>
          <cell r="Z215">
            <v>64001</v>
          </cell>
          <cell r="AA215">
            <v>13073</v>
          </cell>
          <cell r="AB215">
            <v>31023</v>
          </cell>
          <cell r="AC215">
            <v>22277</v>
          </cell>
          <cell r="AD215">
            <v>81423</v>
          </cell>
          <cell r="AE215">
            <v>46696</v>
          </cell>
          <cell r="AF215">
            <v>52</v>
          </cell>
          <cell r="AG215">
            <v>18686</v>
          </cell>
          <cell r="AH215">
            <v>172702</v>
          </cell>
          <cell r="AI215">
            <v>563851</v>
          </cell>
          <cell r="AJ215">
            <v>630043</v>
          </cell>
          <cell r="AK215">
            <v>193048</v>
          </cell>
          <cell r="AL215">
            <v>0</v>
          </cell>
          <cell r="AM215">
            <v>0</v>
          </cell>
          <cell r="AN215">
            <v>193205</v>
          </cell>
          <cell r="AO215">
            <v>2063</v>
          </cell>
          <cell r="AP215">
            <v>116</v>
          </cell>
          <cell r="AQ215">
            <v>0</v>
          </cell>
          <cell r="AR215">
            <v>28080</v>
          </cell>
          <cell r="AS215">
            <v>52941</v>
          </cell>
          <cell r="AT215">
            <v>32559</v>
          </cell>
          <cell r="AU215">
            <v>0</v>
          </cell>
          <cell r="AV215">
            <v>98906</v>
          </cell>
          <cell r="AW215">
            <v>0</v>
          </cell>
          <cell r="AX215">
            <v>0</v>
          </cell>
          <cell r="AY215">
            <v>0</v>
          </cell>
          <cell r="AZ215">
            <v>6114</v>
          </cell>
          <cell r="BA215">
            <v>-6114</v>
          </cell>
          <cell r="BB215">
            <v>27519</v>
          </cell>
          <cell r="BC215">
            <v>10122</v>
          </cell>
          <cell r="BD215">
            <v>33856</v>
          </cell>
          <cell r="BE215">
            <v>482953</v>
          </cell>
          <cell r="BF215">
            <v>112623</v>
          </cell>
          <cell r="BG215">
            <v>0</v>
          </cell>
          <cell r="BH215">
            <v>476570</v>
          </cell>
          <cell r="BI215">
            <v>602146</v>
          </cell>
        </row>
        <row r="216">
          <cell r="A216">
            <v>36676</v>
          </cell>
          <cell r="B216">
            <v>154193</v>
          </cell>
          <cell r="C216">
            <v>376467</v>
          </cell>
          <cell r="D216">
            <v>2628390</v>
          </cell>
          <cell r="E216">
            <v>650336</v>
          </cell>
          <cell r="F216">
            <v>1913170</v>
          </cell>
          <cell r="G216">
            <v>725194</v>
          </cell>
          <cell r="H216">
            <v>122545</v>
          </cell>
          <cell r="I216">
            <v>311738</v>
          </cell>
          <cell r="J216">
            <v>172998</v>
          </cell>
          <cell r="K216">
            <v>577521</v>
          </cell>
          <cell r="L216">
            <v>507995</v>
          </cell>
          <cell r="M216">
            <v>164774</v>
          </cell>
          <cell r="N216">
            <v>117077</v>
          </cell>
          <cell r="O216">
            <v>181690</v>
          </cell>
          <cell r="P216">
            <v>75360</v>
          </cell>
          <cell r="Q216">
            <v>355158</v>
          </cell>
          <cell r="R216">
            <v>131836</v>
          </cell>
          <cell r="S216">
            <v>12649</v>
          </cell>
          <cell r="T216">
            <v>19963</v>
          </cell>
          <cell r="U216">
            <v>249750</v>
          </cell>
          <cell r="V216">
            <v>318886</v>
          </cell>
          <cell r="W216">
            <v>100095</v>
          </cell>
          <cell r="X216">
            <v>841804</v>
          </cell>
          <cell r="Y216">
            <v>101618</v>
          </cell>
          <cell r="Z216">
            <v>103248</v>
          </cell>
          <cell r="AA216">
            <v>13073</v>
          </cell>
          <cell r="AB216">
            <v>28353</v>
          </cell>
          <cell r="AC216">
            <v>96755</v>
          </cell>
          <cell r="AD216">
            <v>78277</v>
          </cell>
          <cell r="AE216">
            <v>43585</v>
          </cell>
          <cell r="AF216">
            <v>93</v>
          </cell>
          <cell r="AG216">
            <v>18031</v>
          </cell>
          <cell r="AH216">
            <v>167950</v>
          </cell>
          <cell r="AI216">
            <v>585009</v>
          </cell>
          <cell r="AJ216">
            <v>641439</v>
          </cell>
          <cell r="AK216">
            <v>186656</v>
          </cell>
          <cell r="AL216">
            <v>0</v>
          </cell>
          <cell r="AM216">
            <v>0</v>
          </cell>
          <cell r="AN216">
            <v>193215</v>
          </cell>
          <cell r="AO216">
            <v>2063</v>
          </cell>
          <cell r="AP216">
            <v>116</v>
          </cell>
          <cell r="AQ216">
            <v>0</v>
          </cell>
          <cell r="AR216">
            <v>27796</v>
          </cell>
          <cell r="AS216">
            <v>52941</v>
          </cell>
          <cell r="AT216">
            <v>32559</v>
          </cell>
          <cell r="AU216">
            <v>0</v>
          </cell>
          <cell r="AV216">
            <v>98635</v>
          </cell>
          <cell r="AW216">
            <v>0</v>
          </cell>
          <cell r="AX216">
            <v>0</v>
          </cell>
          <cell r="AY216">
            <v>0</v>
          </cell>
          <cell r="AZ216">
            <v>5820</v>
          </cell>
          <cell r="BA216">
            <v>-5820</v>
          </cell>
          <cell r="BB216">
            <v>27732</v>
          </cell>
          <cell r="BC216">
            <v>9169</v>
          </cell>
          <cell r="BD216">
            <v>33856</v>
          </cell>
          <cell r="BE216">
            <v>584811</v>
          </cell>
          <cell r="BF216">
            <v>135211</v>
          </cell>
          <cell r="BG216">
            <v>0</v>
          </cell>
          <cell r="BH216">
            <v>466111</v>
          </cell>
          <cell r="BI216">
            <v>602649</v>
          </cell>
        </row>
        <row r="217">
          <cell r="A217">
            <v>36677</v>
          </cell>
          <cell r="B217">
            <v>158987</v>
          </cell>
          <cell r="C217">
            <v>370602</v>
          </cell>
          <cell r="D217">
            <v>2569619</v>
          </cell>
          <cell r="E217">
            <v>649170</v>
          </cell>
          <cell r="F217">
            <v>1855425</v>
          </cell>
          <cell r="G217">
            <v>861130</v>
          </cell>
          <cell r="H217">
            <v>0</v>
          </cell>
          <cell r="I217">
            <v>308424</v>
          </cell>
          <cell r="J217">
            <v>130901</v>
          </cell>
          <cell r="K217">
            <v>782749</v>
          </cell>
          <cell r="L217">
            <v>507482</v>
          </cell>
          <cell r="M217">
            <v>67550</v>
          </cell>
          <cell r="N217">
            <v>75261</v>
          </cell>
          <cell r="O217">
            <v>178428</v>
          </cell>
          <cell r="P217">
            <v>59433</v>
          </cell>
          <cell r="Q217">
            <v>360568</v>
          </cell>
          <cell r="R217">
            <v>125732</v>
          </cell>
          <cell r="S217">
            <v>13137</v>
          </cell>
          <cell r="T217">
            <v>20236</v>
          </cell>
          <cell r="U217">
            <v>238795</v>
          </cell>
          <cell r="V217">
            <v>253743</v>
          </cell>
          <cell r="W217">
            <v>87731</v>
          </cell>
          <cell r="X217">
            <v>823648</v>
          </cell>
          <cell r="Y217">
            <v>101361</v>
          </cell>
          <cell r="Z217">
            <v>100616</v>
          </cell>
          <cell r="AA217">
            <v>13073</v>
          </cell>
          <cell r="AB217">
            <v>31286</v>
          </cell>
          <cell r="AC217">
            <v>138416</v>
          </cell>
          <cell r="AD217">
            <v>77333</v>
          </cell>
          <cell r="AE217">
            <v>55104</v>
          </cell>
          <cell r="AF217">
            <v>92</v>
          </cell>
          <cell r="AG217">
            <v>10859</v>
          </cell>
          <cell r="AH217">
            <v>178770</v>
          </cell>
          <cell r="AI217">
            <v>583487</v>
          </cell>
          <cell r="AJ217">
            <v>640701</v>
          </cell>
          <cell r="AK217">
            <v>191429</v>
          </cell>
          <cell r="AL217">
            <v>12278</v>
          </cell>
          <cell r="AM217">
            <v>0</v>
          </cell>
          <cell r="AN217">
            <v>196302</v>
          </cell>
          <cell r="AO217">
            <v>2063</v>
          </cell>
          <cell r="AP217">
            <v>116</v>
          </cell>
          <cell r="AQ217">
            <v>0</v>
          </cell>
          <cell r="AR217">
            <v>21712</v>
          </cell>
          <cell r="AS217">
            <v>52941</v>
          </cell>
          <cell r="AT217">
            <v>33151</v>
          </cell>
          <cell r="AU217">
            <v>0</v>
          </cell>
          <cell r="AV217">
            <v>82124</v>
          </cell>
          <cell r="AW217">
            <v>0</v>
          </cell>
          <cell r="AX217">
            <v>0</v>
          </cell>
          <cell r="AY217">
            <v>0</v>
          </cell>
          <cell r="AZ217">
            <v>4531</v>
          </cell>
          <cell r="BA217">
            <v>-4531</v>
          </cell>
          <cell r="BB217">
            <v>27634</v>
          </cell>
          <cell r="BC217">
            <v>9323</v>
          </cell>
          <cell r="BD217">
            <v>33857</v>
          </cell>
          <cell r="BE217">
            <v>621982</v>
          </cell>
          <cell r="BF217">
            <v>130320</v>
          </cell>
          <cell r="BG217">
            <v>0</v>
          </cell>
          <cell r="BH217">
            <v>517471</v>
          </cell>
          <cell r="BI217">
            <v>861130</v>
          </cell>
        </row>
        <row r="218">
          <cell r="A218">
            <v>36678</v>
          </cell>
          <cell r="B218">
            <v>179210</v>
          </cell>
          <cell r="C218">
            <v>346066</v>
          </cell>
          <cell r="D218">
            <v>2697907</v>
          </cell>
          <cell r="E218">
            <v>652367</v>
          </cell>
          <cell r="F218">
            <v>1981737</v>
          </cell>
          <cell r="G218">
            <v>882538</v>
          </cell>
          <cell r="H218">
            <v>0</v>
          </cell>
          <cell r="I218">
            <v>380375</v>
          </cell>
          <cell r="J218">
            <v>195491</v>
          </cell>
          <cell r="K218">
            <v>884991</v>
          </cell>
          <cell r="L218">
            <v>518452</v>
          </cell>
          <cell r="M218">
            <v>65584</v>
          </cell>
          <cell r="N218">
            <v>48351</v>
          </cell>
          <cell r="O218">
            <v>122839</v>
          </cell>
          <cell r="P218">
            <v>99407</v>
          </cell>
          <cell r="Q218">
            <v>377540</v>
          </cell>
          <cell r="R218">
            <v>125081</v>
          </cell>
          <cell r="S218">
            <v>27913</v>
          </cell>
          <cell r="T218">
            <v>45891</v>
          </cell>
          <cell r="U218">
            <v>257970</v>
          </cell>
          <cell r="V218">
            <v>301774</v>
          </cell>
          <cell r="W218">
            <v>89617</v>
          </cell>
          <cell r="X218">
            <v>827456</v>
          </cell>
          <cell r="Y218">
            <v>80474</v>
          </cell>
          <cell r="Z218">
            <v>64463</v>
          </cell>
          <cell r="AA218">
            <v>8988</v>
          </cell>
          <cell r="AB218">
            <v>29769</v>
          </cell>
          <cell r="AC218">
            <v>129392</v>
          </cell>
          <cell r="AD218">
            <v>68064</v>
          </cell>
          <cell r="AE218">
            <v>64411</v>
          </cell>
          <cell r="AF218">
            <v>1041</v>
          </cell>
          <cell r="AG218">
            <v>15199</v>
          </cell>
          <cell r="AH218">
            <v>161889</v>
          </cell>
          <cell r="AI218">
            <v>577760</v>
          </cell>
          <cell r="AJ218">
            <v>674836</v>
          </cell>
          <cell r="AK218">
            <v>231547</v>
          </cell>
          <cell r="AL218">
            <v>16699</v>
          </cell>
          <cell r="AM218">
            <v>0</v>
          </cell>
          <cell r="AN218">
            <v>181930</v>
          </cell>
          <cell r="AO218">
            <v>8746</v>
          </cell>
          <cell r="AP218">
            <v>0</v>
          </cell>
          <cell r="AQ218">
            <v>0</v>
          </cell>
          <cell r="AR218">
            <v>30026</v>
          </cell>
          <cell r="AS218">
            <v>52542</v>
          </cell>
          <cell r="AT218">
            <v>30778</v>
          </cell>
          <cell r="AU218">
            <v>0</v>
          </cell>
          <cell r="AV218">
            <v>97367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26743</v>
          </cell>
          <cell r="BC218">
            <v>8341</v>
          </cell>
          <cell r="BD218">
            <v>34053</v>
          </cell>
          <cell r="BE218">
            <v>536311</v>
          </cell>
          <cell r="BF218">
            <v>109236</v>
          </cell>
          <cell r="BG218">
            <v>0</v>
          </cell>
          <cell r="BH218">
            <v>583638</v>
          </cell>
          <cell r="BI218">
            <v>882538</v>
          </cell>
        </row>
        <row r="219">
          <cell r="A219">
            <v>36679</v>
          </cell>
          <cell r="B219">
            <v>166934</v>
          </cell>
          <cell r="C219">
            <v>348265</v>
          </cell>
          <cell r="D219">
            <v>2739648</v>
          </cell>
          <cell r="E219">
            <v>652249</v>
          </cell>
          <cell r="F219">
            <v>2017889</v>
          </cell>
          <cell r="G219">
            <v>916228</v>
          </cell>
          <cell r="H219">
            <v>0</v>
          </cell>
          <cell r="I219">
            <v>364763</v>
          </cell>
          <cell r="J219">
            <v>236037</v>
          </cell>
          <cell r="K219">
            <v>934576</v>
          </cell>
          <cell r="L219">
            <v>540536</v>
          </cell>
          <cell r="M219">
            <v>81454</v>
          </cell>
          <cell r="N219">
            <v>59175</v>
          </cell>
          <cell r="O219">
            <v>143664</v>
          </cell>
          <cell r="P219">
            <v>57246</v>
          </cell>
          <cell r="Q219">
            <v>361133</v>
          </cell>
          <cell r="R219">
            <v>133768</v>
          </cell>
          <cell r="S219">
            <v>28961</v>
          </cell>
          <cell r="T219">
            <v>38028</v>
          </cell>
          <cell r="U219">
            <v>301770</v>
          </cell>
          <cell r="V219">
            <v>285599</v>
          </cell>
          <cell r="W219">
            <v>88649</v>
          </cell>
          <cell r="X219">
            <v>844758</v>
          </cell>
          <cell r="Y219">
            <v>78414</v>
          </cell>
          <cell r="Z219">
            <v>94214</v>
          </cell>
          <cell r="AA219">
            <v>9773</v>
          </cell>
          <cell r="AB219">
            <v>20885</v>
          </cell>
          <cell r="AC219">
            <v>71278</v>
          </cell>
          <cell r="AD219">
            <v>81516</v>
          </cell>
          <cell r="AE219">
            <v>58247</v>
          </cell>
          <cell r="AF219">
            <v>1576</v>
          </cell>
          <cell r="AG219">
            <v>17277</v>
          </cell>
          <cell r="AH219">
            <v>164922</v>
          </cell>
          <cell r="AI219">
            <v>584724</v>
          </cell>
          <cell r="AJ219">
            <v>675009</v>
          </cell>
          <cell r="AK219">
            <v>248754</v>
          </cell>
          <cell r="AL219">
            <v>41257</v>
          </cell>
          <cell r="AM219">
            <v>0</v>
          </cell>
          <cell r="AN219">
            <v>191143</v>
          </cell>
          <cell r="AO219">
            <v>8855</v>
          </cell>
          <cell r="AP219">
            <v>0</v>
          </cell>
          <cell r="AQ219">
            <v>0</v>
          </cell>
          <cell r="AR219">
            <v>23418</v>
          </cell>
          <cell r="AS219">
            <v>52542</v>
          </cell>
          <cell r="AT219">
            <v>26623</v>
          </cell>
          <cell r="AU219">
            <v>0</v>
          </cell>
          <cell r="AV219">
            <v>85038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28392</v>
          </cell>
          <cell r="BC219">
            <v>7850</v>
          </cell>
          <cell r="BD219">
            <v>34053</v>
          </cell>
          <cell r="BE219">
            <v>522324</v>
          </cell>
          <cell r="BF219">
            <v>102357</v>
          </cell>
          <cell r="BG219">
            <v>0</v>
          </cell>
          <cell r="BH219">
            <v>609558</v>
          </cell>
          <cell r="BI219">
            <v>916228</v>
          </cell>
        </row>
        <row r="220">
          <cell r="A220">
            <v>36680</v>
          </cell>
          <cell r="B220">
            <v>161307</v>
          </cell>
          <cell r="C220">
            <v>338786</v>
          </cell>
          <cell r="D220">
            <v>2779357</v>
          </cell>
          <cell r="E220">
            <v>652212</v>
          </cell>
          <cell r="F220">
            <v>2057748</v>
          </cell>
          <cell r="G220">
            <v>791618</v>
          </cell>
          <cell r="H220">
            <v>15426</v>
          </cell>
          <cell r="I220">
            <v>326478</v>
          </cell>
          <cell r="J220">
            <v>305941</v>
          </cell>
          <cell r="K220">
            <v>739779</v>
          </cell>
          <cell r="L220">
            <v>540536</v>
          </cell>
          <cell r="M220">
            <v>110343</v>
          </cell>
          <cell r="N220">
            <v>73071</v>
          </cell>
          <cell r="O220">
            <v>106365</v>
          </cell>
          <cell r="P220">
            <v>142871</v>
          </cell>
          <cell r="Q220">
            <v>376997</v>
          </cell>
          <cell r="R220">
            <v>101762</v>
          </cell>
          <cell r="S220">
            <v>27719</v>
          </cell>
          <cell r="T220">
            <v>35531</v>
          </cell>
          <cell r="U220">
            <v>292987</v>
          </cell>
          <cell r="V220">
            <v>298269</v>
          </cell>
          <cell r="W220">
            <v>94114</v>
          </cell>
          <cell r="X220">
            <v>890149</v>
          </cell>
          <cell r="Y220">
            <v>80316</v>
          </cell>
          <cell r="Z220">
            <v>86783</v>
          </cell>
          <cell r="AA220">
            <v>8948</v>
          </cell>
          <cell r="AB220">
            <v>21964</v>
          </cell>
          <cell r="AC220">
            <v>90484</v>
          </cell>
          <cell r="AD220">
            <v>86712</v>
          </cell>
          <cell r="AE220">
            <v>51264</v>
          </cell>
          <cell r="AF220">
            <v>1580</v>
          </cell>
          <cell r="AG220">
            <v>17604</v>
          </cell>
          <cell r="AH220">
            <v>166869</v>
          </cell>
          <cell r="AI220">
            <v>585009</v>
          </cell>
          <cell r="AJ220">
            <v>671538</v>
          </cell>
          <cell r="AK220">
            <v>256115</v>
          </cell>
          <cell r="AL220">
            <v>16699</v>
          </cell>
          <cell r="AM220">
            <v>0</v>
          </cell>
          <cell r="AN220">
            <v>194671</v>
          </cell>
          <cell r="AO220">
            <v>5585</v>
          </cell>
          <cell r="AP220">
            <v>0</v>
          </cell>
          <cell r="AQ220">
            <v>0</v>
          </cell>
          <cell r="AR220">
            <v>30955</v>
          </cell>
          <cell r="AS220">
            <v>52542</v>
          </cell>
          <cell r="AT220">
            <v>36452</v>
          </cell>
          <cell r="AU220">
            <v>0</v>
          </cell>
          <cell r="AV220">
            <v>89203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26560</v>
          </cell>
          <cell r="BC220">
            <v>14229</v>
          </cell>
          <cell r="BD220">
            <v>34053</v>
          </cell>
          <cell r="BE220">
            <v>564735</v>
          </cell>
          <cell r="BF220">
            <v>112575</v>
          </cell>
          <cell r="BG220">
            <v>0</v>
          </cell>
          <cell r="BH220">
            <v>572802</v>
          </cell>
          <cell r="BI220">
            <v>791618</v>
          </cell>
        </row>
        <row r="221">
          <cell r="A221">
            <v>36681</v>
          </cell>
          <cell r="B221">
            <v>160745</v>
          </cell>
          <cell r="C221">
            <v>336913</v>
          </cell>
          <cell r="D221">
            <v>2685436</v>
          </cell>
          <cell r="E221">
            <v>652255</v>
          </cell>
          <cell r="F221">
            <v>1934759</v>
          </cell>
          <cell r="G221">
            <v>825581</v>
          </cell>
          <cell r="H221">
            <v>0</v>
          </cell>
          <cell r="I221">
            <v>234285</v>
          </cell>
          <cell r="J221">
            <v>281212</v>
          </cell>
          <cell r="K221">
            <v>796357</v>
          </cell>
          <cell r="L221">
            <v>520792</v>
          </cell>
          <cell r="M221">
            <v>93146</v>
          </cell>
          <cell r="N221">
            <v>72899</v>
          </cell>
          <cell r="O221">
            <v>99136</v>
          </cell>
          <cell r="P221">
            <v>140635</v>
          </cell>
          <cell r="Q221">
            <v>386571</v>
          </cell>
          <cell r="R221">
            <v>93884</v>
          </cell>
          <cell r="S221">
            <v>31454</v>
          </cell>
          <cell r="T221">
            <v>34884</v>
          </cell>
          <cell r="U221">
            <v>274626</v>
          </cell>
          <cell r="V221">
            <v>289633</v>
          </cell>
          <cell r="W221">
            <v>90150</v>
          </cell>
          <cell r="X221">
            <v>830944</v>
          </cell>
          <cell r="Y221">
            <v>92158</v>
          </cell>
          <cell r="Z221">
            <v>83704</v>
          </cell>
          <cell r="AA221">
            <v>8729</v>
          </cell>
          <cell r="AB221">
            <v>20637</v>
          </cell>
          <cell r="AC221">
            <v>88137</v>
          </cell>
          <cell r="AD221">
            <v>85138</v>
          </cell>
          <cell r="AE221">
            <v>50321</v>
          </cell>
          <cell r="AF221">
            <v>1505</v>
          </cell>
          <cell r="AG221">
            <v>16884</v>
          </cell>
          <cell r="AH221">
            <v>171613</v>
          </cell>
          <cell r="AI221">
            <v>584830</v>
          </cell>
          <cell r="AJ221">
            <v>674415</v>
          </cell>
          <cell r="AK221">
            <v>246418</v>
          </cell>
          <cell r="AL221">
            <v>16699</v>
          </cell>
          <cell r="AM221">
            <v>0</v>
          </cell>
          <cell r="AN221">
            <v>198015</v>
          </cell>
          <cell r="AO221">
            <v>4856</v>
          </cell>
          <cell r="AP221">
            <v>0</v>
          </cell>
          <cell r="AQ221">
            <v>0</v>
          </cell>
          <cell r="AR221">
            <v>30299</v>
          </cell>
          <cell r="AS221">
            <v>52542</v>
          </cell>
          <cell r="AT221">
            <v>36318</v>
          </cell>
          <cell r="AU221">
            <v>0</v>
          </cell>
          <cell r="AV221">
            <v>87790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25443</v>
          </cell>
          <cell r="BC221">
            <v>14229</v>
          </cell>
          <cell r="BD221">
            <v>34053</v>
          </cell>
          <cell r="BE221">
            <v>549884</v>
          </cell>
          <cell r="BF221">
            <v>156926</v>
          </cell>
          <cell r="BG221">
            <v>0</v>
          </cell>
          <cell r="BH221">
            <v>586722</v>
          </cell>
          <cell r="BI221">
            <v>825581</v>
          </cell>
        </row>
        <row r="222">
          <cell r="A222">
            <v>36682</v>
          </cell>
          <cell r="B222">
            <v>164020</v>
          </cell>
          <cell r="C222">
            <v>339197</v>
          </cell>
          <cell r="D222">
            <v>2497977</v>
          </cell>
          <cell r="E222">
            <v>652128</v>
          </cell>
          <cell r="F222">
            <v>1790009</v>
          </cell>
          <cell r="G222">
            <v>922692</v>
          </cell>
          <cell r="H222">
            <v>0</v>
          </cell>
          <cell r="I222">
            <v>217570</v>
          </cell>
          <cell r="J222">
            <v>158620</v>
          </cell>
          <cell r="K222">
            <v>917763</v>
          </cell>
          <cell r="L222">
            <v>535233</v>
          </cell>
          <cell r="M222">
            <v>76008</v>
          </cell>
          <cell r="N222">
            <v>72397</v>
          </cell>
          <cell r="O222">
            <v>55327</v>
          </cell>
          <cell r="P222">
            <v>33812</v>
          </cell>
          <cell r="Q222">
            <v>352585</v>
          </cell>
          <cell r="R222">
            <v>155134</v>
          </cell>
          <cell r="S222">
            <v>42154</v>
          </cell>
          <cell r="T222">
            <v>33689</v>
          </cell>
          <cell r="U222">
            <v>304178</v>
          </cell>
          <cell r="V222">
            <v>155264</v>
          </cell>
          <cell r="W222">
            <v>126859</v>
          </cell>
          <cell r="X222">
            <v>524587</v>
          </cell>
          <cell r="Y222">
            <v>69360</v>
          </cell>
          <cell r="Z222">
            <v>110702</v>
          </cell>
          <cell r="AA222">
            <v>7342</v>
          </cell>
          <cell r="AB222">
            <v>40645</v>
          </cell>
          <cell r="AC222">
            <v>112519</v>
          </cell>
          <cell r="AD222">
            <v>89264</v>
          </cell>
          <cell r="AE222">
            <v>44756</v>
          </cell>
          <cell r="AF222">
            <v>1830</v>
          </cell>
          <cell r="AG222">
            <v>19330</v>
          </cell>
          <cell r="AH222">
            <v>170780</v>
          </cell>
          <cell r="AI222">
            <v>603305</v>
          </cell>
          <cell r="AJ222">
            <v>702055</v>
          </cell>
          <cell r="AK222">
            <v>277406</v>
          </cell>
          <cell r="AL222">
            <v>21611</v>
          </cell>
          <cell r="AM222">
            <v>0</v>
          </cell>
          <cell r="AN222">
            <v>198309</v>
          </cell>
          <cell r="AO222">
            <v>4856</v>
          </cell>
          <cell r="AP222">
            <v>0</v>
          </cell>
          <cell r="AQ222">
            <v>0</v>
          </cell>
          <cell r="AR222">
            <v>31204</v>
          </cell>
          <cell r="AS222">
            <v>52431</v>
          </cell>
          <cell r="AT222">
            <v>36319</v>
          </cell>
          <cell r="AU222">
            <v>0</v>
          </cell>
          <cell r="AV222">
            <v>88660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24362</v>
          </cell>
          <cell r="BC222">
            <v>14229</v>
          </cell>
          <cell r="BD222">
            <v>34053</v>
          </cell>
          <cell r="BE222">
            <v>587227</v>
          </cell>
          <cell r="BF222">
            <v>103166</v>
          </cell>
          <cell r="BG222">
            <v>0</v>
          </cell>
          <cell r="BH222">
            <v>583302</v>
          </cell>
          <cell r="BI222">
            <v>922692</v>
          </cell>
        </row>
        <row r="223">
          <cell r="A223">
            <v>36683</v>
          </cell>
          <cell r="B223">
            <v>154174</v>
          </cell>
          <cell r="C223">
            <v>380786</v>
          </cell>
          <cell r="D223">
            <v>2473688</v>
          </cell>
          <cell r="E223">
            <v>633365</v>
          </cell>
          <cell r="F223">
            <v>1781300</v>
          </cell>
          <cell r="G223">
            <v>1075009</v>
          </cell>
          <cell r="H223">
            <v>0</v>
          </cell>
          <cell r="I223">
            <v>262118</v>
          </cell>
          <cell r="J223">
            <v>160658</v>
          </cell>
          <cell r="K223">
            <v>1073654</v>
          </cell>
          <cell r="L223">
            <v>476966</v>
          </cell>
          <cell r="M223">
            <v>74068</v>
          </cell>
          <cell r="N223">
            <v>72723</v>
          </cell>
          <cell r="O223">
            <v>81829</v>
          </cell>
          <cell r="P223">
            <v>54097</v>
          </cell>
          <cell r="Q223">
            <v>383342</v>
          </cell>
          <cell r="R223">
            <v>129507</v>
          </cell>
          <cell r="S223">
            <v>36636</v>
          </cell>
          <cell r="T223">
            <v>33042</v>
          </cell>
          <cell r="U223">
            <v>260974</v>
          </cell>
          <cell r="V223">
            <v>251689</v>
          </cell>
          <cell r="W223">
            <v>128748</v>
          </cell>
          <cell r="X223">
            <v>552912</v>
          </cell>
          <cell r="Y223">
            <v>68039</v>
          </cell>
          <cell r="Z223">
            <v>69423</v>
          </cell>
          <cell r="AA223">
            <v>4679</v>
          </cell>
          <cell r="AB223">
            <v>23278</v>
          </cell>
          <cell r="AC223">
            <v>84128</v>
          </cell>
          <cell r="AD223">
            <v>91867</v>
          </cell>
          <cell r="AE223">
            <v>80073</v>
          </cell>
          <cell r="AF223">
            <v>1791</v>
          </cell>
          <cell r="AG223">
            <v>18580</v>
          </cell>
          <cell r="AH223">
            <v>144020</v>
          </cell>
          <cell r="AI223">
            <v>602062</v>
          </cell>
          <cell r="AJ223">
            <v>694676</v>
          </cell>
          <cell r="AK223">
            <v>256236</v>
          </cell>
          <cell r="AL223">
            <v>18423</v>
          </cell>
          <cell r="AM223">
            <v>7889</v>
          </cell>
          <cell r="AN223">
            <v>197636</v>
          </cell>
          <cell r="AO223">
            <v>6325</v>
          </cell>
          <cell r="AP223">
            <v>0</v>
          </cell>
          <cell r="AQ223">
            <v>0</v>
          </cell>
          <cell r="AR223">
            <v>17852</v>
          </cell>
          <cell r="AS223">
            <v>52542</v>
          </cell>
          <cell r="AT223">
            <v>31406</v>
          </cell>
          <cell r="AU223">
            <v>0</v>
          </cell>
          <cell r="AV223">
            <v>76689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27996</v>
          </cell>
          <cell r="BC223">
            <v>8341</v>
          </cell>
          <cell r="BD223">
            <v>34053</v>
          </cell>
          <cell r="BE223">
            <v>581576</v>
          </cell>
          <cell r="BF223">
            <v>104964</v>
          </cell>
          <cell r="BG223">
            <v>31519</v>
          </cell>
          <cell r="BH223">
            <v>721488</v>
          </cell>
          <cell r="BI223">
            <v>1075009</v>
          </cell>
        </row>
        <row r="224">
          <cell r="A224">
            <v>36684</v>
          </cell>
          <cell r="B224">
            <v>170611</v>
          </cell>
          <cell r="C224">
            <v>391833</v>
          </cell>
          <cell r="D224">
            <v>2460518</v>
          </cell>
          <cell r="E224">
            <v>558578</v>
          </cell>
          <cell r="F224">
            <v>1840009</v>
          </cell>
          <cell r="G224">
            <v>1004335</v>
          </cell>
          <cell r="H224">
            <v>0</v>
          </cell>
          <cell r="I224">
            <v>258175</v>
          </cell>
          <cell r="J224">
            <v>186488</v>
          </cell>
          <cell r="K224">
            <v>966196</v>
          </cell>
          <cell r="L224">
            <v>530766</v>
          </cell>
          <cell r="M224">
            <v>98573</v>
          </cell>
          <cell r="N224">
            <v>66340</v>
          </cell>
          <cell r="O224">
            <v>96120</v>
          </cell>
          <cell r="P224">
            <v>98738</v>
          </cell>
          <cell r="Q224">
            <v>367957</v>
          </cell>
          <cell r="R224">
            <v>96993</v>
          </cell>
          <cell r="S224">
            <v>36061</v>
          </cell>
          <cell r="T224">
            <v>24425</v>
          </cell>
          <cell r="U224">
            <v>263254</v>
          </cell>
          <cell r="V224">
            <v>278052</v>
          </cell>
          <cell r="W224">
            <v>132382</v>
          </cell>
          <cell r="X224">
            <v>490318</v>
          </cell>
          <cell r="Y224">
            <v>78175</v>
          </cell>
          <cell r="Z224">
            <v>88958</v>
          </cell>
          <cell r="AA224">
            <v>7647</v>
          </cell>
          <cell r="AB224">
            <v>926</v>
          </cell>
          <cell r="AC224">
            <v>96760</v>
          </cell>
          <cell r="AD224">
            <v>66708</v>
          </cell>
          <cell r="AE224">
            <v>68072</v>
          </cell>
          <cell r="AF224">
            <v>1573</v>
          </cell>
          <cell r="AG224">
            <v>15085</v>
          </cell>
          <cell r="AH224">
            <v>152995</v>
          </cell>
          <cell r="AI224">
            <v>579744</v>
          </cell>
          <cell r="AJ224">
            <v>663489</v>
          </cell>
          <cell r="AK224">
            <v>281411</v>
          </cell>
          <cell r="AL224">
            <v>21611</v>
          </cell>
          <cell r="AM224">
            <v>0</v>
          </cell>
          <cell r="AN224">
            <v>196243</v>
          </cell>
          <cell r="AO224">
            <v>5483</v>
          </cell>
          <cell r="AP224">
            <v>0</v>
          </cell>
          <cell r="AQ224">
            <v>0</v>
          </cell>
          <cell r="AR224">
            <v>22261</v>
          </cell>
          <cell r="AS224">
            <v>52541</v>
          </cell>
          <cell r="AT224">
            <v>31539</v>
          </cell>
          <cell r="AU224">
            <v>0</v>
          </cell>
          <cell r="AV224">
            <v>88433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24526</v>
          </cell>
          <cell r="BC224">
            <v>8274</v>
          </cell>
          <cell r="BD224">
            <v>34053</v>
          </cell>
          <cell r="BE224">
            <v>541501</v>
          </cell>
          <cell r="BF224">
            <v>124949</v>
          </cell>
          <cell r="BG224">
            <v>0</v>
          </cell>
          <cell r="BH224">
            <v>665506</v>
          </cell>
          <cell r="BI224">
            <v>1004335</v>
          </cell>
        </row>
        <row r="225">
          <cell r="A225">
            <v>36685</v>
          </cell>
          <cell r="B225">
            <v>180008</v>
          </cell>
          <cell r="C225">
            <v>399255</v>
          </cell>
          <cell r="D225">
            <v>2513762</v>
          </cell>
          <cell r="E225">
            <v>563699</v>
          </cell>
          <cell r="F225">
            <v>1885810</v>
          </cell>
          <cell r="G225">
            <v>1048633</v>
          </cell>
          <cell r="H225">
            <v>0</v>
          </cell>
          <cell r="I225">
            <v>272661</v>
          </cell>
          <cell r="J225">
            <v>161806</v>
          </cell>
          <cell r="K225">
            <v>978915</v>
          </cell>
          <cell r="L225">
            <v>536052</v>
          </cell>
          <cell r="M225">
            <v>43915</v>
          </cell>
          <cell r="N225">
            <v>61263</v>
          </cell>
          <cell r="O225">
            <v>85357</v>
          </cell>
          <cell r="P225">
            <v>108091</v>
          </cell>
          <cell r="Q225">
            <v>361419</v>
          </cell>
          <cell r="R225">
            <v>113223</v>
          </cell>
          <cell r="S225">
            <v>28934</v>
          </cell>
          <cell r="T225">
            <v>35385</v>
          </cell>
          <cell r="U225">
            <v>302656</v>
          </cell>
          <cell r="V225">
            <v>333329</v>
          </cell>
          <cell r="W225">
            <v>134733</v>
          </cell>
          <cell r="X225">
            <v>506227</v>
          </cell>
          <cell r="Y225">
            <v>118193</v>
          </cell>
          <cell r="Z225">
            <v>103079</v>
          </cell>
          <cell r="AA225">
            <v>12449</v>
          </cell>
          <cell r="AB225">
            <v>18440</v>
          </cell>
          <cell r="AC225">
            <v>117969</v>
          </cell>
          <cell r="AD225">
            <v>76902</v>
          </cell>
          <cell r="AE225">
            <v>76046</v>
          </cell>
          <cell r="AF225">
            <v>1665</v>
          </cell>
          <cell r="AG225">
            <v>16493</v>
          </cell>
          <cell r="AH225">
            <v>153263</v>
          </cell>
          <cell r="AI225">
            <v>585009</v>
          </cell>
          <cell r="AJ225">
            <v>672322</v>
          </cell>
          <cell r="AK225">
            <v>257109</v>
          </cell>
          <cell r="AL225">
            <v>21611</v>
          </cell>
          <cell r="AM225">
            <v>0</v>
          </cell>
          <cell r="AN225">
            <v>202686</v>
          </cell>
          <cell r="AO225">
            <v>5161</v>
          </cell>
          <cell r="AP225">
            <v>0</v>
          </cell>
          <cell r="AQ225">
            <v>0</v>
          </cell>
          <cell r="AR225">
            <v>26685</v>
          </cell>
          <cell r="AS225">
            <v>52542</v>
          </cell>
          <cell r="AT225">
            <v>30462</v>
          </cell>
          <cell r="AU225">
            <v>0</v>
          </cell>
          <cell r="AV225">
            <v>92513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25928</v>
          </cell>
          <cell r="BC225">
            <v>7850</v>
          </cell>
          <cell r="BD225">
            <v>34053</v>
          </cell>
          <cell r="BE225">
            <v>605646</v>
          </cell>
          <cell r="BF225">
            <v>154920</v>
          </cell>
          <cell r="BG225">
            <v>12690</v>
          </cell>
          <cell r="BH225">
            <v>646522</v>
          </cell>
          <cell r="BI225">
            <v>1048633</v>
          </cell>
        </row>
        <row r="226">
          <cell r="A226">
            <v>36686</v>
          </cell>
          <cell r="B226">
            <v>163160</v>
          </cell>
          <cell r="C226">
            <v>390284</v>
          </cell>
          <cell r="D226">
            <v>2534542</v>
          </cell>
          <cell r="E226">
            <v>647408</v>
          </cell>
          <cell r="F226">
            <v>1829970</v>
          </cell>
          <cell r="G226">
            <v>1053361</v>
          </cell>
          <cell r="H226">
            <v>0</v>
          </cell>
          <cell r="I226">
            <v>222809</v>
          </cell>
          <cell r="J226">
            <v>190388</v>
          </cell>
          <cell r="K226">
            <v>927449</v>
          </cell>
          <cell r="L226">
            <v>538566</v>
          </cell>
          <cell r="M226">
            <v>62820</v>
          </cell>
          <cell r="N226">
            <v>120641</v>
          </cell>
          <cell r="O226">
            <v>94922</v>
          </cell>
          <cell r="P226">
            <v>31728</v>
          </cell>
          <cell r="Q226">
            <v>360002</v>
          </cell>
          <cell r="R226">
            <v>111425</v>
          </cell>
          <cell r="S226">
            <v>35150</v>
          </cell>
          <cell r="T226">
            <v>30110</v>
          </cell>
          <cell r="U226">
            <v>225922</v>
          </cell>
          <cell r="V226">
            <v>277887</v>
          </cell>
          <cell r="W226">
            <v>126220</v>
          </cell>
          <cell r="X226">
            <v>723429</v>
          </cell>
          <cell r="Y226">
            <v>91649</v>
          </cell>
          <cell r="Z226">
            <v>92402</v>
          </cell>
          <cell r="AA226">
            <v>8423</v>
          </cell>
          <cell r="AB226">
            <v>48242</v>
          </cell>
          <cell r="AC226">
            <v>109141</v>
          </cell>
          <cell r="AD226">
            <v>78511</v>
          </cell>
          <cell r="AE226">
            <v>83835</v>
          </cell>
          <cell r="AF226">
            <v>2167</v>
          </cell>
          <cell r="AG226">
            <v>18142</v>
          </cell>
          <cell r="AH226">
            <v>150261</v>
          </cell>
          <cell r="AI226">
            <v>580131</v>
          </cell>
          <cell r="AJ226">
            <v>668466</v>
          </cell>
          <cell r="AK226">
            <v>251938</v>
          </cell>
          <cell r="AL226">
            <v>45755</v>
          </cell>
          <cell r="AM226">
            <v>0</v>
          </cell>
          <cell r="AN226">
            <v>193672</v>
          </cell>
          <cell r="AO226">
            <v>7602</v>
          </cell>
          <cell r="AP226">
            <v>0</v>
          </cell>
          <cell r="AQ226">
            <v>0</v>
          </cell>
          <cell r="AR226">
            <v>16366</v>
          </cell>
          <cell r="AS226">
            <v>52542</v>
          </cell>
          <cell r="AT226">
            <v>33504</v>
          </cell>
          <cell r="AU226">
            <v>0</v>
          </cell>
          <cell r="AV226">
            <v>84875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27769</v>
          </cell>
          <cell r="BC226">
            <v>8341</v>
          </cell>
          <cell r="BD226">
            <v>34053</v>
          </cell>
          <cell r="BE226">
            <v>649815</v>
          </cell>
          <cell r="BF226">
            <v>113498</v>
          </cell>
          <cell r="BG226">
            <v>0</v>
          </cell>
          <cell r="BH226">
            <v>669845</v>
          </cell>
          <cell r="BI226">
            <v>1053361</v>
          </cell>
        </row>
        <row r="227">
          <cell r="A227">
            <v>36687</v>
          </cell>
          <cell r="B227">
            <v>167577</v>
          </cell>
          <cell r="C227">
            <v>352088</v>
          </cell>
          <cell r="D227">
            <v>2531459</v>
          </cell>
          <cell r="E227">
            <v>607467</v>
          </cell>
          <cell r="F227">
            <v>1858877</v>
          </cell>
          <cell r="G227">
            <v>875341</v>
          </cell>
          <cell r="H227">
            <v>0</v>
          </cell>
          <cell r="I227">
            <v>165047</v>
          </cell>
          <cell r="J227">
            <v>287054</v>
          </cell>
          <cell r="K227">
            <v>834936</v>
          </cell>
          <cell r="L227">
            <v>523934</v>
          </cell>
          <cell r="M227">
            <v>45732</v>
          </cell>
          <cell r="N227">
            <v>116666</v>
          </cell>
          <cell r="O227">
            <v>117513</v>
          </cell>
          <cell r="P227">
            <v>118094</v>
          </cell>
          <cell r="Q227">
            <v>355069</v>
          </cell>
          <cell r="R227">
            <v>146258</v>
          </cell>
          <cell r="S227">
            <v>36069</v>
          </cell>
          <cell r="T227">
            <v>30851</v>
          </cell>
          <cell r="U227">
            <v>183399</v>
          </cell>
          <cell r="V227">
            <v>352952</v>
          </cell>
          <cell r="W227">
            <v>116493</v>
          </cell>
          <cell r="X227">
            <v>861087</v>
          </cell>
          <cell r="Y227">
            <v>71890</v>
          </cell>
          <cell r="Z227">
            <v>73897</v>
          </cell>
          <cell r="AA227">
            <v>5917</v>
          </cell>
          <cell r="AB227">
            <v>36761</v>
          </cell>
          <cell r="AC227">
            <v>75571</v>
          </cell>
          <cell r="AD227">
            <v>79017</v>
          </cell>
          <cell r="AE227">
            <v>69675</v>
          </cell>
          <cell r="AF227">
            <v>79</v>
          </cell>
          <cell r="AG227">
            <v>13092</v>
          </cell>
          <cell r="AH227">
            <v>162304</v>
          </cell>
          <cell r="AI227">
            <v>582196</v>
          </cell>
          <cell r="AJ227">
            <v>672175</v>
          </cell>
          <cell r="AK227">
            <v>124960</v>
          </cell>
          <cell r="AL227">
            <v>37602</v>
          </cell>
          <cell r="AM227">
            <v>6380</v>
          </cell>
          <cell r="AN227">
            <v>191224</v>
          </cell>
          <cell r="AO227">
            <v>7602</v>
          </cell>
          <cell r="AP227">
            <v>0</v>
          </cell>
          <cell r="AQ227">
            <v>0</v>
          </cell>
          <cell r="AR227">
            <v>21525</v>
          </cell>
          <cell r="AS227">
            <v>52542</v>
          </cell>
          <cell r="AT227">
            <v>39399</v>
          </cell>
          <cell r="AU227">
            <v>0</v>
          </cell>
          <cell r="AV227">
            <v>94086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27944</v>
          </cell>
          <cell r="BC227">
            <v>9385</v>
          </cell>
          <cell r="BD227">
            <v>34053</v>
          </cell>
          <cell r="BE227">
            <v>579081</v>
          </cell>
          <cell r="BF227">
            <v>93594</v>
          </cell>
          <cell r="BG227">
            <v>0</v>
          </cell>
          <cell r="BH227">
            <v>623105</v>
          </cell>
          <cell r="BI227">
            <v>875341</v>
          </cell>
        </row>
        <row r="228">
          <cell r="A228">
            <v>36688</v>
          </cell>
          <cell r="B228">
            <v>166731</v>
          </cell>
          <cell r="C228">
            <v>329893</v>
          </cell>
          <cell r="D228">
            <v>2554226</v>
          </cell>
          <cell r="E228">
            <v>586018</v>
          </cell>
          <cell r="F228">
            <v>1900234</v>
          </cell>
          <cell r="G228">
            <v>841143</v>
          </cell>
          <cell r="H228">
            <v>0</v>
          </cell>
          <cell r="I228">
            <v>191720</v>
          </cell>
          <cell r="J228">
            <v>281622</v>
          </cell>
          <cell r="K228">
            <v>865829</v>
          </cell>
          <cell r="L228">
            <v>538277</v>
          </cell>
          <cell r="M228">
            <v>46157</v>
          </cell>
          <cell r="N228">
            <v>105495</v>
          </cell>
          <cell r="O228">
            <v>120598</v>
          </cell>
          <cell r="P228">
            <v>117960</v>
          </cell>
          <cell r="Q228">
            <v>352276</v>
          </cell>
          <cell r="R228">
            <v>148608</v>
          </cell>
          <cell r="S228">
            <v>29498</v>
          </cell>
          <cell r="T228">
            <v>44852</v>
          </cell>
          <cell r="U228">
            <v>248046</v>
          </cell>
          <cell r="V228">
            <v>333449</v>
          </cell>
          <cell r="W228">
            <v>121679</v>
          </cell>
          <cell r="X228">
            <v>830953</v>
          </cell>
          <cell r="Y228">
            <v>76497</v>
          </cell>
          <cell r="Z228">
            <v>75650</v>
          </cell>
          <cell r="AA228">
            <v>6161</v>
          </cell>
          <cell r="AB228">
            <v>10999</v>
          </cell>
          <cell r="AC228">
            <v>77348</v>
          </cell>
          <cell r="AD228">
            <v>80106</v>
          </cell>
          <cell r="AE228">
            <v>36934</v>
          </cell>
          <cell r="AF228">
            <v>83</v>
          </cell>
          <cell r="AG228">
            <v>13269</v>
          </cell>
          <cell r="AH228">
            <v>161293</v>
          </cell>
          <cell r="AI228">
            <v>577844</v>
          </cell>
          <cell r="AJ228">
            <v>675007</v>
          </cell>
          <cell r="AK228">
            <v>146230</v>
          </cell>
          <cell r="AL228">
            <v>37602</v>
          </cell>
          <cell r="AM228">
            <v>1382</v>
          </cell>
          <cell r="AN228">
            <v>189400</v>
          </cell>
          <cell r="AO228">
            <v>7602</v>
          </cell>
          <cell r="AP228">
            <v>0</v>
          </cell>
          <cell r="AQ228">
            <v>0</v>
          </cell>
          <cell r="AR228">
            <v>20807</v>
          </cell>
          <cell r="AS228">
            <v>52542</v>
          </cell>
          <cell r="AT228">
            <v>39399</v>
          </cell>
          <cell r="AU228">
            <v>0</v>
          </cell>
          <cell r="AV228">
            <v>93464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28064</v>
          </cell>
          <cell r="BC228">
            <v>9385</v>
          </cell>
          <cell r="BD228">
            <v>34053</v>
          </cell>
          <cell r="BE228">
            <v>516403</v>
          </cell>
          <cell r="BF228">
            <v>105135</v>
          </cell>
          <cell r="BG228">
            <v>0</v>
          </cell>
          <cell r="BH228">
            <v>609869</v>
          </cell>
          <cell r="BI228">
            <v>841143</v>
          </cell>
        </row>
        <row r="229">
          <cell r="A229">
            <v>36689</v>
          </cell>
          <cell r="B229">
            <v>166883</v>
          </cell>
          <cell r="C229">
            <v>277438</v>
          </cell>
          <cell r="D229">
            <v>2559572</v>
          </cell>
          <cell r="E229">
            <v>526550</v>
          </cell>
          <cell r="F229">
            <v>1968525</v>
          </cell>
          <cell r="G229">
            <v>857229</v>
          </cell>
          <cell r="H229">
            <v>0</v>
          </cell>
          <cell r="I229">
            <v>299597</v>
          </cell>
          <cell r="J229">
            <v>242814</v>
          </cell>
          <cell r="K229">
            <v>864843</v>
          </cell>
          <cell r="L229">
            <v>518583</v>
          </cell>
          <cell r="M229">
            <v>22254</v>
          </cell>
          <cell r="N229">
            <v>113665</v>
          </cell>
          <cell r="O229">
            <v>121290</v>
          </cell>
          <cell r="P229">
            <v>67362</v>
          </cell>
          <cell r="Q229">
            <v>314489</v>
          </cell>
          <cell r="R229">
            <v>144310</v>
          </cell>
          <cell r="S229">
            <v>25746</v>
          </cell>
          <cell r="T229">
            <v>43166</v>
          </cell>
          <cell r="U229">
            <v>210976</v>
          </cell>
          <cell r="V229">
            <v>353407</v>
          </cell>
          <cell r="W229">
            <v>121845</v>
          </cell>
          <cell r="X229">
            <v>848865</v>
          </cell>
          <cell r="Y229">
            <v>84770</v>
          </cell>
          <cell r="Z229">
            <v>62263</v>
          </cell>
          <cell r="AA229">
            <v>5013</v>
          </cell>
          <cell r="AB229">
            <v>25695</v>
          </cell>
          <cell r="AC229">
            <v>93455</v>
          </cell>
          <cell r="AD229">
            <v>68151</v>
          </cell>
          <cell r="AE229">
            <v>60885</v>
          </cell>
          <cell r="AF229">
            <v>88</v>
          </cell>
          <cell r="AG229">
            <v>11796</v>
          </cell>
          <cell r="AH229">
            <v>161859</v>
          </cell>
          <cell r="AI229">
            <v>540780</v>
          </cell>
          <cell r="AJ229">
            <v>632851</v>
          </cell>
          <cell r="AK229">
            <v>152913</v>
          </cell>
          <cell r="AL229">
            <v>37602</v>
          </cell>
          <cell r="AM229">
            <v>4516</v>
          </cell>
          <cell r="AN229">
            <v>178724</v>
          </cell>
          <cell r="AO229">
            <v>7602</v>
          </cell>
          <cell r="AP229">
            <v>0</v>
          </cell>
          <cell r="AQ229">
            <v>0</v>
          </cell>
          <cell r="AR229">
            <v>17793</v>
          </cell>
          <cell r="AS229">
            <v>52542</v>
          </cell>
          <cell r="AT229">
            <v>39400</v>
          </cell>
          <cell r="AU229">
            <v>0</v>
          </cell>
          <cell r="AV229">
            <v>90329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27454</v>
          </cell>
          <cell r="BC229">
            <v>9385</v>
          </cell>
          <cell r="BD229">
            <v>34053</v>
          </cell>
          <cell r="BE229">
            <v>525305</v>
          </cell>
          <cell r="BF229">
            <v>121798</v>
          </cell>
          <cell r="BG229">
            <v>0</v>
          </cell>
          <cell r="BH229">
            <v>619769</v>
          </cell>
          <cell r="BI229">
            <v>857229</v>
          </cell>
        </row>
        <row r="230">
          <cell r="A230">
            <v>36690</v>
          </cell>
          <cell r="B230">
            <v>157961</v>
          </cell>
          <cell r="C230">
            <v>343351</v>
          </cell>
          <cell r="D230">
            <v>2573528</v>
          </cell>
          <cell r="E230">
            <v>631098</v>
          </cell>
          <cell r="F230">
            <v>1876966</v>
          </cell>
          <cell r="G230">
            <v>1034915</v>
          </cell>
          <cell r="H230">
            <v>0</v>
          </cell>
          <cell r="I230">
            <v>235683</v>
          </cell>
          <cell r="J230">
            <v>207203</v>
          </cell>
          <cell r="K230">
            <v>945306</v>
          </cell>
          <cell r="L230">
            <v>507986</v>
          </cell>
          <cell r="M230">
            <v>46507</v>
          </cell>
          <cell r="N230">
            <v>86642</v>
          </cell>
          <cell r="O230">
            <v>132627</v>
          </cell>
          <cell r="P230">
            <v>62677</v>
          </cell>
          <cell r="Q230">
            <v>353609</v>
          </cell>
          <cell r="R230">
            <v>157643</v>
          </cell>
          <cell r="S230">
            <v>24997</v>
          </cell>
          <cell r="T230">
            <v>43401</v>
          </cell>
          <cell r="U230">
            <v>263729</v>
          </cell>
          <cell r="V230">
            <v>220433</v>
          </cell>
          <cell r="W230">
            <v>123988</v>
          </cell>
          <cell r="X230">
            <v>825112</v>
          </cell>
          <cell r="Y230">
            <v>116173</v>
          </cell>
          <cell r="Z230">
            <v>91802</v>
          </cell>
          <cell r="AA230">
            <v>8963</v>
          </cell>
          <cell r="AB230">
            <v>26827</v>
          </cell>
          <cell r="AC230">
            <v>169733</v>
          </cell>
          <cell r="AD230">
            <v>73955</v>
          </cell>
          <cell r="AE230">
            <v>53159</v>
          </cell>
          <cell r="AF230">
            <v>86</v>
          </cell>
          <cell r="AG230">
            <v>12595</v>
          </cell>
          <cell r="AH230">
            <v>158181</v>
          </cell>
          <cell r="AI230">
            <v>580969</v>
          </cell>
          <cell r="AJ230">
            <v>672220</v>
          </cell>
          <cell r="AK230">
            <v>164730</v>
          </cell>
          <cell r="AL230">
            <v>105108</v>
          </cell>
          <cell r="AM230">
            <v>11380</v>
          </cell>
          <cell r="AN230">
            <v>0</v>
          </cell>
          <cell r="AO230">
            <v>7596</v>
          </cell>
          <cell r="AP230">
            <v>0</v>
          </cell>
          <cell r="AQ230">
            <v>0</v>
          </cell>
          <cell r="AR230">
            <v>27871</v>
          </cell>
          <cell r="AS230">
            <v>52542</v>
          </cell>
          <cell r="AT230">
            <v>39400</v>
          </cell>
          <cell r="AU230">
            <v>0</v>
          </cell>
          <cell r="AV230">
            <v>96184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28775</v>
          </cell>
          <cell r="BC230">
            <v>7850</v>
          </cell>
          <cell r="BD230">
            <v>34053</v>
          </cell>
          <cell r="BE230">
            <v>624703</v>
          </cell>
          <cell r="BF230">
            <v>146226</v>
          </cell>
          <cell r="BG230">
            <v>0</v>
          </cell>
          <cell r="BH230">
            <v>714468</v>
          </cell>
          <cell r="BI230">
            <v>1034915</v>
          </cell>
        </row>
        <row r="231">
          <cell r="A231">
            <v>36691</v>
          </cell>
          <cell r="B231">
            <v>154604</v>
          </cell>
          <cell r="C231">
            <v>249364</v>
          </cell>
          <cell r="D231">
            <v>2573620</v>
          </cell>
          <cell r="E231">
            <v>501684</v>
          </cell>
          <cell r="F231">
            <v>2007073</v>
          </cell>
          <cell r="G231">
            <v>934801</v>
          </cell>
          <cell r="H231">
            <v>0</v>
          </cell>
          <cell r="I231">
            <v>253220</v>
          </cell>
          <cell r="J231">
            <v>296971</v>
          </cell>
          <cell r="K231">
            <v>907457</v>
          </cell>
          <cell r="L231">
            <v>519460</v>
          </cell>
          <cell r="M231">
            <v>40696</v>
          </cell>
          <cell r="N231">
            <v>97938</v>
          </cell>
          <cell r="O231">
            <v>103448</v>
          </cell>
          <cell r="P231">
            <v>56067</v>
          </cell>
          <cell r="Q231">
            <v>338491</v>
          </cell>
          <cell r="R231">
            <v>139147</v>
          </cell>
          <cell r="S231">
            <v>28230</v>
          </cell>
          <cell r="T231">
            <v>37251</v>
          </cell>
          <cell r="U231">
            <v>289601</v>
          </cell>
          <cell r="V231">
            <v>309420</v>
          </cell>
          <cell r="W231">
            <v>133004</v>
          </cell>
          <cell r="X231">
            <v>775125</v>
          </cell>
          <cell r="Y231">
            <v>120356</v>
          </cell>
          <cell r="Z231">
            <v>117609</v>
          </cell>
          <cell r="AA231">
            <v>8516</v>
          </cell>
          <cell r="AB231">
            <v>30490</v>
          </cell>
          <cell r="AC231">
            <v>111271</v>
          </cell>
          <cell r="AD231">
            <v>64832</v>
          </cell>
          <cell r="AE231">
            <v>68095</v>
          </cell>
          <cell r="AF231">
            <v>85</v>
          </cell>
          <cell r="AG231">
            <v>11665</v>
          </cell>
          <cell r="AH231">
            <v>137727</v>
          </cell>
          <cell r="AI231">
            <v>569992</v>
          </cell>
          <cell r="AJ231">
            <v>658433</v>
          </cell>
          <cell r="AK231">
            <v>159518</v>
          </cell>
          <cell r="AL231">
            <v>53340</v>
          </cell>
          <cell r="AM231">
            <v>0</v>
          </cell>
          <cell r="AN231">
            <v>201412</v>
          </cell>
          <cell r="AO231">
            <v>7596</v>
          </cell>
          <cell r="AP231">
            <v>0</v>
          </cell>
          <cell r="AQ231">
            <v>0</v>
          </cell>
          <cell r="AR231">
            <v>17385</v>
          </cell>
          <cell r="AS231">
            <v>52542</v>
          </cell>
          <cell r="AT231">
            <v>38891</v>
          </cell>
          <cell r="AU231">
            <v>0</v>
          </cell>
          <cell r="AV231">
            <v>86093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25036</v>
          </cell>
          <cell r="BC231">
            <v>8831</v>
          </cell>
          <cell r="BD231">
            <v>38112</v>
          </cell>
          <cell r="BE231">
            <v>588747</v>
          </cell>
          <cell r="BF231">
            <v>154857</v>
          </cell>
          <cell r="BG231">
            <v>10598</v>
          </cell>
          <cell r="BH231">
            <v>678607</v>
          </cell>
          <cell r="BI231">
            <v>934801</v>
          </cell>
        </row>
        <row r="232">
          <cell r="A232">
            <v>36692</v>
          </cell>
          <cell r="B232">
            <v>168389</v>
          </cell>
          <cell r="C232">
            <v>310166</v>
          </cell>
          <cell r="D232">
            <v>2573248</v>
          </cell>
          <cell r="E232">
            <v>545954</v>
          </cell>
          <cell r="F232">
            <v>1963571</v>
          </cell>
          <cell r="G232">
            <v>994544</v>
          </cell>
          <cell r="H232">
            <v>0</v>
          </cell>
          <cell r="I232">
            <v>200710</v>
          </cell>
          <cell r="J232">
            <v>330620</v>
          </cell>
          <cell r="K232">
            <v>929867</v>
          </cell>
          <cell r="L232">
            <v>502330</v>
          </cell>
          <cell r="M232">
            <v>88680</v>
          </cell>
          <cell r="N232">
            <v>78117</v>
          </cell>
          <cell r="O232">
            <v>118647</v>
          </cell>
          <cell r="P232">
            <v>53804</v>
          </cell>
          <cell r="Q232">
            <v>359675</v>
          </cell>
          <cell r="R232">
            <v>148268</v>
          </cell>
          <cell r="S232">
            <v>33247</v>
          </cell>
          <cell r="T232">
            <v>31010</v>
          </cell>
          <cell r="U232">
            <v>236916</v>
          </cell>
          <cell r="V232">
            <v>261585</v>
          </cell>
          <cell r="W232">
            <v>124454</v>
          </cell>
          <cell r="X232">
            <v>833759</v>
          </cell>
          <cell r="Y232">
            <v>109971</v>
          </cell>
          <cell r="Z232">
            <v>113990</v>
          </cell>
          <cell r="AA232">
            <v>9766</v>
          </cell>
          <cell r="AB232">
            <v>32346</v>
          </cell>
          <cell r="AC232">
            <v>134978</v>
          </cell>
          <cell r="AD232">
            <v>61404</v>
          </cell>
          <cell r="AE232">
            <v>60216</v>
          </cell>
          <cell r="AF232">
            <v>1640</v>
          </cell>
          <cell r="AG232">
            <v>15755</v>
          </cell>
          <cell r="AH232">
            <v>136663</v>
          </cell>
          <cell r="AI232">
            <v>578601</v>
          </cell>
          <cell r="AJ232">
            <v>665920</v>
          </cell>
          <cell r="AK232">
            <v>155973</v>
          </cell>
          <cell r="AL232">
            <v>55470</v>
          </cell>
          <cell r="AM232">
            <v>0</v>
          </cell>
          <cell r="AN232">
            <v>202044</v>
          </cell>
          <cell r="AO232">
            <v>7422</v>
          </cell>
          <cell r="AP232">
            <v>0</v>
          </cell>
          <cell r="AQ232">
            <v>0</v>
          </cell>
          <cell r="AR232">
            <v>23908</v>
          </cell>
          <cell r="AS232">
            <v>52542</v>
          </cell>
          <cell r="AT232">
            <v>39507</v>
          </cell>
          <cell r="AU232">
            <v>0</v>
          </cell>
          <cell r="AV232">
            <v>92034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25793</v>
          </cell>
          <cell r="BC232">
            <v>13738</v>
          </cell>
          <cell r="BD232">
            <v>38959</v>
          </cell>
          <cell r="BE232">
            <v>619453</v>
          </cell>
          <cell r="BF232">
            <v>143555</v>
          </cell>
          <cell r="BG232">
            <v>0</v>
          </cell>
          <cell r="BH232">
            <v>706211</v>
          </cell>
          <cell r="BI232">
            <v>994544</v>
          </cell>
        </row>
        <row r="233">
          <cell r="A233">
            <v>36693</v>
          </cell>
          <cell r="B233">
            <v>155902</v>
          </cell>
          <cell r="C233">
            <v>373805</v>
          </cell>
          <cell r="D233">
            <v>2579998</v>
          </cell>
          <cell r="E233">
            <v>621493</v>
          </cell>
          <cell r="F233">
            <v>1895175</v>
          </cell>
          <cell r="G233">
            <v>965103</v>
          </cell>
          <cell r="H233">
            <v>0</v>
          </cell>
          <cell r="I233">
            <v>196780</v>
          </cell>
          <cell r="J233">
            <v>242543</v>
          </cell>
          <cell r="K233">
            <v>852289</v>
          </cell>
          <cell r="L233">
            <v>535775</v>
          </cell>
          <cell r="M233">
            <v>69737</v>
          </cell>
          <cell r="N233">
            <v>116400</v>
          </cell>
          <cell r="O233">
            <v>104058</v>
          </cell>
          <cell r="P233">
            <v>53770</v>
          </cell>
          <cell r="Q233">
            <v>367573</v>
          </cell>
          <cell r="R233">
            <v>153662</v>
          </cell>
          <cell r="S233">
            <v>26198</v>
          </cell>
          <cell r="T233">
            <v>33353</v>
          </cell>
          <cell r="U233">
            <v>203819</v>
          </cell>
          <cell r="V233">
            <v>320285</v>
          </cell>
          <cell r="W233">
            <v>118959</v>
          </cell>
          <cell r="X233">
            <v>834327</v>
          </cell>
          <cell r="Y233">
            <v>120041</v>
          </cell>
          <cell r="Z233">
            <v>134827</v>
          </cell>
          <cell r="AA233">
            <v>11905</v>
          </cell>
          <cell r="AB233">
            <v>48716</v>
          </cell>
          <cell r="AC233">
            <v>141476</v>
          </cell>
          <cell r="AD233">
            <v>65322</v>
          </cell>
          <cell r="AE233">
            <v>67416</v>
          </cell>
          <cell r="AF233">
            <v>1696</v>
          </cell>
          <cell r="AG233">
            <v>16863</v>
          </cell>
          <cell r="AH233">
            <v>134361</v>
          </cell>
          <cell r="AI233">
            <v>582165</v>
          </cell>
          <cell r="AJ233">
            <v>664755</v>
          </cell>
          <cell r="AK233">
            <v>194251</v>
          </cell>
          <cell r="AL233">
            <v>16699</v>
          </cell>
          <cell r="AM233">
            <v>0</v>
          </cell>
          <cell r="AN233">
            <v>189631</v>
          </cell>
          <cell r="AO233">
            <v>7596</v>
          </cell>
          <cell r="AP233">
            <v>0</v>
          </cell>
          <cell r="AQ233">
            <v>0</v>
          </cell>
          <cell r="AR233">
            <v>19406</v>
          </cell>
          <cell r="AS233">
            <v>52542</v>
          </cell>
          <cell r="AT233">
            <v>41964</v>
          </cell>
          <cell r="AU233">
            <v>0</v>
          </cell>
          <cell r="AV233">
            <v>90243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28104</v>
          </cell>
          <cell r="BC233">
            <v>13738</v>
          </cell>
          <cell r="BD233">
            <v>38959</v>
          </cell>
          <cell r="BE233">
            <v>675819</v>
          </cell>
          <cell r="BF233">
            <v>142718</v>
          </cell>
          <cell r="BG233">
            <v>0</v>
          </cell>
          <cell r="BH233">
            <v>658532</v>
          </cell>
          <cell r="BI233">
            <v>965103</v>
          </cell>
        </row>
        <row r="234">
          <cell r="A234">
            <v>36694</v>
          </cell>
          <cell r="B234">
            <v>177880</v>
          </cell>
          <cell r="C234">
            <v>327551</v>
          </cell>
          <cell r="D234">
            <v>2571556</v>
          </cell>
          <cell r="E234">
            <v>602957</v>
          </cell>
          <cell r="F234">
            <v>1904804</v>
          </cell>
          <cell r="G234">
            <v>859032</v>
          </cell>
          <cell r="H234">
            <v>0</v>
          </cell>
          <cell r="I234">
            <v>207679</v>
          </cell>
          <cell r="J234">
            <v>241441</v>
          </cell>
          <cell r="K234">
            <v>826143</v>
          </cell>
          <cell r="L234">
            <v>536611</v>
          </cell>
          <cell r="M234">
            <v>104388</v>
          </cell>
          <cell r="N234">
            <v>79656</v>
          </cell>
          <cell r="O234">
            <v>123128</v>
          </cell>
          <cell r="P234">
            <v>88613</v>
          </cell>
          <cell r="Q234">
            <v>353309</v>
          </cell>
          <cell r="R234">
            <v>142504</v>
          </cell>
          <cell r="S234">
            <v>33237</v>
          </cell>
          <cell r="T234">
            <v>38639</v>
          </cell>
          <cell r="U234">
            <v>295501</v>
          </cell>
          <cell r="V234">
            <v>305451</v>
          </cell>
          <cell r="W234">
            <v>117500</v>
          </cell>
          <cell r="X234">
            <v>916521</v>
          </cell>
          <cell r="Y234">
            <v>107643</v>
          </cell>
          <cell r="Z234">
            <v>115424</v>
          </cell>
          <cell r="AA234">
            <v>8993</v>
          </cell>
          <cell r="AB234">
            <v>33298</v>
          </cell>
          <cell r="AC234">
            <v>99203</v>
          </cell>
          <cell r="AD234">
            <v>72313</v>
          </cell>
          <cell r="AE234">
            <v>48908</v>
          </cell>
          <cell r="AF234">
            <v>1919</v>
          </cell>
          <cell r="AG234">
            <v>17356</v>
          </cell>
          <cell r="AH234">
            <v>141567</v>
          </cell>
          <cell r="AI234">
            <v>574983</v>
          </cell>
          <cell r="AJ234">
            <v>669777</v>
          </cell>
          <cell r="AK234">
            <v>0</v>
          </cell>
          <cell r="AL234">
            <v>29143</v>
          </cell>
          <cell r="AM234">
            <v>0</v>
          </cell>
          <cell r="AN234">
            <v>200787</v>
          </cell>
          <cell r="AO234">
            <v>7596</v>
          </cell>
          <cell r="AP234">
            <v>0</v>
          </cell>
          <cell r="AQ234">
            <v>0</v>
          </cell>
          <cell r="AR234">
            <v>28678</v>
          </cell>
          <cell r="AS234">
            <v>52542</v>
          </cell>
          <cell r="AT234">
            <v>41954</v>
          </cell>
          <cell r="AU234">
            <v>0</v>
          </cell>
          <cell r="AV234">
            <v>99495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28237</v>
          </cell>
          <cell r="BC234">
            <v>4905</v>
          </cell>
          <cell r="BD234">
            <v>34052</v>
          </cell>
          <cell r="BE234">
            <v>590400</v>
          </cell>
          <cell r="BF234">
            <v>135911</v>
          </cell>
          <cell r="BG234">
            <v>0</v>
          </cell>
          <cell r="BH234">
            <v>620181</v>
          </cell>
          <cell r="BI234">
            <v>859032</v>
          </cell>
        </row>
        <row r="235">
          <cell r="A235">
            <v>36695</v>
          </cell>
          <cell r="B235">
            <v>179832</v>
          </cell>
          <cell r="C235">
            <v>323892</v>
          </cell>
          <cell r="D235">
            <v>2578426</v>
          </cell>
          <cell r="E235">
            <v>602400</v>
          </cell>
          <cell r="F235">
            <v>1904845</v>
          </cell>
          <cell r="G235">
            <v>880250</v>
          </cell>
          <cell r="H235">
            <v>0</v>
          </cell>
          <cell r="I235">
            <v>204763</v>
          </cell>
          <cell r="J235">
            <v>241158</v>
          </cell>
          <cell r="K235">
            <v>830357</v>
          </cell>
          <cell r="L235">
            <v>539092</v>
          </cell>
          <cell r="M235">
            <v>110335</v>
          </cell>
          <cell r="N235">
            <v>79111</v>
          </cell>
          <cell r="O235">
            <v>120661</v>
          </cell>
          <cell r="P235">
            <v>77792</v>
          </cell>
          <cell r="Q235">
            <v>366302</v>
          </cell>
          <cell r="R235">
            <v>127600</v>
          </cell>
          <cell r="S235">
            <v>30010</v>
          </cell>
          <cell r="T235">
            <v>37473</v>
          </cell>
          <cell r="U235">
            <v>267397</v>
          </cell>
          <cell r="V235">
            <v>302950</v>
          </cell>
          <cell r="W235">
            <v>117306</v>
          </cell>
          <cell r="X235">
            <v>931156</v>
          </cell>
          <cell r="Y235">
            <v>107432</v>
          </cell>
          <cell r="Z235">
            <v>114873</v>
          </cell>
          <cell r="AA235">
            <v>8533</v>
          </cell>
          <cell r="AB235">
            <v>40140</v>
          </cell>
          <cell r="AC235">
            <v>104133</v>
          </cell>
          <cell r="AD235">
            <v>71140</v>
          </cell>
          <cell r="AE235">
            <v>48027</v>
          </cell>
          <cell r="AF235">
            <v>1848</v>
          </cell>
          <cell r="AG235">
            <v>17258</v>
          </cell>
          <cell r="AH235">
            <v>141568</v>
          </cell>
          <cell r="AI235">
            <v>584508</v>
          </cell>
          <cell r="AJ235">
            <v>674941</v>
          </cell>
          <cell r="AK235">
            <v>0</v>
          </cell>
          <cell r="AL235">
            <v>30075</v>
          </cell>
          <cell r="AM235">
            <v>0</v>
          </cell>
          <cell r="AN235">
            <v>198017</v>
          </cell>
          <cell r="AO235">
            <v>7139</v>
          </cell>
          <cell r="AP235">
            <v>0</v>
          </cell>
          <cell r="AQ235">
            <v>0</v>
          </cell>
          <cell r="AR235">
            <v>28422</v>
          </cell>
          <cell r="AS235">
            <v>52542</v>
          </cell>
          <cell r="AT235">
            <v>41936</v>
          </cell>
          <cell r="AU235">
            <v>0</v>
          </cell>
          <cell r="AV235">
            <v>98866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27607</v>
          </cell>
          <cell r="BC235">
            <v>4905</v>
          </cell>
          <cell r="BD235">
            <v>34052</v>
          </cell>
          <cell r="BE235">
            <v>611728</v>
          </cell>
          <cell r="BF235">
            <v>135950</v>
          </cell>
          <cell r="BG235">
            <v>0</v>
          </cell>
          <cell r="BH235">
            <v>637644</v>
          </cell>
          <cell r="BI235">
            <v>880250</v>
          </cell>
        </row>
        <row r="236">
          <cell r="A236">
            <v>36696</v>
          </cell>
          <cell r="B236">
            <v>177267</v>
          </cell>
          <cell r="C236">
            <v>342956</v>
          </cell>
          <cell r="D236">
            <v>2579434</v>
          </cell>
          <cell r="E236">
            <v>617832</v>
          </cell>
          <cell r="F236">
            <v>1897535</v>
          </cell>
          <cell r="G236">
            <v>881476</v>
          </cell>
          <cell r="H236">
            <v>0</v>
          </cell>
          <cell r="I236">
            <v>198086</v>
          </cell>
          <cell r="J236">
            <v>236610</v>
          </cell>
          <cell r="K236">
            <v>804030</v>
          </cell>
          <cell r="L236">
            <v>541232</v>
          </cell>
          <cell r="M236">
            <v>124030</v>
          </cell>
          <cell r="N236">
            <v>78498</v>
          </cell>
          <cell r="O236">
            <v>117433</v>
          </cell>
          <cell r="P236">
            <v>88207</v>
          </cell>
          <cell r="Q236">
            <v>367908</v>
          </cell>
          <cell r="R236">
            <v>139339</v>
          </cell>
          <cell r="S236">
            <v>29667</v>
          </cell>
          <cell r="T236">
            <v>36852</v>
          </cell>
          <cell r="U236">
            <v>257556</v>
          </cell>
          <cell r="V236">
            <v>314621</v>
          </cell>
          <cell r="W236">
            <v>116725</v>
          </cell>
          <cell r="X236">
            <v>867356</v>
          </cell>
          <cell r="Y236">
            <v>107995</v>
          </cell>
          <cell r="Z236">
            <v>127549</v>
          </cell>
          <cell r="AA236">
            <v>10904</v>
          </cell>
          <cell r="AB236">
            <v>31891</v>
          </cell>
          <cell r="AC236">
            <v>115085</v>
          </cell>
          <cell r="AD236">
            <v>69027</v>
          </cell>
          <cell r="AE236">
            <v>73281</v>
          </cell>
          <cell r="AF236">
            <v>1725</v>
          </cell>
          <cell r="AG236">
            <v>16390</v>
          </cell>
          <cell r="AH236">
            <v>141567</v>
          </cell>
          <cell r="AI236">
            <v>584831</v>
          </cell>
          <cell r="AJ236">
            <v>674313</v>
          </cell>
          <cell r="AK236">
            <v>86834</v>
          </cell>
          <cell r="AL236">
            <v>28243</v>
          </cell>
          <cell r="AM236">
            <v>0</v>
          </cell>
          <cell r="AN236">
            <v>200788</v>
          </cell>
          <cell r="AO236">
            <v>7596</v>
          </cell>
          <cell r="AP236">
            <v>0</v>
          </cell>
          <cell r="AQ236">
            <v>0</v>
          </cell>
          <cell r="AR236">
            <v>27832</v>
          </cell>
          <cell r="AS236">
            <v>52542</v>
          </cell>
          <cell r="AT236">
            <v>41895</v>
          </cell>
          <cell r="AU236">
            <v>0</v>
          </cell>
          <cell r="AV236">
            <v>98579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26692</v>
          </cell>
          <cell r="BC236">
            <v>4905</v>
          </cell>
          <cell r="BD236">
            <v>34052</v>
          </cell>
          <cell r="BE236">
            <v>631516</v>
          </cell>
          <cell r="BF236">
            <v>139313</v>
          </cell>
          <cell r="BG236">
            <v>0</v>
          </cell>
          <cell r="BH236">
            <v>636311</v>
          </cell>
          <cell r="BI236">
            <v>881476</v>
          </cell>
        </row>
        <row r="237">
          <cell r="A237">
            <v>36697</v>
          </cell>
          <cell r="B237">
            <v>170200</v>
          </cell>
          <cell r="C237">
            <v>338501</v>
          </cell>
          <cell r="D237">
            <v>2554373</v>
          </cell>
          <cell r="E237">
            <v>614184</v>
          </cell>
          <cell r="F237">
            <v>1880296</v>
          </cell>
          <cell r="G237">
            <v>946178</v>
          </cell>
          <cell r="H237">
            <v>0</v>
          </cell>
          <cell r="I237">
            <v>197599</v>
          </cell>
          <cell r="J237">
            <v>235240</v>
          </cell>
          <cell r="K237">
            <v>871566</v>
          </cell>
          <cell r="L237">
            <v>528151</v>
          </cell>
          <cell r="M237">
            <v>137411</v>
          </cell>
          <cell r="N237">
            <v>78709</v>
          </cell>
          <cell r="O237">
            <v>99357</v>
          </cell>
          <cell r="P237">
            <v>68261</v>
          </cell>
          <cell r="Q237">
            <v>359661</v>
          </cell>
          <cell r="R237">
            <v>118859</v>
          </cell>
          <cell r="S237">
            <v>27910</v>
          </cell>
          <cell r="T237">
            <v>40107</v>
          </cell>
          <cell r="U237">
            <v>302558</v>
          </cell>
          <cell r="V237">
            <v>300059</v>
          </cell>
          <cell r="W237">
            <v>95853</v>
          </cell>
          <cell r="X237">
            <v>834853</v>
          </cell>
          <cell r="Y237">
            <v>109160</v>
          </cell>
          <cell r="Z237">
            <v>116430</v>
          </cell>
          <cell r="AA237">
            <v>3852</v>
          </cell>
          <cell r="AB237">
            <v>55016</v>
          </cell>
          <cell r="AC237">
            <v>99958</v>
          </cell>
          <cell r="AD237">
            <v>72586</v>
          </cell>
          <cell r="AE237">
            <v>73045</v>
          </cell>
          <cell r="AF237">
            <v>1913</v>
          </cell>
          <cell r="AG237">
            <v>18395</v>
          </cell>
          <cell r="AH237">
            <v>157009</v>
          </cell>
          <cell r="AI237">
            <v>580785</v>
          </cell>
          <cell r="AJ237">
            <v>671708</v>
          </cell>
          <cell r="AK237">
            <v>91325</v>
          </cell>
          <cell r="AL237">
            <v>64646</v>
          </cell>
          <cell r="AM237">
            <v>0</v>
          </cell>
          <cell r="AN237">
            <v>199654</v>
          </cell>
          <cell r="AO237">
            <v>8750</v>
          </cell>
          <cell r="AP237">
            <v>0</v>
          </cell>
          <cell r="AQ237">
            <v>0</v>
          </cell>
          <cell r="AR237">
            <v>25702</v>
          </cell>
          <cell r="AS237">
            <v>52542</v>
          </cell>
          <cell r="AT237">
            <v>41842</v>
          </cell>
          <cell r="AU237">
            <v>0</v>
          </cell>
          <cell r="AV237">
            <v>97691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28161</v>
          </cell>
          <cell r="BC237">
            <v>4905</v>
          </cell>
          <cell r="BD237">
            <v>29422</v>
          </cell>
          <cell r="BE237">
            <v>618290</v>
          </cell>
          <cell r="BF237">
            <v>134729</v>
          </cell>
          <cell r="BG237">
            <v>0</v>
          </cell>
          <cell r="BH237">
            <v>689221</v>
          </cell>
          <cell r="BI237">
            <v>946178</v>
          </cell>
        </row>
        <row r="238">
          <cell r="A238">
            <v>36698</v>
          </cell>
          <cell r="B238">
            <v>164432</v>
          </cell>
          <cell r="C238">
            <v>403630</v>
          </cell>
          <cell r="D238">
            <v>2590991</v>
          </cell>
          <cell r="E238">
            <v>621126</v>
          </cell>
          <cell r="F238">
            <v>1906504</v>
          </cell>
          <cell r="G238">
            <v>960471</v>
          </cell>
          <cell r="H238">
            <v>0</v>
          </cell>
          <cell r="I238">
            <v>190156</v>
          </cell>
          <cell r="J238">
            <v>287360</v>
          </cell>
          <cell r="K238">
            <v>937382</v>
          </cell>
          <cell r="L238">
            <v>530549</v>
          </cell>
          <cell r="M238">
            <v>154392</v>
          </cell>
          <cell r="N238">
            <v>66619</v>
          </cell>
          <cell r="O238">
            <v>104495</v>
          </cell>
          <cell r="P238">
            <v>83196</v>
          </cell>
          <cell r="Q238">
            <v>358072</v>
          </cell>
          <cell r="R238">
            <v>156436</v>
          </cell>
          <cell r="S238">
            <v>43684</v>
          </cell>
          <cell r="T238">
            <v>42462</v>
          </cell>
          <cell r="U238">
            <v>313895</v>
          </cell>
          <cell r="V238">
            <v>325237</v>
          </cell>
          <cell r="W238">
            <v>121518</v>
          </cell>
          <cell r="X238">
            <v>803065</v>
          </cell>
          <cell r="Y238">
            <v>82585</v>
          </cell>
          <cell r="Z238">
            <v>87123</v>
          </cell>
          <cell r="AA238">
            <v>10191</v>
          </cell>
          <cell r="AB238">
            <v>36095</v>
          </cell>
          <cell r="AC238">
            <v>87200</v>
          </cell>
          <cell r="AD238">
            <v>70965</v>
          </cell>
          <cell r="AE238">
            <v>76209</v>
          </cell>
          <cell r="AF238">
            <v>1940</v>
          </cell>
          <cell r="AG238">
            <v>15393</v>
          </cell>
          <cell r="AH238">
            <v>154827</v>
          </cell>
          <cell r="AI238">
            <v>558694</v>
          </cell>
          <cell r="AJ238">
            <v>667655</v>
          </cell>
          <cell r="AK238">
            <v>152826</v>
          </cell>
          <cell r="AL238">
            <v>51330</v>
          </cell>
          <cell r="AM238">
            <v>0</v>
          </cell>
          <cell r="AN238">
            <v>198163</v>
          </cell>
          <cell r="AO238">
            <v>8917</v>
          </cell>
          <cell r="AP238">
            <v>0</v>
          </cell>
          <cell r="AQ238">
            <v>0</v>
          </cell>
          <cell r="AR238">
            <v>23885</v>
          </cell>
          <cell r="AS238">
            <v>52542</v>
          </cell>
          <cell r="AT238">
            <v>45263</v>
          </cell>
          <cell r="AU238">
            <v>0</v>
          </cell>
          <cell r="AV238">
            <v>85743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26992</v>
          </cell>
          <cell r="BC238">
            <v>7849</v>
          </cell>
          <cell r="BD238">
            <v>34052</v>
          </cell>
          <cell r="BE238">
            <v>597316</v>
          </cell>
          <cell r="BF238">
            <v>107033</v>
          </cell>
          <cell r="BG238">
            <v>0</v>
          </cell>
          <cell r="BH238">
            <v>661349</v>
          </cell>
          <cell r="BI238">
            <v>960471</v>
          </cell>
        </row>
        <row r="239">
          <cell r="A239">
            <v>36699</v>
          </cell>
          <cell r="B239">
            <v>164942</v>
          </cell>
          <cell r="C239">
            <v>413776</v>
          </cell>
          <cell r="D239">
            <v>2599550</v>
          </cell>
          <cell r="E239">
            <v>615240</v>
          </cell>
          <cell r="F239">
            <v>1922599</v>
          </cell>
          <cell r="G239">
            <v>1034496</v>
          </cell>
          <cell r="H239">
            <v>0</v>
          </cell>
          <cell r="I239">
            <v>226261</v>
          </cell>
          <cell r="J239">
            <v>242314</v>
          </cell>
          <cell r="K239">
            <v>1084724</v>
          </cell>
          <cell r="L239">
            <v>541014</v>
          </cell>
          <cell r="M239">
            <v>84751</v>
          </cell>
          <cell r="N239">
            <v>92183</v>
          </cell>
          <cell r="O239">
            <v>124338</v>
          </cell>
          <cell r="P239">
            <v>122077</v>
          </cell>
          <cell r="Q239">
            <v>386424</v>
          </cell>
          <cell r="R239">
            <v>118691</v>
          </cell>
          <cell r="S239">
            <v>35693</v>
          </cell>
          <cell r="T239">
            <v>41115</v>
          </cell>
          <cell r="U239">
            <v>322269</v>
          </cell>
          <cell r="V239">
            <v>244787</v>
          </cell>
          <cell r="W239">
            <v>122526</v>
          </cell>
          <cell r="X239">
            <v>874990</v>
          </cell>
          <cell r="Y239">
            <v>103531</v>
          </cell>
          <cell r="Z239">
            <v>56679</v>
          </cell>
          <cell r="AA239">
            <v>4868</v>
          </cell>
          <cell r="AB239">
            <v>32391</v>
          </cell>
          <cell r="AC239">
            <v>84645</v>
          </cell>
          <cell r="AD239">
            <v>68086</v>
          </cell>
          <cell r="AE239">
            <v>70190</v>
          </cell>
          <cell r="AF239">
            <v>1789</v>
          </cell>
          <cell r="AG239">
            <v>14590</v>
          </cell>
          <cell r="AH239">
            <v>154008</v>
          </cell>
          <cell r="AI239">
            <v>568498</v>
          </cell>
          <cell r="AJ239">
            <v>668171</v>
          </cell>
          <cell r="AK239">
            <v>134882</v>
          </cell>
          <cell r="AL239">
            <v>50412</v>
          </cell>
          <cell r="AM239">
            <v>0</v>
          </cell>
          <cell r="AN239">
            <v>203838</v>
          </cell>
          <cell r="AO239">
            <v>10455</v>
          </cell>
          <cell r="AP239">
            <v>0</v>
          </cell>
          <cell r="AQ239">
            <v>0</v>
          </cell>
          <cell r="AR239">
            <v>24255</v>
          </cell>
          <cell r="AS239">
            <v>52542</v>
          </cell>
          <cell r="AT239">
            <v>44809</v>
          </cell>
          <cell r="AU239">
            <v>0</v>
          </cell>
          <cell r="AV239">
            <v>87551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27323</v>
          </cell>
          <cell r="BC239">
            <v>7849</v>
          </cell>
          <cell r="BD239">
            <v>34052</v>
          </cell>
          <cell r="BE239">
            <v>523970</v>
          </cell>
          <cell r="BF239">
            <v>132280</v>
          </cell>
          <cell r="BG239">
            <v>0</v>
          </cell>
          <cell r="BH239">
            <v>738421</v>
          </cell>
          <cell r="BI239">
            <v>1034496</v>
          </cell>
        </row>
        <row r="240">
          <cell r="A240">
            <v>36700</v>
          </cell>
          <cell r="B240">
            <v>168450</v>
          </cell>
          <cell r="C240">
            <v>384154</v>
          </cell>
          <cell r="D240">
            <v>2588118</v>
          </cell>
          <cell r="E240">
            <v>619468</v>
          </cell>
          <cell r="F240">
            <v>1903527</v>
          </cell>
          <cell r="G240">
            <v>1100009</v>
          </cell>
          <cell r="H240">
            <v>0</v>
          </cell>
          <cell r="I240">
            <v>250715</v>
          </cell>
          <cell r="J240">
            <v>246912</v>
          </cell>
          <cell r="K240">
            <v>1111462</v>
          </cell>
          <cell r="L240">
            <v>539274</v>
          </cell>
          <cell r="M240">
            <v>60118</v>
          </cell>
          <cell r="N240">
            <v>71022</v>
          </cell>
          <cell r="O240">
            <v>77313</v>
          </cell>
          <cell r="P240">
            <v>55346</v>
          </cell>
          <cell r="Q240">
            <v>338894</v>
          </cell>
          <cell r="R240">
            <v>125426</v>
          </cell>
          <cell r="S240">
            <v>33294</v>
          </cell>
          <cell r="T240">
            <v>39406</v>
          </cell>
          <cell r="U240">
            <v>255255</v>
          </cell>
          <cell r="V240">
            <v>247865</v>
          </cell>
          <cell r="W240">
            <v>123809</v>
          </cell>
          <cell r="X240">
            <v>943381</v>
          </cell>
          <cell r="Y240">
            <v>108286</v>
          </cell>
          <cell r="Z240">
            <v>87137</v>
          </cell>
          <cell r="AA240">
            <v>4861</v>
          </cell>
          <cell r="AB240">
            <v>36835</v>
          </cell>
          <cell r="AC240">
            <v>113208</v>
          </cell>
          <cell r="AD240">
            <v>62136</v>
          </cell>
          <cell r="AE240">
            <v>56956</v>
          </cell>
          <cell r="AF240">
            <v>1430</v>
          </cell>
          <cell r="AG240">
            <v>13527</v>
          </cell>
          <cell r="AH240">
            <v>157646</v>
          </cell>
          <cell r="AI240">
            <v>551104</v>
          </cell>
          <cell r="AJ240">
            <v>646909</v>
          </cell>
          <cell r="AK240">
            <v>136978</v>
          </cell>
          <cell r="AL240">
            <v>50016</v>
          </cell>
          <cell r="AM240">
            <v>0</v>
          </cell>
          <cell r="AN240">
            <v>203302</v>
          </cell>
          <cell r="AO240">
            <v>8736</v>
          </cell>
          <cell r="AP240">
            <v>0</v>
          </cell>
          <cell r="AQ240">
            <v>0</v>
          </cell>
          <cell r="AR240">
            <v>28326</v>
          </cell>
          <cell r="AS240">
            <v>52542</v>
          </cell>
          <cell r="AT240">
            <v>49824</v>
          </cell>
          <cell r="AU240">
            <v>0</v>
          </cell>
          <cell r="AV240">
            <v>83145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26940</v>
          </cell>
          <cell r="BC240">
            <v>4905</v>
          </cell>
          <cell r="BD240">
            <v>30964</v>
          </cell>
          <cell r="BE240">
            <v>569125</v>
          </cell>
          <cell r="BF240">
            <v>144067</v>
          </cell>
          <cell r="BG240">
            <v>107287</v>
          </cell>
          <cell r="BH240">
            <v>780140</v>
          </cell>
          <cell r="BI240">
            <v>1100009</v>
          </cell>
        </row>
        <row r="241">
          <cell r="A241">
            <v>36701</v>
          </cell>
          <cell r="B241">
            <v>180052</v>
          </cell>
          <cell r="C241">
            <v>356504</v>
          </cell>
          <cell r="D241">
            <v>2674220</v>
          </cell>
          <cell r="E241">
            <v>651361</v>
          </cell>
          <cell r="F241">
            <v>1957866</v>
          </cell>
          <cell r="G241">
            <v>1004510</v>
          </cell>
          <cell r="H241">
            <v>0</v>
          </cell>
          <cell r="I241">
            <v>257869</v>
          </cell>
          <cell r="J241">
            <v>337868</v>
          </cell>
          <cell r="K241">
            <v>972089</v>
          </cell>
          <cell r="L241">
            <v>541065</v>
          </cell>
          <cell r="M241">
            <v>32641</v>
          </cell>
          <cell r="N241">
            <v>144972</v>
          </cell>
          <cell r="O241">
            <v>93429</v>
          </cell>
          <cell r="P241">
            <v>82579</v>
          </cell>
          <cell r="Q241">
            <v>360059</v>
          </cell>
          <cell r="R241">
            <v>118080</v>
          </cell>
          <cell r="S241">
            <v>34170</v>
          </cell>
          <cell r="T241">
            <v>40490</v>
          </cell>
          <cell r="U241">
            <v>334965</v>
          </cell>
          <cell r="V241">
            <v>266814</v>
          </cell>
          <cell r="W241">
            <v>117977</v>
          </cell>
          <cell r="X241">
            <v>874495</v>
          </cell>
          <cell r="Y241">
            <v>83575</v>
          </cell>
          <cell r="Z241">
            <v>83281</v>
          </cell>
          <cell r="AA241">
            <v>7455</v>
          </cell>
          <cell r="AB241">
            <v>26312</v>
          </cell>
          <cell r="AC241">
            <v>77911</v>
          </cell>
          <cell r="AD241">
            <v>60678</v>
          </cell>
          <cell r="AE241">
            <v>57708</v>
          </cell>
          <cell r="AF241">
            <v>1520</v>
          </cell>
          <cell r="AG241">
            <v>15113</v>
          </cell>
          <cell r="AH241">
            <v>154602</v>
          </cell>
          <cell r="AI241">
            <v>564266</v>
          </cell>
          <cell r="AJ241">
            <v>662209</v>
          </cell>
          <cell r="AK241">
            <v>171333</v>
          </cell>
          <cell r="AL241">
            <v>26220</v>
          </cell>
          <cell r="AM241">
            <v>0</v>
          </cell>
          <cell r="AN241">
            <v>206253</v>
          </cell>
          <cell r="AO241">
            <v>8064</v>
          </cell>
          <cell r="AP241">
            <v>0</v>
          </cell>
          <cell r="AQ241">
            <v>0</v>
          </cell>
          <cell r="AR241">
            <v>19135</v>
          </cell>
          <cell r="AS241">
            <v>52542</v>
          </cell>
          <cell r="AT241">
            <v>50063</v>
          </cell>
          <cell r="AU241">
            <v>0</v>
          </cell>
          <cell r="AV241">
            <v>93302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20057</v>
          </cell>
          <cell r="BC241">
            <v>5886</v>
          </cell>
          <cell r="BD241">
            <v>33692</v>
          </cell>
          <cell r="BE241">
            <v>516390</v>
          </cell>
          <cell r="BF241">
            <v>113701</v>
          </cell>
          <cell r="BG241">
            <v>0</v>
          </cell>
          <cell r="BH241">
            <v>688856</v>
          </cell>
          <cell r="BI241">
            <v>1004510</v>
          </cell>
        </row>
        <row r="242">
          <cell r="A242">
            <v>36702</v>
          </cell>
          <cell r="B242">
            <v>183290</v>
          </cell>
          <cell r="C242">
            <v>354356</v>
          </cell>
          <cell r="D242">
            <v>2632541</v>
          </cell>
          <cell r="E242">
            <v>651371</v>
          </cell>
          <cell r="F242">
            <v>1914275</v>
          </cell>
          <cell r="G242">
            <v>978275</v>
          </cell>
          <cell r="H242">
            <v>0</v>
          </cell>
          <cell r="I242">
            <v>240849</v>
          </cell>
          <cell r="J242">
            <v>304640</v>
          </cell>
          <cell r="K242">
            <v>959030</v>
          </cell>
          <cell r="L242">
            <v>534702</v>
          </cell>
          <cell r="M242">
            <v>32641</v>
          </cell>
          <cell r="N242">
            <v>144304</v>
          </cell>
          <cell r="O242">
            <v>99152</v>
          </cell>
          <cell r="P242">
            <v>82628</v>
          </cell>
          <cell r="Q242">
            <v>348993</v>
          </cell>
          <cell r="R242">
            <v>103204</v>
          </cell>
          <cell r="S242">
            <v>38092</v>
          </cell>
          <cell r="T242">
            <v>40239</v>
          </cell>
          <cell r="U242">
            <v>314101</v>
          </cell>
          <cell r="V242">
            <v>271173</v>
          </cell>
          <cell r="W242">
            <v>116286</v>
          </cell>
          <cell r="X242">
            <v>854948</v>
          </cell>
          <cell r="Y242">
            <v>85564</v>
          </cell>
          <cell r="Z242">
            <v>79877</v>
          </cell>
          <cell r="AA242">
            <v>7319</v>
          </cell>
          <cell r="AB242">
            <v>26309</v>
          </cell>
          <cell r="AC242">
            <v>78939</v>
          </cell>
          <cell r="AD242">
            <v>72577</v>
          </cell>
          <cell r="AE242">
            <v>35446</v>
          </cell>
          <cell r="AF242">
            <v>1844</v>
          </cell>
          <cell r="AG242">
            <v>18357</v>
          </cell>
          <cell r="AH242">
            <v>154601</v>
          </cell>
          <cell r="AI242">
            <v>534808</v>
          </cell>
          <cell r="AJ242">
            <v>636464</v>
          </cell>
          <cell r="AK242">
            <v>200148</v>
          </cell>
          <cell r="AL242">
            <v>26364</v>
          </cell>
          <cell r="AM242">
            <v>0</v>
          </cell>
          <cell r="AN242">
            <v>205327</v>
          </cell>
          <cell r="AO242">
            <v>8064</v>
          </cell>
          <cell r="AP242">
            <v>0</v>
          </cell>
          <cell r="AQ242">
            <v>0</v>
          </cell>
          <cell r="AR242">
            <v>22181</v>
          </cell>
          <cell r="AS242">
            <v>52542</v>
          </cell>
          <cell r="AT242">
            <v>50063</v>
          </cell>
          <cell r="AU242">
            <v>0</v>
          </cell>
          <cell r="AV242">
            <v>96344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19373</v>
          </cell>
          <cell r="BC242">
            <v>5886</v>
          </cell>
          <cell r="BD242">
            <v>34053</v>
          </cell>
          <cell r="BE242">
            <v>508892</v>
          </cell>
          <cell r="BF242">
            <v>121588</v>
          </cell>
          <cell r="BG242">
            <v>0</v>
          </cell>
          <cell r="BH242">
            <v>672723</v>
          </cell>
          <cell r="BI242">
            <v>978275</v>
          </cell>
        </row>
        <row r="243">
          <cell r="A243">
            <v>36703</v>
          </cell>
          <cell r="B243">
            <v>177833</v>
          </cell>
          <cell r="C243">
            <v>356748</v>
          </cell>
          <cell r="D243">
            <v>2656057</v>
          </cell>
          <cell r="E243">
            <v>644582</v>
          </cell>
          <cell r="F243">
            <v>1939484</v>
          </cell>
          <cell r="G243">
            <v>1007425</v>
          </cell>
          <cell r="H243">
            <v>0</v>
          </cell>
          <cell r="I243">
            <v>277391</v>
          </cell>
          <cell r="J243">
            <v>409612</v>
          </cell>
          <cell r="K243">
            <v>903595</v>
          </cell>
          <cell r="L243">
            <v>510568</v>
          </cell>
          <cell r="M243">
            <v>47105</v>
          </cell>
          <cell r="N243">
            <v>128219</v>
          </cell>
          <cell r="O243">
            <v>94853</v>
          </cell>
          <cell r="P243">
            <v>79557</v>
          </cell>
          <cell r="Q243">
            <v>307082</v>
          </cell>
          <cell r="R243">
            <v>107857</v>
          </cell>
          <cell r="S243">
            <v>37438</v>
          </cell>
          <cell r="T243">
            <v>38589</v>
          </cell>
          <cell r="U243">
            <v>340607</v>
          </cell>
          <cell r="V243">
            <v>275896</v>
          </cell>
          <cell r="W243">
            <v>88258</v>
          </cell>
          <cell r="X243">
            <v>873689</v>
          </cell>
          <cell r="Y243">
            <v>87216</v>
          </cell>
          <cell r="Z243">
            <v>83134</v>
          </cell>
          <cell r="AA243">
            <v>6729</v>
          </cell>
          <cell r="AB243">
            <v>18239</v>
          </cell>
          <cell r="AC243">
            <v>96273</v>
          </cell>
          <cell r="AD243">
            <v>73792</v>
          </cell>
          <cell r="AE243">
            <v>35799</v>
          </cell>
          <cell r="AF243">
            <v>1909</v>
          </cell>
          <cell r="AG243">
            <v>18279</v>
          </cell>
          <cell r="AH243">
            <v>154595</v>
          </cell>
          <cell r="AI243">
            <v>505736</v>
          </cell>
          <cell r="AJ243">
            <v>605217</v>
          </cell>
          <cell r="AK243">
            <v>228647</v>
          </cell>
          <cell r="AL243">
            <v>27063</v>
          </cell>
          <cell r="AM243">
            <v>0</v>
          </cell>
          <cell r="AN243">
            <v>205326</v>
          </cell>
          <cell r="AO243">
            <v>8064</v>
          </cell>
          <cell r="AP243">
            <v>0</v>
          </cell>
          <cell r="AQ243">
            <v>0</v>
          </cell>
          <cell r="AR243">
            <v>21378</v>
          </cell>
          <cell r="AS243">
            <v>52542</v>
          </cell>
          <cell r="AT243">
            <v>50063</v>
          </cell>
          <cell r="AU243">
            <v>0</v>
          </cell>
          <cell r="AV243">
            <v>95462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18987</v>
          </cell>
          <cell r="BC243">
            <v>5886</v>
          </cell>
          <cell r="BD243">
            <v>28492</v>
          </cell>
          <cell r="BE243">
            <v>507522</v>
          </cell>
          <cell r="BF243">
            <v>123937</v>
          </cell>
          <cell r="BG243">
            <v>0</v>
          </cell>
          <cell r="BH243">
            <v>694848</v>
          </cell>
          <cell r="BI243">
            <v>1007425</v>
          </cell>
        </row>
        <row r="244">
          <cell r="A244">
            <v>36704</v>
          </cell>
          <cell r="B244">
            <v>182239</v>
          </cell>
          <cell r="C244">
            <v>390792</v>
          </cell>
          <cell r="D244">
            <v>2623657</v>
          </cell>
          <cell r="E244">
            <v>651834</v>
          </cell>
          <cell r="F244">
            <v>1901435</v>
          </cell>
          <cell r="G244">
            <v>1100009</v>
          </cell>
          <cell r="H244">
            <v>0</v>
          </cell>
          <cell r="I244">
            <v>275689</v>
          </cell>
          <cell r="J244">
            <v>313191</v>
          </cell>
          <cell r="K244">
            <v>1016762</v>
          </cell>
          <cell r="L244">
            <v>525243</v>
          </cell>
          <cell r="M244">
            <v>75712</v>
          </cell>
          <cell r="N244">
            <v>59164</v>
          </cell>
          <cell r="O244">
            <v>50528</v>
          </cell>
          <cell r="P244">
            <v>76328</v>
          </cell>
          <cell r="Q244">
            <v>332206</v>
          </cell>
          <cell r="R244">
            <v>111815</v>
          </cell>
          <cell r="S244">
            <v>31616</v>
          </cell>
          <cell r="T244">
            <v>50806</v>
          </cell>
          <cell r="U244">
            <v>320171</v>
          </cell>
          <cell r="V244">
            <v>242933</v>
          </cell>
          <cell r="W244">
            <v>133032</v>
          </cell>
          <cell r="X244">
            <v>849594</v>
          </cell>
          <cell r="Y244">
            <v>103691</v>
          </cell>
          <cell r="Z244">
            <v>100667</v>
          </cell>
          <cell r="AA244">
            <v>4130</v>
          </cell>
          <cell r="AB244">
            <v>40451</v>
          </cell>
          <cell r="AC244">
            <v>106179</v>
          </cell>
          <cell r="AD244">
            <v>57524</v>
          </cell>
          <cell r="AE244">
            <v>63440</v>
          </cell>
          <cell r="AF244">
            <v>1282</v>
          </cell>
          <cell r="AG244">
            <v>15039</v>
          </cell>
          <cell r="AH244">
            <v>159445</v>
          </cell>
          <cell r="AI244">
            <v>524206</v>
          </cell>
          <cell r="AJ244">
            <v>628949</v>
          </cell>
          <cell r="AK244">
            <v>162861</v>
          </cell>
          <cell r="AL244">
            <v>29302</v>
          </cell>
          <cell r="AM244">
            <v>6682</v>
          </cell>
          <cell r="AN244">
            <v>200955</v>
          </cell>
          <cell r="AO244">
            <v>8064</v>
          </cell>
          <cell r="AP244">
            <v>0</v>
          </cell>
          <cell r="AQ244">
            <v>0</v>
          </cell>
          <cell r="AR244">
            <v>31008</v>
          </cell>
          <cell r="AS244">
            <v>52542</v>
          </cell>
          <cell r="AT244">
            <v>47330</v>
          </cell>
          <cell r="AU244">
            <v>0</v>
          </cell>
          <cell r="AV244">
            <v>104325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25317</v>
          </cell>
          <cell r="BC244">
            <v>4905</v>
          </cell>
          <cell r="BD244">
            <v>28450</v>
          </cell>
          <cell r="BE244">
            <v>566250</v>
          </cell>
          <cell r="BF244">
            <v>160906</v>
          </cell>
          <cell r="BG244">
            <v>96327</v>
          </cell>
          <cell r="BH244">
            <v>772345</v>
          </cell>
          <cell r="BI244">
            <v>1100009</v>
          </cell>
        </row>
        <row r="245">
          <cell r="A245">
            <v>36705</v>
          </cell>
          <cell r="B245">
            <v>176280</v>
          </cell>
          <cell r="C245">
            <v>417109</v>
          </cell>
          <cell r="D245">
            <v>2685837</v>
          </cell>
          <cell r="E245">
            <v>651850</v>
          </cell>
          <cell r="F245">
            <v>1959629</v>
          </cell>
          <cell r="G245">
            <v>1100009</v>
          </cell>
          <cell r="H245">
            <v>0</v>
          </cell>
          <cell r="I245">
            <v>283341</v>
          </cell>
          <cell r="J245">
            <v>371337</v>
          </cell>
          <cell r="K245">
            <v>1022838</v>
          </cell>
          <cell r="L245">
            <v>539285</v>
          </cell>
          <cell r="M245">
            <v>43387</v>
          </cell>
          <cell r="N245">
            <v>38280</v>
          </cell>
          <cell r="O245">
            <v>95008</v>
          </cell>
          <cell r="P245">
            <v>62391</v>
          </cell>
          <cell r="Q245">
            <v>360527</v>
          </cell>
          <cell r="R245">
            <v>87707</v>
          </cell>
          <cell r="S245">
            <v>19263</v>
          </cell>
          <cell r="T245">
            <v>40459</v>
          </cell>
          <cell r="U245">
            <v>357246</v>
          </cell>
          <cell r="V245">
            <v>319050</v>
          </cell>
          <cell r="W245">
            <v>131478</v>
          </cell>
          <cell r="X245">
            <v>793155</v>
          </cell>
          <cell r="Y245">
            <v>97122</v>
          </cell>
          <cell r="Z245">
            <v>124254</v>
          </cell>
          <cell r="AA245">
            <v>6038</v>
          </cell>
          <cell r="AB245">
            <v>45149</v>
          </cell>
          <cell r="AC245">
            <v>149292</v>
          </cell>
          <cell r="AD245">
            <v>64707</v>
          </cell>
          <cell r="AE245">
            <v>59290</v>
          </cell>
          <cell r="AF245">
            <v>1246</v>
          </cell>
          <cell r="AG245">
            <v>14963</v>
          </cell>
          <cell r="AH245">
            <v>152318</v>
          </cell>
          <cell r="AI245">
            <v>513414</v>
          </cell>
          <cell r="AJ245">
            <v>596784</v>
          </cell>
          <cell r="AK245">
            <v>238757</v>
          </cell>
          <cell r="AL245">
            <v>25210</v>
          </cell>
          <cell r="AM245">
            <v>0</v>
          </cell>
          <cell r="AN245">
            <v>204217</v>
          </cell>
          <cell r="AO245">
            <v>8861</v>
          </cell>
          <cell r="AP245">
            <v>0</v>
          </cell>
          <cell r="AQ245">
            <v>0</v>
          </cell>
          <cell r="AR245">
            <v>20047</v>
          </cell>
          <cell r="AS245">
            <v>52542</v>
          </cell>
          <cell r="AT245">
            <v>49824</v>
          </cell>
          <cell r="AU245">
            <v>0</v>
          </cell>
          <cell r="AV245">
            <v>94900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25149</v>
          </cell>
          <cell r="BC245">
            <v>4905</v>
          </cell>
          <cell r="BD245">
            <v>28094</v>
          </cell>
          <cell r="BE245">
            <v>632538</v>
          </cell>
          <cell r="BF245">
            <v>137332</v>
          </cell>
          <cell r="BG245">
            <v>161830</v>
          </cell>
          <cell r="BH245">
            <v>784806</v>
          </cell>
          <cell r="BI245">
            <v>1100009</v>
          </cell>
        </row>
        <row r="246">
          <cell r="A246">
            <v>36706</v>
          </cell>
          <cell r="B246">
            <v>172184</v>
          </cell>
          <cell r="C246">
            <v>411699</v>
          </cell>
          <cell r="D246">
            <v>2784583</v>
          </cell>
          <cell r="E246">
            <v>639800</v>
          </cell>
          <cell r="F246">
            <v>2065040</v>
          </cell>
          <cell r="G246">
            <v>1100009</v>
          </cell>
          <cell r="H246">
            <v>0</v>
          </cell>
          <cell r="I246">
            <v>267081</v>
          </cell>
          <cell r="J246">
            <v>412715</v>
          </cell>
          <cell r="K246">
            <v>1131639</v>
          </cell>
          <cell r="L246">
            <v>539921</v>
          </cell>
          <cell r="M246">
            <v>37991</v>
          </cell>
          <cell r="N246">
            <v>63593</v>
          </cell>
          <cell r="O246">
            <v>0</v>
          </cell>
          <cell r="P246">
            <v>25177</v>
          </cell>
          <cell r="Q246">
            <v>331096</v>
          </cell>
          <cell r="R246">
            <v>93853</v>
          </cell>
          <cell r="S246">
            <v>19647</v>
          </cell>
          <cell r="T246">
            <v>43446</v>
          </cell>
          <cell r="U246">
            <v>349958</v>
          </cell>
          <cell r="V246">
            <v>325774</v>
          </cell>
          <cell r="W246">
            <v>135295</v>
          </cell>
          <cell r="X246">
            <v>831277</v>
          </cell>
          <cell r="Y246">
            <v>107819</v>
          </cell>
          <cell r="Z246">
            <v>132358</v>
          </cell>
          <cell r="AA246">
            <v>9721</v>
          </cell>
          <cell r="AB246">
            <v>47115</v>
          </cell>
          <cell r="AC246">
            <v>203666</v>
          </cell>
          <cell r="AD246">
            <v>68831</v>
          </cell>
          <cell r="AE246">
            <v>76644</v>
          </cell>
          <cell r="AF246">
            <v>1310</v>
          </cell>
          <cell r="AG246">
            <v>15531</v>
          </cell>
          <cell r="AH246">
            <v>151177</v>
          </cell>
          <cell r="AI246">
            <v>521979</v>
          </cell>
          <cell r="AJ246">
            <v>608321</v>
          </cell>
          <cell r="AK246">
            <v>235983</v>
          </cell>
          <cell r="AL246">
            <v>27281</v>
          </cell>
          <cell r="AM246">
            <v>52679</v>
          </cell>
          <cell r="AN246">
            <v>205601</v>
          </cell>
          <cell r="AO246">
            <v>10029</v>
          </cell>
          <cell r="AP246">
            <v>0</v>
          </cell>
          <cell r="AQ246">
            <v>0</v>
          </cell>
          <cell r="AR246">
            <v>27015</v>
          </cell>
          <cell r="AS246">
            <v>52542</v>
          </cell>
          <cell r="AT246">
            <v>49824</v>
          </cell>
          <cell r="AU246">
            <v>0</v>
          </cell>
          <cell r="AV246">
            <v>89913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28379</v>
          </cell>
          <cell r="BC246">
            <v>594</v>
          </cell>
          <cell r="BD246">
            <v>30348</v>
          </cell>
          <cell r="BE246">
            <v>739605</v>
          </cell>
          <cell r="BF246">
            <v>146289</v>
          </cell>
          <cell r="BG246">
            <v>317212</v>
          </cell>
          <cell r="BH246">
            <v>801628</v>
          </cell>
          <cell r="BI246">
            <v>1100009</v>
          </cell>
        </row>
        <row r="247">
          <cell r="A247">
            <v>36707</v>
          </cell>
          <cell r="B247">
            <v>166500</v>
          </cell>
          <cell r="C247">
            <v>387582</v>
          </cell>
          <cell r="D247">
            <v>2767383</v>
          </cell>
          <cell r="E247">
            <v>651237</v>
          </cell>
          <cell r="F247">
            <v>2043444</v>
          </cell>
          <cell r="G247">
            <v>1100009</v>
          </cell>
          <cell r="H247">
            <v>0</v>
          </cell>
          <cell r="I247">
            <v>277687</v>
          </cell>
          <cell r="J247">
            <v>377687</v>
          </cell>
          <cell r="K247">
            <v>967402</v>
          </cell>
          <cell r="L247">
            <v>533552</v>
          </cell>
          <cell r="M247">
            <v>40936</v>
          </cell>
          <cell r="N247">
            <v>78545</v>
          </cell>
          <cell r="O247">
            <v>83205</v>
          </cell>
          <cell r="P247">
            <v>47808</v>
          </cell>
          <cell r="Q247">
            <v>349824</v>
          </cell>
          <cell r="R247">
            <v>145154</v>
          </cell>
          <cell r="S247">
            <v>23373</v>
          </cell>
          <cell r="T247">
            <v>44178</v>
          </cell>
          <cell r="U247">
            <v>338256</v>
          </cell>
          <cell r="V247">
            <v>310046</v>
          </cell>
          <cell r="W247">
            <v>120723</v>
          </cell>
          <cell r="X247">
            <v>855819</v>
          </cell>
          <cell r="Y247">
            <v>100628</v>
          </cell>
          <cell r="Z247">
            <v>112038</v>
          </cell>
          <cell r="AA247">
            <v>10454</v>
          </cell>
          <cell r="AB247">
            <v>35016</v>
          </cell>
          <cell r="AC247">
            <v>150849</v>
          </cell>
          <cell r="AD247">
            <v>67452</v>
          </cell>
          <cell r="AE247">
            <v>84988</v>
          </cell>
          <cell r="AF247">
            <v>26</v>
          </cell>
          <cell r="AG247">
            <v>12756</v>
          </cell>
          <cell r="AH247">
            <v>152204</v>
          </cell>
          <cell r="AI247">
            <v>560752</v>
          </cell>
          <cell r="AJ247">
            <v>651394</v>
          </cell>
          <cell r="AK247">
            <v>204225</v>
          </cell>
          <cell r="AL247">
            <v>32618</v>
          </cell>
          <cell r="AM247">
            <v>0</v>
          </cell>
          <cell r="AN247">
            <v>204240</v>
          </cell>
          <cell r="AO247">
            <v>10029</v>
          </cell>
          <cell r="AP247">
            <v>0</v>
          </cell>
          <cell r="AQ247">
            <v>0</v>
          </cell>
          <cell r="AR247">
            <v>20711</v>
          </cell>
          <cell r="AS247">
            <v>52542</v>
          </cell>
          <cell r="AT247">
            <v>47788</v>
          </cell>
          <cell r="AU247">
            <v>0</v>
          </cell>
          <cell r="AV247">
            <v>87755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26522</v>
          </cell>
          <cell r="BC247">
            <v>4905</v>
          </cell>
          <cell r="BD247">
            <v>28066</v>
          </cell>
          <cell r="BE247">
            <v>671121</v>
          </cell>
          <cell r="BF247">
            <v>155061</v>
          </cell>
          <cell r="BG247">
            <v>79981</v>
          </cell>
          <cell r="BH247">
            <v>737469</v>
          </cell>
          <cell r="BI247">
            <v>1100009</v>
          </cell>
        </row>
        <row r="248">
          <cell r="A248">
            <v>36708</v>
          </cell>
          <cell r="B248">
            <v>151176</v>
          </cell>
          <cell r="C248">
            <v>381947</v>
          </cell>
          <cell r="D248">
            <v>2629507</v>
          </cell>
          <cell r="E248">
            <v>620603</v>
          </cell>
          <cell r="F248">
            <v>1949337</v>
          </cell>
          <cell r="G248">
            <v>904017</v>
          </cell>
          <cell r="H248">
            <v>0</v>
          </cell>
          <cell r="I248">
            <v>263439</v>
          </cell>
          <cell r="J248">
            <v>277634</v>
          </cell>
          <cell r="K248">
            <v>818268</v>
          </cell>
          <cell r="L248">
            <v>538597</v>
          </cell>
          <cell r="M248">
            <v>123145</v>
          </cell>
          <cell r="N248">
            <v>110673</v>
          </cell>
          <cell r="O248">
            <v>32156</v>
          </cell>
          <cell r="P248">
            <v>52525</v>
          </cell>
          <cell r="Q248">
            <v>306116</v>
          </cell>
          <cell r="R248">
            <v>133186</v>
          </cell>
          <cell r="S248">
            <v>34986</v>
          </cell>
          <cell r="T248">
            <v>78535</v>
          </cell>
          <cell r="U248">
            <v>213035</v>
          </cell>
          <cell r="V248">
            <v>294083</v>
          </cell>
          <cell r="W248">
            <v>111841</v>
          </cell>
          <cell r="X248">
            <v>924783</v>
          </cell>
          <cell r="Y248">
            <v>88756</v>
          </cell>
          <cell r="Z248">
            <v>97759</v>
          </cell>
          <cell r="AA248">
            <v>13149</v>
          </cell>
          <cell r="AB248">
            <v>31553</v>
          </cell>
          <cell r="AC248">
            <v>134754</v>
          </cell>
          <cell r="AD248">
            <v>59354</v>
          </cell>
          <cell r="AE248">
            <v>65320</v>
          </cell>
          <cell r="AF248">
            <v>1244</v>
          </cell>
          <cell r="AG248">
            <v>16246</v>
          </cell>
          <cell r="AH248">
            <v>124880</v>
          </cell>
          <cell r="AI248">
            <v>533156</v>
          </cell>
          <cell r="AJ248">
            <v>668544</v>
          </cell>
          <cell r="AK248">
            <v>244105</v>
          </cell>
          <cell r="AL248">
            <v>22624</v>
          </cell>
          <cell r="AM248">
            <v>0</v>
          </cell>
          <cell r="AN248">
            <v>182818</v>
          </cell>
          <cell r="AO248">
            <v>5010</v>
          </cell>
          <cell r="AP248">
            <v>0</v>
          </cell>
          <cell r="AQ248">
            <v>0</v>
          </cell>
          <cell r="AR248">
            <v>30626</v>
          </cell>
          <cell r="AS248">
            <v>53040</v>
          </cell>
          <cell r="AT248">
            <v>38635</v>
          </cell>
          <cell r="AU248">
            <v>0</v>
          </cell>
          <cell r="AV248">
            <v>74735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27343</v>
          </cell>
          <cell r="BC248">
            <v>9019</v>
          </cell>
          <cell r="BD248">
            <v>30912</v>
          </cell>
          <cell r="BE248">
            <v>637490</v>
          </cell>
          <cell r="BF248">
            <v>120103</v>
          </cell>
          <cell r="BG248">
            <v>0</v>
          </cell>
          <cell r="BH248">
            <v>594828</v>
          </cell>
          <cell r="BI248">
            <v>904017</v>
          </cell>
        </row>
        <row r="249">
          <cell r="A249">
            <v>36709</v>
          </cell>
          <cell r="B249">
            <v>150246</v>
          </cell>
          <cell r="C249">
            <v>398214</v>
          </cell>
          <cell r="D249">
            <v>2670814</v>
          </cell>
          <cell r="E249">
            <v>635245</v>
          </cell>
          <cell r="F249">
            <v>1971780</v>
          </cell>
          <cell r="G249">
            <v>963702</v>
          </cell>
          <cell r="H249">
            <v>0</v>
          </cell>
          <cell r="I249">
            <v>305425</v>
          </cell>
          <cell r="J249">
            <v>258765</v>
          </cell>
          <cell r="K249">
            <v>882540</v>
          </cell>
          <cell r="L249">
            <v>537300</v>
          </cell>
          <cell r="M249">
            <v>139500</v>
          </cell>
          <cell r="N249">
            <v>110127</v>
          </cell>
          <cell r="O249">
            <v>31766</v>
          </cell>
          <cell r="P249">
            <v>55321</v>
          </cell>
          <cell r="Q249">
            <v>329505</v>
          </cell>
          <cell r="R249">
            <v>134606</v>
          </cell>
          <cell r="S249">
            <v>35463</v>
          </cell>
          <cell r="T249">
            <v>57271</v>
          </cell>
          <cell r="U249">
            <v>176001</v>
          </cell>
          <cell r="V249">
            <v>305046</v>
          </cell>
          <cell r="W249">
            <v>124068</v>
          </cell>
          <cell r="X249">
            <v>905640</v>
          </cell>
          <cell r="Y249">
            <v>85413</v>
          </cell>
          <cell r="Z249">
            <v>83163</v>
          </cell>
          <cell r="AA249">
            <v>11895</v>
          </cell>
          <cell r="AB249">
            <v>32030</v>
          </cell>
          <cell r="AC249">
            <v>127337</v>
          </cell>
          <cell r="AD249">
            <v>61113</v>
          </cell>
          <cell r="AE249">
            <v>64760</v>
          </cell>
          <cell r="AF249">
            <v>1253</v>
          </cell>
          <cell r="AG249">
            <v>16039</v>
          </cell>
          <cell r="AH249">
            <v>140589</v>
          </cell>
          <cell r="AI249">
            <v>539244</v>
          </cell>
          <cell r="AJ249">
            <v>654069</v>
          </cell>
          <cell r="AK249">
            <v>238813</v>
          </cell>
          <cell r="AL249">
            <v>31674</v>
          </cell>
          <cell r="AM249">
            <v>0</v>
          </cell>
          <cell r="AN249">
            <v>182783</v>
          </cell>
          <cell r="AO249">
            <v>5010</v>
          </cell>
          <cell r="AP249">
            <v>0</v>
          </cell>
          <cell r="AQ249">
            <v>0</v>
          </cell>
          <cell r="AR249">
            <v>30626</v>
          </cell>
          <cell r="AS249">
            <v>53040</v>
          </cell>
          <cell r="AT249">
            <v>38635</v>
          </cell>
          <cell r="AU249">
            <v>0</v>
          </cell>
          <cell r="AV249">
            <v>74823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28402</v>
          </cell>
          <cell r="BC249">
            <v>9190</v>
          </cell>
          <cell r="BD249">
            <v>30912</v>
          </cell>
          <cell r="BE249">
            <v>622910</v>
          </cell>
          <cell r="BF249">
            <v>115675</v>
          </cell>
          <cell r="BG249">
            <v>0</v>
          </cell>
          <cell r="BH249">
            <v>640117</v>
          </cell>
          <cell r="BI249">
            <v>963702</v>
          </cell>
        </row>
        <row r="250">
          <cell r="A250">
            <v>36710</v>
          </cell>
          <cell r="B250">
            <v>148134</v>
          </cell>
          <cell r="C250">
            <v>399778</v>
          </cell>
          <cell r="D250">
            <v>2689219</v>
          </cell>
          <cell r="E250">
            <v>636089</v>
          </cell>
          <cell r="F250">
            <v>1990184</v>
          </cell>
          <cell r="G250">
            <v>959676</v>
          </cell>
          <cell r="H250">
            <v>0</v>
          </cell>
          <cell r="I250">
            <v>295269</v>
          </cell>
          <cell r="J250">
            <v>284965</v>
          </cell>
          <cell r="K250">
            <v>872621</v>
          </cell>
          <cell r="L250">
            <v>536858</v>
          </cell>
          <cell r="M250">
            <v>145368</v>
          </cell>
          <cell r="N250">
            <v>110273</v>
          </cell>
          <cell r="O250">
            <v>31182</v>
          </cell>
          <cell r="P250">
            <v>57265</v>
          </cell>
          <cell r="Q250">
            <v>332814</v>
          </cell>
          <cell r="R250">
            <v>128729</v>
          </cell>
          <cell r="S250">
            <v>33905</v>
          </cell>
          <cell r="T250">
            <v>55218</v>
          </cell>
          <cell r="U250">
            <v>269166</v>
          </cell>
          <cell r="V250">
            <v>317199</v>
          </cell>
          <cell r="W250">
            <v>119940</v>
          </cell>
          <cell r="X250">
            <v>896734</v>
          </cell>
          <cell r="Y250">
            <v>87295</v>
          </cell>
          <cell r="Z250">
            <v>93691</v>
          </cell>
          <cell r="AA250">
            <v>10901</v>
          </cell>
          <cell r="AB250">
            <v>26542</v>
          </cell>
          <cell r="AC250">
            <v>127130</v>
          </cell>
          <cell r="AD250">
            <v>63815</v>
          </cell>
          <cell r="AE250">
            <v>67364</v>
          </cell>
          <cell r="AF250">
            <v>1266</v>
          </cell>
          <cell r="AG250">
            <v>16055</v>
          </cell>
          <cell r="AH250">
            <v>142724</v>
          </cell>
          <cell r="AI250">
            <v>558555</v>
          </cell>
          <cell r="AJ250">
            <v>669816</v>
          </cell>
          <cell r="AK250">
            <v>190735</v>
          </cell>
          <cell r="AL250">
            <v>32497</v>
          </cell>
          <cell r="AM250">
            <v>0</v>
          </cell>
          <cell r="AN250">
            <v>182883</v>
          </cell>
          <cell r="AO250">
            <v>5010</v>
          </cell>
          <cell r="AP250">
            <v>0</v>
          </cell>
          <cell r="AQ250">
            <v>0</v>
          </cell>
          <cell r="AR250">
            <v>30626</v>
          </cell>
          <cell r="AS250">
            <v>53040</v>
          </cell>
          <cell r="AT250">
            <v>37781</v>
          </cell>
          <cell r="AU250">
            <v>0</v>
          </cell>
          <cell r="AV250">
            <v>73052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26082</v>
          </cell>
          <cell r="BC250">
            <v>9202</v>
          </cell>
          <cell r="BD250">
            <v>30912</v>
          </cell>
          <cell r="BE250">
            <v>625277</v>
          </cell>
          <cell r="BF250">
            <v>118316</v>
          </cell>
          <cell r="BG250">
            <v>0</v>
          </cell>
          <cell r="BH250">
            <v>643356</v>
          </cell>
          <cell r="BI250">
            <v>959676</v>
          </cell>
        </row>
        <row r="251">
          <cell r="A251">
            <v>36711</v>
          </cell>
          <cell r="B251">
            <v>144834</v>
          </cell>
          <cell r="C251">
            <v>404393</v>
          </cell>
          <cell r="D251">
            <v>2637752</v>
          </cell>
          <cell r="E251">
            <v>636189</v>
          </cell>
          <cell r="F251">
            <v>1939444</v>
          </cell>
          <cell r="G251">
            <v>1000668</v>
          </cell>
          <cell r="H251">
            <v>0</v>
          </cell>
          <cell r="I251">
            <v>264957</v>
          </cell>
          <cell r="J251">
            <v>269474</v>
          </cell>
          <cell r="K251">
            <v>901964</v>
          </cell>
          <cell r="L251">
            <v>532533</v>
          </cell>
          <cell r="M251">
            <v>133557</v>
          </cell>
          <cell r="N251">
            <v>110405</v>
          </cell>
          <cell r="O251">
            <v>31554</v>
          </cell>
          <cell r="P251">
            <v>57082</v>
          </cell>
          <cell r="Q251">
            <v>337913</v>
          </cell>
          <cell r="R251">
            <v>118138</v>
          </cell>
          <cell r="S251">
            <v>34854</v>
          </cell>
          <cell r="T251">
            <v>55736</v>
          </cell>
          <cell r="U251">
            <v>233388</v>
          </cell>
          <cell r="V251">
            <v>268084</v>
          </cell>
          <cell r="W251">
            <v>124971</v>
          </cell>
          <cell r="X251">
            <v>914218</v>
          </cell>
          <cell r="Y251">
            <v>84745</v>
          </cell>
          <cell r="Z251">
            <v>96459</v>
          </cell>
          <cell r="AA251">
            <v>12475</v>
          </cell>
          <cell r="AB251">
            <v>30436</v>
          </cell>
          <cell r="AC251">
            <v>126760</v>
          </cell>
          <cell r="AD251">
            <v>63935</v>
          </cell>
          <cell r="AE251">
            <v>68516</v>
          </cell>
          <cell r="AF251">
            <v>1323</v>
          </cell>
          <cell r="AG251">
            <v>16135</v>
          </cell>
          <cell r="AH251">
            <v>141990</v>
          </cell>
          <cell r="AI251">
            <v>560071</v>
          </cell>
          <cell r="AJ251">
            <v>672811</v>
          </cell>
          <cell r="AK251">
            <v>211480</v>
          </cell>
          <cell r="AL251">
            <v>31111</v>
          </cell>
          <cell r="AM251">
            <v>0</v>
          </cell>
          <cell r="AN251">
            <v>200782</v>
          </cell>
          <cell r="AO251">
            <v>5010</v>
          </cell>
          <cell r="AP251">
            <v>0</v>
          </cell>
          <cell r="AQ251">
            <v>0</v>
          </cell>
          <cell r="AR251">
            <v>27548</v>
          </cell>
          <cell r="AS251">
            <v>53040</v>
          </cell>
          <cell r="AT251">
            <v>38586</v>
          </cell>
          <cell r="AU251">
            <v>0</v>
          </cell>
          <cell r="AV251">
            <v>69858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28495</v>
          </cell>
          <cell r="BC251">
            <v>9202</v>
          </cell>
          <cell r="BD251">
            <v>30912</v>
          </cell>
          <cell r="BE251">
            <v>636751</v>
          </cell>
          <cell r="BF251">
            <v>115547</v>
          </cell>
          <cell r="BG251">
            <v>0</v>
          </cell>
          <cell r="BH251">
            <v>648449</v>
          </cell>
          <cell r="BI251">
            <v>1000668</v>
          </cell>
        </row>
        <row r="252">
          <cell r="A252">
            <v>36712</v>
          </cell>
          <cell r="B252">
            <v>146745</v>
          </cell>
          <cell r="C252">
            <v>408530</v>
          </cell>
          <cell r="D252">
            <v>2706980</v>
          </cell>
          <cell r="E252">
            <v>640203</v>
          </cell>
          <cell r="F252">
            <v>2008471</v>
          </cell>
          <cell r="G252">
            <v>977130</v>
          </cell>
          <cell r="H252">
            <v>0</v>
          </cell>
          <cell r="I252">
            <v>315406</v>
          </cell>
          <cell r="J252">
            <v>284446</v>
          </cell>
          <cell r="K252">
            <v>875465</v>
          </cell>
          <cell r="L252">
            <v>536858</v>
          </cell>
          <cell r="M252">
            <v>141168</v>
          </cell>
          <cell r="N252">
            <v>109861</v>
          </cell>
          <cell r="O252">
            <v>30422</v>
          </cell>
          <cell r="P252">
            <v>61590</v>
          </cell>
          <cell r="Q252">
            <v>322620</v>
          </cell>
          <cell r="R252">
            <v>126484</v>
          </cell>
          <cell r="S252">
            <v>32185</v>
          </cell>
          <cell r="T252">
            <v>55347</v>
          </cell>
          <cell r="U252">
            <v>232565</v>
          </cell>
          <cell r="V252">
            <v>292717</v>
          </cell>
          <cell r="W252">
            <v>128337</v>
          </cell>
          <cell r="X252">
            <v>908594</v>
          </cell>
          <cell r="Y252">
            <v>83003</v>
          </cell>
          <cell r="Z252">
            <v>111993</v>
          </cell>
          <cell r="AA252">
            <v>11006</v>
          </cell>
          <cell r="AB252">
            <v>29707</v>
          </cell>
          <cell r="AC252">
            <v>125376</v>
          </cell>
          <cell r="AD252">
            <v>61872</v>
          </cell>
          <cell r="AE252">
            <v>68347</v>
          </cell>
          <cell r="AF252">
            <v>1328</v>
          </cell>
          <cell r="AG252">
            <v>16087</v>
          </cell>
          <cell r="AH252">
            <v>141694</v>
          </cell>
          <cell r="AI252">
            <v>565151</v>
          </cell>
          <cell r="AJ252">
            <v>674717</v>
          </cell>
          <cell r="AK252">
            <v>214200</v>
          </cell>
          <cell r="AL252">
            <v>31702</v>
          </cell>
          <cell r="AM252">
            <v>0</v>
          </cell>
          <cell r="AN252">
            <v>183193</v>
          </cell>
          <cell r="AO252">
            <v>5010</v>
          </cell>
          <cell r="AP252">
            <v>0</v>
          </cell>
          <cell r="AQ252">
            <v>0</v>
          </cell>
          <cell r="AR252">
            <v>29902</v>
          </cell>
          <cell r="AS252">
            <v>53040</v>
          </cell>
          <cell r="AT252">
            <v>38635</v>
          </cell>
          <cell r="AU252">
            <v>0</v>
          </cell>
          <cell r="AV252">
            <v>72197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28297</v>
          </cell>
          <cell r="BC252">
            <v>9199</v>
          </cell>
          <cell r="BD252">
            <v>30912</v>
          </cell>
          <cell r="BE252">
            <v>636694</v>
          </cell>
          <cell r="BF252">
            <v>117521</v>
          </cell>
          <cell r="BG252">
            <v>0</v>
          </cell>
          <cell r="BH252">
            <v>650679</v>
          </cell>
          <cell r="BI252">
            <v>977130</v>
          </cell>
        </row>
        <row r="253">
          <cell r="A253">
            <v>36713</v>
          </cell>
          <cell r="B253">
            <v>140157</v>
          </cell>
          <cell r="C253">
            <v>399099</v>
          </cell>
          <cell r="D253">
            <v>2631044</v>
          </cell>
          <cell r="E253">
            <v>641449</v>
          </cell>
          <cell r="F253">
            <v>1930019</v>
          </cell>
          <cell r="G253">
            <v>1065910</v>
          </cell>
          <cell r="H253">
            <v>0</v>
          </cell>
          <cell r="I253">
            <v>313953</v>
          </cell>
          <cell r="J253">
            <v>208455</v>
          </cell>
          <cell r="K253">
            <v>1049578</v>
          </cell>
          <cell r="L253">
            <v>541073</v>
          </cell>
          <cell r="M253">
            <v>124039</v>
          </cell>
          <cell r="N253">
            <v>104244</v>
          </cell>
          <cell r="O253">
            <v>802</v>
          </cell>
          <cell r="P253">
            <v>68758</v>
          </cell>
          <cell r="Q253">
            <v>349506</v>
          </cell>
          <cell r="R253">
            <v>103278</v>
          </cell>
          <cell r="S253">
            <v>34929</v>
          </cell>
          <cell r="T253">
            <v>47607</v>
          </cell>
          <cell r="U253">
            <v>209349</v>
          </cell>
          <cell r="V253">
            <v>289677</v>
          </cell>
          <cell r="W253">
            <v>118032</v>
          </cell>
          <cell r="X253">
            <v>817751</v>
          </cell>
          <cell r="Y253">
            <v>79275</v>
          </cell>
          <cell r="Z253">
            <v>81133</v>
          </cell>
          <cell r="AA253">
            <v>6676</v>
          </cell>
          <cell r="AB253">
            <v>41969</v>
          </cell>
          <cell r="AC253">
            <v>87861</v>
          </cell>
          <cell r="AD253">
            <v>60514</v>
          </cell>
          <cell r="AE253">
            <v>38021</v>
          </cell>
          <cell r="AF253">
            <v>1356</v>
          </cell>
          <cell r="AG253">
            <v>16768</v>
          </cell>
          <cell r="AH253">
            <v>141715</v>
          </cell>
          <cell r="AI253">
            <v>570147</v>
          </cell>
          <cell r="AJ253">
            <v>675009</v>
          </cell>
          <cell r="AK253">
            <v>270391</v>
          </cell>
          <cell r="AL253">
            <v>77361</v>
          </cell>
          <cell r="AM253">
            <v>0</v>
          </cell>
          <cell r="AN253">
            <v>175916</v>
          </cell>
          <cell r="AO253">
            <v>5031</v>
          </cell>
          <cell r="AP253">
            <v>0</v>
          </cell>
          <cell r="AQ253">
            <v>0</v>
          </cell>
          <cell r="AR253">
            <v>23822</v>
          </cell>
          <cell r="AS253">
            <v>53040</v>
          </cell>
          <cell r="AT253">
            <v>39413</v>
          </cell>
          <cell r="AU253">
            <v>0</v>
          </cell>
          <cell r="AV253">
            <v>57226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28819</v>
          </cell>
          <cell r="BC253">
            <v>0</v>
          </cell>
          <cell r="BD253">
            <v>30912</v>
          </cell>
          <cell r="BE253">
            <v>551513</v>
          </cell>
          <cell r="BF253">
            <v>115940</v>
          </cell>
          <cell r="BG253">
            <v>0</v>
          </cell>
          <cell r="BH253">
            <v>722982</v>
          </cell>
          <cell r="BI253">
            <v>1065910</v>
          </cell>
        </row>
        <row r="254">
          <cell r="A254">
            <v>36714</v>
          </cell>
          <cell r="B254">
            <v>132204</v>
          </cell>
          <cell r="C254">
            <v>374600</v>
          </cell>
          <cell r="D254">
            <v>2602434</v>
          </cell>
          <cell r="E254">
            <v>641083</v>
          </cell>
          <cell r="F254">
            <v>1891177</v>
          </cell>
          <cell r="G254">
            <v>1100009</v>
          </cell>
          <cell r="H254">
            <v>0</v>
          </cell>
          <cell r="I254">
            <v>293029</v>
          </cell>
          <cell r="J254">
            <v>157590</v>
          </cell>
          <cell r="K254">
            <v>1197280</v>
          </cell>
          <cell r="L254">
            <v>539686</v>
          </cell>
          <cell r="M254">
            <v>108870</v>
          </cell>
          <cell r="N254">
            <v>117016</v>
          </cell>
          <cell r="O254">
            <v>0</v>
          </cell>
          <cell r="P254">
            <v>45986</v>
          </cell>
          <cell r="Q254">
            <v>340640</v>
          </cell>
          <cell r="R254">
            <v>99346</v>
          </cell>
          <cell r="S254">
            <v>45053</v>
          </cell>
          <cell r="T254">
            <v>50335</v>
          </cell>
          <cell r="U254">
            <v>217438</v>
          </cell>
          <cell r="V254">
            <v>300800</v>
          </cell>
          <cell r="W254">
            <v>128253</v>
          </cell>
          <cell r="X254">
            <v>800443</v>
          </cell>
          <cell r="Y254">
            <v>112189</v>
          </cell>
          <cell r="Z254">
            <v>84003</v>
          </cell>
          <cell r="AA254">
            <v>6106</v>
          </cell>
          <cell r="AB254">
            <v>40562</v>
          </cell>
          <cell r="AC254">
            <v>80046</v>
          </cell>
          <cell r="AD254">
            <v>61396</v>
          </cell>
          <cell r="AE254">
            <v>54672</v>
          </cell>
          <cell r="AF254">
            <v>1307</v>
          </cell>
          <cell r="AG254">
            <v>16261</v>
          </cell>
          <cell r="AH254">
            <v>122017</v>
          </cell>
          <cell r="AI254">
            <v>556697</v>
          </cell>
          <cell r="AJ254">
            <v>674269</v>
          </cell>
          <cell r="AK254">
            <v>252369</v>
          </cell>
          <cell r="AL254">
            <v>143000</v>
          </cell>
          <cell r="AM254">
            <v>0</v>
          </cell>
          <cell r="AN254">
            <v>162019</v>
          </cell>
          <cell r="AO254">
            <v>5031</v>
          </cell>
          <cell r="AP254">
            <v>0</v>
          </cell>
          <cell r="AQ254">
            <v>0</v>
          </cell>
          <cell r="AR254">
            <v>29955</v>
          </cell>
          <cell r="AS254">
            <v>53040</v>
          </cell>
          <cell r="AT254">
            <v>39413</v>
          </cell>
          <cell r="AU254">
            <v>0</v>
          </cell>
          <cell r="AV254">
            <v>63309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27611</v>
          </cell>
          <cell r="BC254">
            <v>0</v>
          </cell>
          <cell r="BD254">
            <v>25807</v>
          </cell>
          <cell r="BE254">
            <v>532379</v>
          </cell>
          <cell r="BF254">
            <v>154814</v>
          </cell>
          <cell r="BG254">
            <v>85971</v>
          </cell>
          <cell r="BH254">
            <v>816543</v>
          </cell>
          <cell r="BI254">
            <v>1100009</v>
          </cell>
        </row>
        <row r="255">
          <cell r="A255">
            <v>36715</v>
          </cell>
          <cell r="B255">
            <v>125005</v>
          </cell>
          <cell r="C255">
            <v>381775</v>
          </cell>
          <cell r="D255">
            <v>2530920</v>
          </cell>
          <cell r="E255">
            <v>639899</v>
          </cell>
          <cell r="F255">
            <v>1833967</v>
          </cell>
          <cell r="G255">
            <v>899779</v>
          </cell>
          <cell r="H255">
            <v>0</v>
          </cell>
          <cell r="I255">
            <v>262535</v>
          </cell>
          <cell r="J255">
            <v>187563</v>
          </cell>
          <cell r="K255">
            <v>860940</v>
          </cell>
          <cell r="L255">
            <v>536903</v>
          </cell>
          <cell r="M255">
            <v>111008</v>
          </cell>
          <cell r="N255">
            <v>98321</v>
          </cell>
          <cell r="O255">
            <v>53014</v>
          </cell>
          <cell r="P255">
            <v>55042</v>
          </cell>
          <cell r="Q255">
            <v>314482</v>
          </cell>
          <cell r="R255">
            <v>105866</v>
          </cell>
          <cell r="S255">
            <v>45469</v>
          </cell>
          <cell r="T255">
            <v>79747</v>
          </cell>
          <cell r="U255">
            <v>173298</v>
          </cell>
          <cell r="V255">
            <v>247410</v>
          </cell>
          <cell r="W255">
            <v>116214</v>
          </cell>
          <cell r="X255">
            <v>884467</v>
          </cell>
          <cell r="Y255">
            <v>100170</v>
          </cell>
          <cell r="Z255">
            <v>84212</v>
          </cell>
          <cell r="AA255">
            <v>9865</v>
          </cell>
          <cell r="AB255">
            <v>40952</v>
          </cell>
          <cell r="AC255">
            <v>81513</v>
          </cell>
          <cell r="AD255">
            <v>58853</v>
          </cell>
          <cell r="AE255">
            <v>46174</v>
          </cell>
          <cell r="AF255">
            <v>1277</v>
          </cell>
          <cell r="AG255">
            <v>16092</v>
          </cell>
          <cell r="AH255">
            <v>134550</v>
          </cell>
          <cell r="AI255">
            <v>525227</v>
          </cell>
          <cell r="AJ255">
            <v>672072</v>
          </cell>
          <cell r="AK255">
            <v>265623</v>
          </cell>
          <cell r="AL255">
            <v>51193</v>
          </cell>
          <cell r="AM255">
            <v>0</v>
          </cell>
          <cell r="AN255">
            <v>176804</v>
          </cell>
          <cell r="AO255">
            <v>5030</v>
          </cell>
          <cell r="AP255">
            <v>0</v>
          </cell>
          <cell r="AQ255">
            <v>0</v>
          </cell>
          <cell r="AR255">
            <v>25539</v>
          </cell>
          <cell r="AS255">
            <v>53040</v>
          </cell>
          <cell r="AT255">
            <v>39872</v>
          </cell>
          <cell r="AU255">
            <v>0</v>
          </cell>
          <cell r="AV255">
            <v>61899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28369</v>
          </cell>
          <cell r="BC255">
            <v>7850</v>
          </cell>
          <cell r="BD255">
            <v>30524</v>
          </cell>
          <cell r="BE255">
            <v>551816</v>
          </cell>
          <cell r="BF255">
            <v>129152</v>
          </cell>
          <cell r="BG255">
            <v>0</v>
          </cell>
          <cell r="BH255">
            <v>580019</v>
          </cell>
          <cell r="BI255">
            <v>899779</v>
          </cell>
        </row>
        <row r="256">
          <cell r="A256">
            <v>36716</v>
          </cell>
          <cell r="B256">
            <v>129445</v>
          </cell>
          <cell r="C256">
            <v>374938</v>
          </cell>
          <cell r="D256">
            <v>2539653</v>
          </cell>
          <cell r="E256">
            <v>636684</v>
          </cell>
          <cell r="F256">
            <v>1843219</v>
          </cell>
          <cell r="G256">
            <v>900581</v>
          </cell>
          <cell r="H256">
            <v>0</v>
          </cell>
          <cell r="I256">
            <v>253171</v>
          </cell>
          <cell r="J256">
            <v>198091</v>
          </cell>
          <cell r="K256">
            <v>875807</v>
          </cell>
          <cell r="L256">
            <v>535867</v>
          </cell>
          <cell r="M256">
            <v>113284</v>
          </cell>
          <cell r="N256">
            <v>97731</v>
          </cell>
          <cell r="O256">
            <v>51742</v>
          </cell>
          <cell r="P256">
            <v>58751</v>
          </cell>
          <cell r="Q256">
            <v>322915</v>
          </cell>
          <cell r="R256">
            <v>98636</v>
          </cell>
          <cell r="S256">
            <v>45411</v>
          </cell>
          <cell r="T256">
            <v>79519</v>
          </cell>
          <cell r="U256">
            <v>138459</v>
          </cell>
          <cell r="V256">
            <v>271126</v>
          </cell>
          <cell r="W256">
            <v>125937</v>
          </cell>
          <cell r="X256">
            <v>887328</v>
          </cell>
          <cell r="Y256">
            <v>100688</v>
          </cell>
          <cell r="Z256">
            <v>83258</v>
          </cell>
          <cell r="AA256">
            <v>9595</v>
          </cell>
          <cell r="AB256">
            <v>38743</v>
          </cell>
          <cell r="AC256">
            <v>80592</v>
          </cell>
          <cell r="AD256">
            <v>56574</v>
          </cell>
          <cell r="AE256">
            <v>48976</v>
          </cell>
          <cell r="AF256">
            <v>1280</v>
          </cell>
          <cell r="AG256">
            <v>16195</v>
          </cell>
          <cell r="AH256">
            <v>133531</v>
          </cell>
          <cell r="AI256">
            <v>514061</v>
          </cell>
          <cell r="AJ256">
            <v>660622</v>
          </cell>
          <cell r="AK256">
            <v>255806</v>
          </cell>
          <cell r="AL256">
            <v>50018</v>
          </cell>
          <cell r="AM256">
            <v>0</v>
          </cell>
          <cell r="AN256">
            <v>176885</v>
          </cell>
          <cell r="AO256">
            <v>5030</v>
          </cell>
          <cell r="AP256">
            <v>0</v>
          </cell>
          <cell r="AQ256">
            <v>0</v>
          </cell>
          <cell r="AR256">
            <v>25539</v>
          </cell>
          <cell r="AS256">
            <v>52841</v>
          </cell>
          <cell r="AT256">
            <v>39872</v>
          </cell>
          <cell r="AU256">
            <v>0</v>
          </cell>
          <cell r="AV256">
            <v>61696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27871</v>
          </cell>
          <cell r="BC256">
            <v>7850</v>
          </cell>
          <cell r="BD256">
            <v>30525</v>
          </cell>
          <cell r="BE256">
            <v>545990</v>
          </cell>
          <cell r="BF256">
            <v>136211</v>
          </cell>
          <cell r="BG256">
            <v>0</v>
          </cell>
          <cell r="BH256">
            <v>588762</v>
          </cell>
          <cell r="BI256">
            <v>900581</v>
          </cell>
        </row>
        <row r="257">
          <cell r="A257">
            <v>36717</v>
          </cell>
          <cell r="B257">
            <v>128345</v>
          </cell>
          <cell r="C257">
            <v>376404</v>
          </cell>
          <cell r="D257">
            <v>2481871</v>
          </cell>
          <cell r="E257">
            <v>634578</v>
          </cell>
          <cell r="F257">
            <v>1795072</v>
          </cell>
          <cell r="G257">
            <v>907265</v>
          </cell>
          <cell r="H257">
            <v>0</v>
          </cell>
          <cell r="I257">
            <v>222697</v>
          </cell>
          <cell r="J257">
            <v>210613</v>
          </cell>
          <cell r="K257">
            <v>867839</v>
          </cell>
          <cell r="L257">
            <v>512722</v>
          </cell>
          <cell r="M257">
            <v>113595</v>
          </cell>
          <cell r="N257">
            <v>98081</v>
          </cell>
          <cell r="O257">
            <v>51884</v>
          </cell>
          <cell r="P257">
            <v>58453</v>
          </cell>
          <cell r="Q257">
            <v>310755</v>
          </cell>
          <cell r="R257">
            <v>104248</v>
          </cell>
          <cell r="S257">
            <v>42724</v>
          </cell>
          <cell r="T257">
            <v>78293</v>
          </cell>
          <cell r="U257">
            <v>145090</v>
          </cell>
          <cell r="V257">
            <v>224714</v>
          </cell>
          <cell r="W257">
            <v>119137</v>
          </cell>
          <cell r="X257">
            <v>887382</v>
          </cell>
          <cell r="Y257">
            <v>100552</v>
          </cell>
          <cell r="Z257">
            <v>80059</v>
          </cell>
          <cell r="AA257">
            <v>8092</v>
          </cell>
          <cell r="AB257">
            <v>36852</v>
          </cell>
          <cell r="AC257">
            <v>80495</v>
          </cell>
          <cell r="AD257">
            <v>64484</v>
          </cell>
          <cell r="AE257">
            <v>56691</v>
          </cell>
          <cell r="AF257">
            <v>771</v>
          </cell>
          <cell r="AG257">
            <v>15984</v>
          </cell>
          <cell r="AH257">
            <v>133530</v>
          </cell>
          <cell r="AI257">
            <v>523067</v>
          </cell>
          <cell r="AJ257">
            <v>665776</v>
          </cell>
          <cell r="AK257">
            <v>246300</v>
          </cell>
          <cell r="AL257">
            <v>51451</v>
          </cell>
          <cell r="AM257">
            <v>0</v>
          </cell>
          <cell r="AN257">
            <v>179468</v>
          </cell>
          <cell r="AO257">
            <v>5030</v>
          </cell>
          <cell r="AP257">
            <v>0</v>
          </cell>
          <cell r="AQ257">
            <v>0</v>
          </cell>
          <cell r="AR257">
            <v>25539</v>
          </cell>
          <cell r="AS257">
            <v>50949</v>
          </cell>
          <cell r="AT257">
            <v>39872</v>
          </cell>
          <cell r="AU257">
            <v>0</v>
          </cell>
          <cell r="AV257">
            <v>59808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27433</v>
          </cell>
          <cell r="BC257">
            <v>7850</v>
          </cell>
          <cell r="BD257">
            <v>30525</v>
          </cell>
          <cell r="BE257">
            <v>554676</v>
          </cell>
          <cell r="BF257">
            <v>126998</v>
          </cell>
          <cell r="BG257">
            <v>0</v>
          </cell>
          <cell r="BH257">
            <v>592856</v>
          </cell>
          <cell r="BI257">
            <v>907265</v>
          </cell>
        </row>
        <row r="258">
          <cell r="A258">
            <v>36718</v>
          </cell>
          <cell r="B258">
            <v>144463</v>
          </cell>
          <cell r="C258">
            <v>362386</v>
          </cell>
          <cell r="D258">
            <v>2549156</v>
          </cell>
          <cell r="E258">
            <v>626009</v>
          </cell>
          <cell r="F258">
            <v>1870640</v>
          </cell>
          <cell r="G258">
            <v>1031742</v>
          </cell>
          <cell r="H258">
            <v>0</v>
          </cell>
          <cell r="I258">
            <v>228780</v>
          </cell>
          <cell r="J258">
            <v>320161</v>
          </cell>
          <cell r="K258">
            <v>861288</v>
          </cell>
          <cell r="L258">
            <v>539383</v>
          </cell>
          <cell r="M258">
            <v>170991</v>
          </cell>
          <cell r="N258">
            <v>100816</v>
          </cell>
          <cell r="O258">
            <v>19000</v>
          </cell>
          <cell r="P258">
            <v>33778</v>
          </cell>
          <cell r="Q258">
            <v>365921</v>
          </cell>
          <cell r="R258">
            <v>105736</v>
          </cell>
          <cell r="S258">
            <v>27934</v>
          </cell>
          <cell r="T258">
            <v>59955</v>
          </cell>
          <cell r="U258">
            <v>163770</v>
          </cell>
          <cell r="V258">
            <v>329450</v>
          </cell>
          <cell r="W258">
            <v>119682</v>
          </cell>
          <cell r="X258">
            <v>802092</v>
          </cell>
          <cell r="Y258">
            <v>117271</v>
          </cell>
          <cell r="Z258">
            <v>88143</v>
          </cell>
          <cell r="AA258">
            <v>7935</v>
          </cell>
          <cell r="AB258">
            <v>52189</v>
          </cell>
          <cell r="AC258">
            <v>115558</v>
          </cell>
          <cell r="AD258">
            <v>48761</v>
          </cell>
          <cell r="AE258">
            <v>64494</v>
          </cell>
          <cell r="AF258">
            <v>1071</v>
          </cell>
          <cell r="AG258">
            <v>14135</v>
          </cell>
          <cell r="AH258">
            <v>138275</v>
          </cell>
          <cell r="AI258">
            <v>565570</v>
          </cell>
          <cell r="AJ258">
            <v>675009</v>
          </cell>
          <cell r="AK258">
            <v>220036</v>
          </cell>
          <cell r="AL258">
            <v>58248</v>
          </cell>
          <cell r="AM258">
            <v>0</v>
          </cell>
          <cell r="AN258">
            <v>181788</v>
          </cell>
          <cell r="AO258">
            <v>5031</v>
          </cell>
          <cell r="AP258">
            <v>0</v>
          </cell>
          <cell r="AQ258">
            <v>0</v>
          </cell>
          <cell r="AR258">
            <v>16299</v>
          </cell>
          <cell r="AS258">
            <v>53040</v>
          </cell>
          <cell r="AT258">
            <v>41322</v>
          </cell>
          <cell r="AU258">
            <v>0</v>
          </cell>
          <cell r="AV258">
            <v>53754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21477</v>
          </cell>
          <cell r="BC258">
            <v>4905</v>
          </cell>
          <cell r="BD258">
            <v>30524</v>
          </cell>
          <cell r="BE258">
            <v>585734</v>
          </cell>
          <cell r="BF258">
            <v>134421</v>
          </cell>
          <cell r="BG258">
            <v>0</v>
          </cell>
          <cell r="BH258">
            <v>733044</v>
          </cell>
          <cell r="BI258">
            <v>1031742</v>
          </cell>
        </row>
        <row r="259">
          <cell r="A259">
            <v>36719</v>
          </cell>
          <cell r="B259">
            <v>156933</v>
          </cell>
          <cell r="C259">
            <v>375391</v>
          </cell>
          <cell r="D259">
            <v>2520716</v>
          </cell>
          <cell r="E259">
            <v>632807</v>
          </cell>
          <cell r="F259">
            <v>1770009</v>
          </cell>
          <cell r="G259">
            <v>1060009</v>
          </cell>
          <cell r="H259">
            <v>0</v>
          </cell>
          <cell r="I259">
            <v>196943</v>
          </cell>
          <cell r="J259">
            <v>305750</v>
          </cell>
          <cell r="K259">
            <v>1025947</v>
          </cell>
          <cell r="L259">
            <v>395094</v>
          </cell>
          <cell r="M259">
            <v>110216</v>
          </cell>
          <cell r="N259">
            <v>93493</v>
          </cell>
          <cell r="O259">
            <v>12101</v>
          </cell>
          <cell r="P259">
            <v>50247</v>
          </cell>
          <cell r="Q259">
            <v>346733</v>
          </cell>
          <cell r="R259">
            <v>113606</v>
          </cell>
          <cell r="S259">
            <v>26383</v>
          </cell>
          <cell r="T259">
            <v>66602</v>
          </cell>
          <cell r="U259">
            <v>195081</v>
          </cell>
          <cell r="V259">
            <v>281730</v>
          </cell>
          <cell r="W259">
            <v>97288</v>
          </cell>
          <cell r="X259">
            <v>850662</v>
          </cell>
          <cell r="Y259">
            <v>97910</v>
          </cell>
          <cell r="Z259">
            <v>133535</v>
          </cell>
          <cell r="AA259">
            <v>10671</v>
          </cell>
          <cell r="AB259">
            <v>44910</v>
          </cell>
          <cell r="AC259">
            <v>149676</v>
          </cell>
          <cell r="AD259">
            <v>54788</v>
          </cell>
          <cell r="AE259">
            <v>75838</v>
          </cell>
          <cell r="AF259">
            <v>1225</v>
          </cell>
          <cell r="AG259">
            <v>15467</v>
          </cell>
          <cell r="AH259">
            <v>112949</v>
          </cell>
          <cell r="AI259">
            <v>524555</v>
          </cell>
          <cell r="AJ259">
            <v>639583</v>
          </cell>
          <cell r="AK259">
            <v>209619</v>
          </cell>
          <cell r="AL259">
            <v>256666</v>
          </cell>
          <cell r="AM259">
            <v>0</v>
          </cell>
          <cell r="AN259">
            <v>181789</v>
          </cell>
          <cell r="AO259">
            <v>5031</v>
          </cell>
          <cell r="AP259">
            <v>0</v>
          </cell>
          <cell r="AQ259">
            <v>0</v>
          </cell>
          <cell r="AR259">
            <v>29755</v>
          </cell>
          <cell r="AS259">
            <v>53040</v>
          </cell>
          <cell r="AT259">
            <v>39872</v>
          </cell>
          <cell r="AU259">
            <v>0</v>
          </cell>
          <cell r="AV259">
            <v>51197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23165</v>
          </cell>
          <cell r="BC259">
            <v>4098</v>
          </cell>
          <cell r="BD259">
            <v>25869</v>
          </cell>
          <cell r="BE259">
            <v>668276</v>
          </cell>
          <cell r="BF259">
            <v>177887</v>
          </cell>
          <cell r="BG259">
            <v>83449</v>
          </cell>
          <cell r="BH259">
            <v>763576</v>
          </cell>
          <cell r="BI259">
            <v>1060009</v>
          </cell>
        </row>
        <row r="260">
          <cell r="A260">
            <v>36720</v>
          </cell>
          <cell r="B260">
            <v>128144</v>
          </cell>
          <cell r="C260">
            <v>325439</v>
          </cell>
          <cell r="D260">
            <v>2571375</v>
          </cell>
          <cell r="E260">
            <v>570316</v>
          </cell>
          <cell r="F260">
            <v>1944414</v>
          </cell>
          <cell r="G260">
            <v>1060009</v>
          </cell>
          <cell r="H260">
            <v>0</v>
          </cell>
          <cell r="I260">
            <v>208526</v>
          </cell>
          <cell r="J260">
            <v>323025</v>
          </cell>
          <cell r="K260">
            <v>1015857</v>
          </cell>
          <cell r="L260">
            <v>523466</v>
          </cell>
          <cell r="M260">
            <v>99063</v>
          </cell>
          <cell r="N260">
            <v>113015</v>
          </cell>
          <cell r="O260">
            <v>16826</v>
          </cell>
          <cell r="P260">
            <v>52370</v>
          </cell>
          <cell r="Q260">
            <v>344927</v>
          </cell>
          <cell r="R260">
            <v>128962</v>
          </cell>
          <cell r="S260">
            <v>27831</v>
          </cell>
          <cell r="T260">
            <v>70196</v>
          </cell>
          <cell r="U260">
            <v>196694</v>
          </cell>
          <cell r="V260">
            <v>270089</v>
          </cell>
          <cell r="W260">
            <v>91491</v>
          </cell>
          <cell r="X260">
            <v>886385</v>
          </cell>
          <cell r="Y260">
            <v>102675</v>
          </cell>
          <cell r="Z260">
            <v>91574</v>
          </cell>
          <cell r="AA260">
            <v>9538</v>
          </cell>
          <cell r="AB260">
            <v>53482</v>
          </cell>
          <cell r="AC260">
            <v>159081</v>
          </cell>
          <cell r="AD260">
            <v>63019</v>
          </cell>
          <cell r="AE260">
            <v>83200</v>
          </cell>
          <cell r="AF260">
            <v>1250</v>
          </cell>
          <cell r="AG260">
            <v>15621</v>
          </cell>
          <cell r="AH260">
            <v>133648</v>
          </cell>
          <cell r="AI260">
            <v>528510</v>
          </cell>
          <cell r="AJ260">
            <v>647895</v>
          </cell>
          <cell r="AK260">
            <v>231920</v>
          </cell>
          <cell r="AL260">
            <v>276770</v>
          </cell>
          <cell r="AM260">
            <v>0</v>
          </cell>
          <cell r="AN260">
            <v>182057</v>
          </cell>
          <cell r="AO260">
            <v>5031</v>
          </cell>
          <cell r="AP260">
            <v>0</v>
          </cell>
          <cell r="AQ260">
            <v>0</v>
          </cell>
          <cell r="AR260">
            <v>20461</v>
          </cell>
          <cell r="AS260">
            <v>53040</v>
          </cell>
          <cell r="AT260">
            <v>39823</v>
          </cell>
          <cell r="AU260">
            <v>0</v>
          </cell>
          <cell r="AV260">
            <v>21169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23159</v>
          </cell>
          <cell r="BC260">
            <v>4098</v>
          </cell>
          <cell r="BD260">
            <v>25576</v>
          </cell>
          <cell r="BE260">
            <v>682048</v>
          </cell>
          <cell r="BF260">
            <v>128333</v>
          </cell>
          <cell r="BG260">
            <v>92540</v>
          </cell>
          <cell r="BH260">
            <v>835240</v>
          </cell>
          <cell r="BI260">
            <v>1060009</v>
          </cell>
        </row>
        <row r="261">
          <cell r="A261">
            <v>36721</v>
          </cell>
          <cell r="B261">
            <v>122297</v>
          </cell>
          <cell r="C261">
            <v>370432</v>
          </cell>
          <cell r="D261">
            <v>2574178</v>
          </cell>
          <cell r="E261">
            <v>578590</v>
          </cell>
          <cell r="F261">
            <v>1934829</v>
          </cell>
          <cell r="G261">
            <v>1060009</v>
          </cell>
          <cell r="H261">
            <v>0</v>
          </cell>
          <cell r="I261">
            <v>200221</v>
          </cell>
          <cell r="J261">
            <v>291905</v>
          </cell>
          <cell r="K261">
            <v>1091282</v>
          </cell>
          <cell r="L261">
            <v>534715</v>
          </cell>
          <cell r="M261">
            <v>120658</v>
          </cell>
          <cell r="N261">
            <v>69266</v>
          </cell>
          <cell r="O261">
            <v>0</v>
          </cell>
          <cell r="P261">
            <v>65454</v>
          </cell>
          <cell r="Q261">
            <v>357995</v>
          </cell>
          <cell r="R261">
            <v>114721</v>
          </cell>
          <cell r="S261">
            <v>28626</v>
          </cell>
          <cell r="T261">
            <v>63291</v>
          </cell>
          <cell r="U261">
            <v>245556</v>
          </cell>
          <cell r="V261">
            <v>282127</v>
          </cell>
          <cell r="W261">
            <v>98511</v>
          </cell>
          <cell r="X261">
            <v>832841</v>
          </cell>
          <cell r="Y261">
            <v>103874</v>
          </cell>
          <cell r="Z261">
            <v>95495</v>
          </cell>
          <cell r="AA261">
            <v>10790</v>
          </cell>
          <cell r="AB261">
            <v>46801</v>
          </cell>
          <cell r="AC261">
            <v>155974</v>
          </cell>
          <cell r="AD261">
            <v>65920</v>
          </cell>
          <cell r="AE261">
            <v>88276</v>
          </cell>
          <cell r="AF261">
            <v>1273</v>
          </cell>
          <cell r="AG261">
            <v>16199</v>
          </cell>
          <cell r="AH261">
            <v>117507</v>
          </cell>
          <cell r="AI261">
            <v>561334</v>
          </cell>
          <cell r="AJ261">
            <v>674737</v>
          </cell>
          <cell r="AK261">
            <v>209221</v>
          </cell>
          <cell r="AL261">
            <v>222645</v>
          </cell>
          <cell r="AM261">
            <v>0</v>
          </cell>
          <cell r="AN261">
            <v>180642</v>
          </cell>
          <cell r="AO261">
            <v>5031</v>
          </cell>
          <cell r="AP261">
            <v>0</v>
          </cell>
          <cell r="AQ261">
            <v>0</v>
          </cell>
          <cell r="AR261">
            <v>17087</v>
          </cell>
          <cell r="AS261">
            <v>53040</v>
          </cell>
          <cell r="AT261">
            <v>39823</v>
          </cell>
          <cell r="AU261">
            <v>0</v>
          </cell>
          <cell r="AV261">
            <v>11538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22357</v>
          </cell>
          <cell r="BC261">
            <v>4095</v>
          </cell>
          <cell r="BD261">
            <v>28860</v>
          </cell>
          <cell r="BE261">
            <v>706373</v>
          </cell>
          <cell r="BF261">
            <v>125572</v>
          </cell>
          <cell r="BG261">
            <v>158591</v>
          </cell>
          <cell r="BH261">
            <v>796925</v>
          </cell>
          <cell r="BI261">
            <v>1060009</v>
          </cell>
        </row>
        <row r="262">
          <cell r="A262">
            <v>36722</v>
          </cell>
          <cell r="B262">
            <v>155518</v>
          </cell>
          <cell r="C262">
            <v>377949</v>
          </cell>
          <cell r="D262">
            <v>2770903</v>
          </cell>
          <cell r="E262">
            <v>641359</v>
          </cell>
          <cell r="F262">
            <v>2042065</v>
          </cell>
          <cell r="G262">
            <v>1007722</v>
          </cell>
          <cell r="H262">
            <v>0</v>
          </cell>
          <cell r="I262">
            <v>218242</v>
          </cell>
          <cell r="J262">
            <v>372777</v>
          </cell>
          <cell r="K262">
            <v>927849</v>
          </cell>
          <cell r="L262">
            <v>538375</v>
          </cell>
          <cell r="M262">
            <v>132062</v>
          </cell>
          <cell r="N262">
            <v>101398</v>
          </cell>
          <cell r="O262">
            <v>27078</v>
          </cell>
          <cell r="P262">
            <v>66885</v>
          </cell>
          <cell r="Q262">
            <v>347889</v>
          </cell>
          <cell r="R262">
            <v>122221</v>
          </cell>
          <cell r="S262">
            <v>29731</v>
          </cell>
          <cell r="T262">
            <v>72064</v>
          </cell>
          <cell r="U262">
            <v>247684</v>
          </cell>
          <cell r="V262">
            <v>328989</v>
          </cell>
          <cell r="W262">
            <v>99095</v>
          </cell>
          <cell r="X262">
            <v>884962</v>
          </cell>
          <cell r="Y262">
            <v>112584</v>
          </cell>
          <cell r="Z262">
            <v>91989</v>
          </cell>
          <cell r="AA262">
            <v>8039</v>
          </cell>
          <cell r="AB262">
            <v>41886</v>
          </cell>
          <cell r="AC262">
            <v>125133</v>
          </cell>
          <cell r="AD262">
            <v>61143</v>
          </cell>
          <cell r="AE262">
            <v>45701</v>
          </cell>
          <cell r="AF262">
            <v>1287</v>
          </cell>
          <cell r="AG262">
            <v>16401</v>
          </cell>
          <cell r="AH262">
            <v>161595</v>
          </cell>
          <cell r="AI262">
            <v>551897</v>
          </cell>
          <cell r="AJ262">
            <v>675009</v>
          </cell>
          <cell r="AK262">
            <v>233932</v>
          </cell>
          <cell r="AL262">
            <v>27733</v>
          </cell>
          <cell r="AM262">
            <v>0</v>
          </cell>
          <cell r="AN262">
            <v>197067</v>
          </cell>
          <cell r="AO262">
            <v>5031</v>
          </cell>
          <cell r="AP262">
            <v>0</v>
          </cell>
          <cell r="AQ262">
            <v>0</v>
          </cell>
          <cell r="AR262">
            <v>19880</v>
          </cell>
          <cell r="AS262">
            <v>53040</v>
          </cell>
          <cell r="AT262">
            <v>38873</v>
          </cell>
          <cell r="AU262">
            <v>0</v>
          </cell>
          <cell r="AV262">
            <v>61253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23413</v>
          </cell>
          <cell r="BC262">
            <v>4906</v>
          </cell>
          <cell r="BD262">
            <v>21091</v>
          </cell>
          <cell r="BE262">
            <v>612309</v>
          </cell>
          <cell r="BF262">
            <v>158702</v>
          </cell>
          <cell r="BG262">
            <v>0</v>
          </cell>
          <cell r="BH262">
            <v>690711</v>
          </cell>
          <cell r="BI262">
            <v>1007722</v>
          </cell>
        </row>
        <row r="263">
          <cell r="A263">
            <v>36723</v>
          </cell>
          <cell r="B263">
            <v>154720</v>
          </cell>
          <cell r="C263">
            <v>375728</v>
          </cell>
          <cell r="D263">
            <v>2778869</v>
          </cell>
          <cell r="E263">
            <v>641190</v>
          </cell>
          <cell r="F263">
            <v>2049424</v>
          </cell>
          <cell r="G263">
            <v>995428</v>
          </cell>
          <cell r="H263">
            <v>0</v>
          </cell>
          <cell r="I263">
            <v>222394</v>
          </cell>
          <cell r="J263">
            <v>372311</v>
          </cell>
          <cell r="K263">
            <v>929695</v>
          </cell>
          <cell r="L263">
            <v>526033</v>
          </cell>
          <cell r="M263">
            <v>134586</v>
          </cell>
          <cell r="N263">
            <v>119353</v>
          </cell>
          <cell r="O263">
            <v>27532</v>
          </cell>
          <cell r="P263">
            <v>41873</v>
          </cell>
          <cell r="Q263">
            <v>337046</v>
          </cell>
          <cell r="R263">
            <v>133432</v>
          </cell>
          <cell r="S263">
            <v>30092</v>
          </cell>
          <cell r="T263">
            <v>71548</v>
          </cell>
          <cell r="U263">
            <v>256782</v>
          </cell>
          <cell r="V263">
            <v>348097</v>
          </cell>
          <cell r="W263">
            <v>98173</v>
          </cell>
          <cell r="X263">
            <v>895545</v>
          </cell>
          <cell r="Y263">
            <v>112428</v>
          </cell>
          <cell r="Z263">
            <v>92499</v>
          </cell>
          <cell r="AA263">
            <v>8058</v>
          </cell>
          <cell r="AB263">
            <v>46782</v>
          </cell>
          <cell r="AC263">
            <v>125806</v>
          </cell>
          <cell r="AD263">
            <v>61289</v>
          </cell>
          <cell r="AE263">
            <v>41660</v>
          </cell>
          <cell r="AF263">
            <v>1313</v>
          </cell>
          <cell r="AG263">
            <v>16428</v>
          </cell>
          <cell r="AH263">
            <v>152368</v>
          </cell>
          <cell r="AI263">
            <v>552042</v>
          </cell>
          <cell r="AJ263">
            <v>675008</v>
          </cell>
          <cell r="AK263">
            <v>221921</v>
          </cell>
          <cell r="AL263">
            <v>27968</v>
          </cell>
          <cell r="AM263">
            <v>0</v>
          </cell>
          <cell r="AN263">
            <v>199239</v>
          </cell>
          <cell r="AO263">
            <v>5031</v>
          </cell>
          <cell r="AP263">
            <v>0</v>
          </cell>
          <cell r="AQ263">
            <v>0</v>
          </cell>
          <cell r="AR263">
            <v>16925</v>
          </cell>
          <cell r="AS263">
            <v>53040</v>
          </cell>
          <cell r="AT263">
            <v>38873</v>
          </cell>
          <cell r="AU263">
            <v>0</v>
          </cell>
          <cell r="AV263">
            <v>58382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23608</v>
          </cell>
          <cell r="BC263">
            <v>4906</v>
          </cell>
          <cell r="BD263">
            <v>21091</v>
          </cell>
          <cell r="BE263">
            <v>621410</v>
          </cell>
          <cell r="BF263">
            <v>161295</v>
          </cell>
          <cell r="BG263">
            <v>0</v>
          </cell>
          <cell r="BH263">
            <v>674518</v>
          </cell>
          <cell r="BI263">
            <v>995428</v>
          </cell>
        </row>
        <row r="264">
          <cell r="A264">
            <v>36724</v>
          </cell>
          <cell r="B264">
            <v>157421</v>
          </cell>
          <cell r="C264">
            <v>380881</v>
          </cell>
          <cell r="D264">
            <v>2669251</v>
          </cell>
          <cell r="E264">
            <v>639555</v>
          </cell>
          <cell r="F264">
            <v>1951776</v>
          </cell>
          <cell r="G264">
            <v>1044094</v>
          </cell>
          <cell r="H264">
            <v>0</v>
          </cell>
          <cell r="I264">
            <v>221897</v>
          </cell>
          <cell r="J264">
            <v>351010</v>
          </cell>
          <cell r="K264">
            <v>911752</v>
          </cell>
          <cell r="L264">
            <v>535351</v>
          </cell>
          <cell r="M264">
            <v>123575</v>
          </cell>
          <cell r="N264">
            <v>99414</v>
          </cell>
          <cell r="O264">
            <v>24304</v>
          </cell>
          <cell r="P264">
            <v>51816</v>
          </cell>
          <cell r="Q264">
            <v>323695</v>
          </cell>
          <cell r="R264">
            <v>130186</v>
          </cell>
          <cell r="S264">
            <v>28543</v>
          </cell>
          <cell r="T264">
            <v>70550</v>
          </cell>
          <cell r="U264">
            <v>251772</v>
          </cell>
          <cell r="V264">
            <v>312494</v>
          </cell>
          <cell r="W264">
            <v>93142</v>
          </cell>
          <cell r="X264">
            <v>874033</v>
          </cell>
          <cell r="Y264">
            <v>110166</v>
          </cell>
          <cell r="Z264">
            <v>84292</v>
          </cell>
          <cell r="AA264">
            <v>7137</v>
          </cell>
          <cell r="AB264">
            <v>38598</v>
          </cell>
          <cell r="AC264">
            <v>119846</v>
          </cell>
          <cell r="AD264">
            <v>59050</v>
          </cell>
          <cell r="AE264">
            <v>51119</v>
          </cell>
          <cell r="AF264">
            <v>1264</v>
          </cell>
          <cell r="AG264">
            <v>15673</v>
          </cell>
          <cell r="AH264">
            <v>160737</v>
          </cell>
          <cell r="AI264">
            <v>539081</v>
          </cell>
          <cell r="AJ264">
            <v>659933</v>
          </cell>
          <cell r="AK264">
            <v>221128</v>
          </cell>
          <cell r="AL264">
            <v>28233</v>
          </cell>
          <cell r="AM264">
            <v>0</v>
          </cell>
          <cell r="AN264">
            <v>199175</v>
          </cell>
          <cell r="AO264">
            <v>5031</v>
          </cell>
          <cell r="AP264">
            <v>0</v>
          </cell>
          <cell r="AQ264">
            <v>0</v>
          </cell>
          <cell r="AR264">
            <v>16925</v>
          </cell>
          <cell r="AS264">
            <v>53040</v>
          </cell>
          <cell r="AT264">
            <v>38826</v>
          </cell>
          <cell r="AU264">
            <v>0</v>
          </cell>
          <cell r="AV264">
            <v>58263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22557</v>
          </cell>
          <cell r="BC264">
            <v>4906</v>
          </cell>
          <cell r="BD264">
            <v>21091</v>
          </cell>
          <cell r="BE264">
            <v>585531</v>
          </cell>
          <cell r="BF264">
            <v>161575</v>
          </cell>
          <cell r="BG264">
            <v>0</v>
          </cell>
          <cell r="BH264">
            <v>690708</v>
          </cell>
          <cell r="BI264">
            <v>1044094</v>
          </cell>
        </row>
        <row r="265">
          <cell r="A265">
            <v>36725</v>
          </cell>
          <cell r="B265">
            <v>149370</v>
          </cell>
          <cell r="C265">
            <v>310158</v>
          </cell>
          <cell r="D265">
            <v>2562702</v>
          </cell>
          <cell r="E265">
            <v>559357</v>
          </cell>
          <cell r="F265">
            <v>1940602</v>
          </cell>
          <cell r="G265">
            <v>978472</v>
          </cell>
          <cell r="H265">
            <v>0</v>
          </cell>
          <cell r="I265">
            <v>221972</v>
          </cell>
          <cell r="J265">
            <v>334337</v>
          </cell>
          <cell r="K265">
            <v>780102</v>
          </cell>
          <cell r="L265">
            <v>536941</v>
          </cell>
          <cell r="M265">
            <v>96560</v>
          </cell>
          <cell r="N265">
            <v>104147</v>
          </cell>
          <cell r="O265">
            <v>1721</v>
          </cell>
          <cell r="P265">
            <v>55353</v>
          </cell>
          <cell r="Q265">
            <v>319189</v>
          </cell>
          <cell r="R265">
            <v>111747</v>
          </cell>
          <cell r="S265">
            <v>37635</v>
          </cell>
          <cell r="T265">
            <v>44674</v>
          </cell>
          <cell r="U265">
            <v>248402</v>
          </cell>
          <cell r="V265">
            <v>268840</v>
          </cell>
          <cell r="W265">
            <v>93376</v>
          </cell>
          <cell r="X265">
            <v>819244</v>
          </cell>
          <cell r="Y265">
            <v>136389</v>
          </cell>
          <cell r="Z265">
            <v>128511</v>
          </cell>
          <cell r="AA265">
            <v>9362</v>
          </cell>
          <cell r="AB265">
            <v>37293</v>
          </cell>
          <cell r="AC265">
            <v>153267</v>
          </cell>
          <cell r="AD265">
            <v>57153</v>
          </cell>
          <cell r="AE265">
            <v>83148</v>
          </cell>
          <cell r="AF265">
            <v>1190</v>
          </cell>
          <cell r="AG265">
            <v>15241</v>
          </cell>
          <cell r="AH265">
            <v>128183</v>
          </cell>
          <cell r="AI265">
            <v>543124</v>
          </cell>
          <cell r="AJ265">
            <v>647787</v>
          </cell>
          <cell r="AK265">
            <v>198968</v>
          </cell>
          <cell r="AL265">
            <v>185273</v>
          </cell>
          <cell r="AM265">
            <v>0</v>
          </cell>
          <cell r="AN265">
            <v>167637</v>
          </cell>
          <cell r="AO265">
            <v>5031</v>
          </cell>
          <cell r="AP265">
            <v>0</v>
          </cell>
          <cell r="AQ265">
            <v>0</v>
          </cell>
          <cell r="AR265">
            <v>20242</v>
          </cell>
          <cell r="AS265">
            <v>50337</v>
          </cell>
          <cell r="AT265">
            <v>40109</v>
          </cell>
          <cell r="AU265">
            <v>0</v>
          </cell>
          <cell r="AV265">
            <v>53119</v>
          </cell>
          <cell r="AW265">
            <v>2161</v>
          </cell>
          <cell r="AX265">
            <v>0</v>
          </cell>
          <cell r="AY265">
            <v>0</v>
          </cell>
          <cell r="AZ265">
            <v>0</v>
          </cell>
          <cell r="BA265">
            <v>-2161</v>
          </cell>
          <cell r="BB265">
            <v>22517</v>
          </cell>
          <cell r="BC265">
            <v>3938</v>
          </cell>
          <cell r="BD265">
            <v>20709</v>
          </cell>
          <cell r="BE265">
            <v>685586</v>
          </cell>
          <cell r="BF265">
            <v>172670</v>
          </cell>
          <cell r="BG265">
            <v>0</v>
          </cell>
          <cell r="BH265">
            <v>693592</v>
          </cell>
          <cell r="BI265">
            <v>978472</v>
          </cell>
        </row>
        <row r="266">
          <cell r="A266">
            <v>36726</v>
          </cell>
          <cell r="B266">
            <v>171629</v>
          </cell>
          <cell r="C266">
            <v>340057</v>
          </cell>
          <cell r="D266">
            <v>2713569</v>
          </cell>
          <cell r="E266">
            <v>630521</v>
          </cell>
          <cell r="F266">
            <v>2002603</v>
          </cell>
          <cell r="G266">
            <v>1100009</v>
          </cell>
          <cell r="H266">
            <v>0</v>
          </cell>
          <cell r="I266">
            <v>226522</v>
          </cell>
          <cell r="J266">
            <v>366380</v>
          </cell>
          <cell r="K266">
            <v>1040230</v>
          </cell>
          <cell r="L266">
            <v>533544</v>
          </cell>
          <cell r="M266">
            <v>107872</v>
          </cell>
          <cell r="N266">
            <v>24609</v>
          </cell>
          <cell r="O266">
            <v>4841</v>
          </cell>
          <cell r="P266">
            <v>41627</v>
          </cell>
          <cell r="Q266">
            <v>320681</v>
          </cell>
          <cell r="R266">
            <v>130862</v>
          </cell>
          <cell r="S266">
            <v>26361</v>
          </cell>
          <cell r="T266">
            <v>41089</v>
          </cell>
          <cell r="U266">
            <v>213289</v>
          </cell>
          <cell r="V266">
            <v>327185</v>
          </cell>
          <cell r="W266">
            <v>112030</v>
          </cell>
          <cell r="X266">
            <v>873577</v>
          </cell>
          <cell r="Y266">
            <v>132715</v>
          </cell>
          <cell r="Z266">
            <v>127812</v>
          </cell>
          <cell r="AA266">
            <v>9782</v>
          </cell>
          <cell r="AB266">
            <v>48575</v>
          </cell>
          <cell r="AC266">
            <v>130797</v>
          </cell>
          <cell r="AD266">
            <v>56978</v>
          </cell>
          <cell r="AE266">
            <v>82779</v>
          </cell>
          <cell r="AF266">
            <v>1177</v>
          </cell>
          <cell r="AG266">
            <v>15215</v>
          </cell>
          <cell r="AH266">
            <v>148128</v>
          </cell>
          <cell r="AI266">
            <v>576684</v>
          </cell>
          <cell r="AJ266">
            <v>666495</v>
          </cell>
          <cell r="AK266">
            <v>216155</v>
          </cell>
          <cell r="AL266">
            <v>151462</v>
          </cell>
          <cell r="AM266">
            <v>0</v>
          </cell>
          <cell r="AN266">
            <v>163122</v>
          </cell>
          <cell r="AO266">
            <v>6995</v>
          </cell>
          <cell r="AP266">
            <v>0</v>
          </cell>
          <cell r="AQ266">
            <v>0</v>
          </cell>
          <cell r="AR266">
            <v>27836</v>
          </cell>
          <cell r="AS266">
            <v>53040</v>
          </cell>
          <cell r="AT266">
            <v>44793</v>
          </cell>
          <cell r="AU266">
            <v>0</v>
          </cell>
          <cell r="AV266">
            <v>66595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19304</v>
          </cell>
          <cell r="BC266">
            <v>4098</v>
          </cell>
          <cell r="BD266">
            <v>30524</v>
          </cell>
          <cell r="BE266">
            <v>660228</v>
          </cell>
          <cell r="BF266">
            <v>185017</v>
          </cell>
          <cell r="BG266">
            <v>118179</v>
          </cell>
          <cell r="BH266">
            <v>819345</v>
          </cell>
          <cell r="BI266">
            <v>1100009</v>
          </cell>
        </row>
        <row r="267">
          <cell r="A267">
            <v>36727</v>
          </cell>
          <cell r="B267">
            <v>141825</v>
          </cell>
          <cell r="C267">
            <v>355447</v>
          </cell>
          <cell r="D267">
            <v>2755436</v>
          </cell>
          <cell r="E267">
            <v>611667</v>
          </cell>
          <cell r="F267">
            <v>2050009</v>
          </cell>
          <cell r="G267">
            <v>1100009</v>
          </cell>
          <cell r="H267">
            <v>0</v>
          </cell>
          <cell r="I267">
            <v>229283</v>
          </cell>
          <cell r="J267">
            <v>406102</v>
          </cell>
          <cell r="K267">
            <v>1091725</v>
          </cell>
          <cell r="L267">
            <v>538710</v>
          </cell>
          <cell r="M267">
            <v>136058</v>
          </cell>
          <cell r="N267">
            <v>21199</v>
          </cell>
          <cell r="O267">
            <v>19140</v>
          </cell>
          <cell r="P267">
            <v>36359</v>
          </cell>
          <cell r="Q267">
            <v>320344</v>
          </cell>
          <cell r="R267">
            <v>138201</v>
          </cell>
          <cell r="S267">
            <v>29256</v>
          </cell>
          <cell r="T267">
            <v>48092</v>
          </cell>
          <cell r="U267">
            <v>214874</v>
          </cell>
          <cell r="V267">
            <v>340545</v>
          </cell>
          <cell r="W267">
            <v>111326</v>
          </cell>
          <cell r="X267">
            <v>903539</v>
          </cell>
          <cell r="Y267">
            <v>127061</v>
          </cell>
          <cell r="Z267">
            <v>133185</v>
          </cell>
          <cell r="AA267">
            <v>10775</v>
          </cell>
          <cell r="AB267">
            <v>38629</v>
          </cell>
          <cell r="AC267">
            <v>159676</v>
          </cell>
          <cell r="AD267">
            <v>56976</v>
          </cell>
          <cell r="AE267">
            <v>83925</v>
          </cell>
          <cell r="AF267">
            <v>1013</v>
          </cell>
          <cell r="AG267">
            <v>15778</v>
          </cell>
          <cell r="AH267">
            <v>125989</v>
          </cell>
          <cell r="AI267">
            <v>570709</v>
          </cell>
          <cell r="AJ267">
            <v>670318</v>
          </cell>
          <cell r="AK267">
            <v>214135</v>
          </cell>
          <cell r="AL267">
            <v>178764</v>
          </cell>
          <cell r="AM267">
            <v>14792</v>
          </cell>
          <cell r="AN267">
            <v>172329</v>
          </cell>
          <cell r="AO267">
            <v>6995</v>
          </cell>
          <cell r="AP267">
            <v>0</v>
          </cell>
          <cell r="AQ267">
            <v>0</v>
          </cell>
          <cell r="AR267">
            <v>22776</v>
          </cell>
          <cell r="AS267">
            <v>53040</v>
          </cell>
          <cell r="AT267">
            <v>44795</v>
          </cell>
          <cell r="AU267">
            <v>0</v>
          </cell>
          <cell r="AV267">
            <v>47884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18149</v>
          </cell>
          <cell r="BC267">
            <v>8053</v>
          </cell>
          <cell r="BD267">
            <v>21012</v>
          </cell>
          <cell r="BE267">
            <v>711047</v>
          </cell>
          <cell r="BF267">
            <v>177961</v>
          </cell>
          <cell r="BG267">
            <v>184215</v>
          </cell>
          <cell r="BH267">
            <v>851915</v>
          </cell>
          <cell r="BI267">
            <v>1100009</v>
          </cell>
        </row>
        <row r="268">
          <cell r="A268">
            <v>36728</v>
          </cell>
          <cell r="B268">
            <v>121177</v>
          </cell>
          <cell r="C268">
            <v>415555</v>
          </cell>
          <cell r="D268">
            <v>2799807</v>
          </cell>
          <cell r="E268">
            <v>616060</v>
          </cell>
          <cell r="F268">
            <v>2100009</v>
          </cell>
          <cell r="G268">
            <v>1100009</v>
          </cell>
          <cell r="H268">
            <v>0</v>
          </cell>
          <cell r="I268">
            <v>224202</v>
          </cell>
          <cell r="J268">
            <v>480600</v>
          </cell>
          <cell r="K268">
            <v>1234180</v>
          </cell>
          <cell r="L268">
            <v>534115</v>
          </cell>
          <cell r="M268">
            <v>131367</v>
          </cell>
          <cell r="N268">
            <v>-30226</v>
          </cell>
          <cell r="O268">
            <v>-172233</v>
          </cell>
          <cell r="P268">
            <v>-21948</v>
          </cell>
          <cell r="Q268">
            <v>318265</v>
          </cell>
          <cell r="R268">
            <v>135620</v>
          </cell>
          <cell r="S268">
            <v>28226</v>
          </cell>
          <cell r="T268">
            <v>49695</v>
          </cell>
          <cell r="U268">
            <v>244305</v>
          </cell>
          <cell r="V268">
            <v>367238</v>
          </cell>
          <cell r="W268">
            <v>111085</v>
          </cell>
          <cell r="X268">
            <v>892073</v>
          </cell>
          <cell r="Y268">
            <v>137946</v>
          </cell>
          <cell r="Z268">
            <v>124909</v>
          </cell>
          <cell r="AA268">
            <v>11590</v>
          </cell>
          <cell r="AB268">
            <v>32897</v>
          </cell>
          <cell r="AC268">
            <v>178094</v>
          </cell>
          <cell r="AD268">
            <v>62382</v>
          </cell>
          <cell r="AE268">
            <v>85652</v>
          </cell>
          <cell r="AF268">
            <v>1010</v>
          </cell>
          <cell r="AG268">
            <v>15798</v>
          </cell>
          <cell r="AH268">
            <v>147659</v>
          </cell>
          <cell r="AI268">
            <v>574867</v>
          </cell>
          <cell r="AJ268">
            <v>674987</v>
          </cell>
          <cell r="AK268">
            <v>198680</v>
          </cell>
          <cell r="AL268">
            <v>259435</v>
          </cell>
          <cell r="AM268">
            <v>0</v>
          </cell>
          <cell r="AN268">
            <v>157949</v>
          </cell>
          <cell r="AO268">
            <v>6995</v>
          </cell>
          <cell r="AP268">
            <v>0</v>
          </cell>
          <cell r="AQ268">
            <v>0</v>
          </cell>
          <cell r="AR268">
            <v>23927</v>
          </cell>
          <cell r="AS268">
            <v>53040</v>
          </cell>
          <cell r="AT268">
            <v>44793</v>
          </cell>
          <cell r="AU268">
            <v>0</v>
          </cell>
          <cell r="AV268">
            <v>30634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18252</v>
          </cell>
          <cell r="BC268">
            <v>12757</v>
          </cell>
          <cell r="BD268">
            <v>30912</v>
          </cell>
          <cell r="BE268">
            <v>734865</v>
          </cell>
          <cell r="BF268">
            <v>178070</v>
          </cell>
          <cell r="BG268">
            <v>419779</v>
          </cell>
          <cell r="BH268">
            <v>789624</v>
          </cell>
          <cell r="BI268">
            <v>1100009</v>
          </cell>
        </row>
        <row r="269">
          <cell r="A269">
            <v>36729</v>
          </cell>
          <cell r="B269">
            <v>119730</v>
          </cell>
          <cell r="C269">
            <v>366613</v>
          </cell>
          <cell r="D269">
            <v>2842965</v>
          </cell>
          <cell r="E269">
            <v>568200</v>
          </cell>
          <cell r="F269">
            <v>2195565</v>
          </cell>
          <cell r="G269">
            <v>1120009</v>
          </cell>
          <cell r="H269">
            <v>0</v>
          </cell>
          <cell r="I269">
            <v>273982</v>
          </cell>
          <cell r="J269">
            <v>494416</v>
          </cell>
          <cell r="K269">
            <v>1244264</v>
          </cell>
          <cell r="L269">
            <v>540445</v>
          </cell>
          <cell r="M269">
            <v>166848</v>
          </cell>
          <cell r="N269">
            <v>-38541</v>
          </cell>
          <cell r="O269">
            <v>-200327</v>
          </cell>
          <cell r="P269">
            <v>37111</v>
          </cell>
          <cell r="Q269">
            <v>295927</v>
          </cell>
          <cell r="R269">
            <v>140328</v>
          </cell>
          <cell r="S269">
            <v>35862</v>
          </cell>
          <cell r="T269">
            <v>51223</v>
          </cell>
          <cell r="U269">
            <v>241033</v>
          </cell>
          <cell r="V269">
            <v>369492</v>
          </cell>
          <cell r="W269">
            <v>115593</v>
          </cell>
          <cell r="X269">
            <v>917140</v>
          </cell>
          <cell r="Y269">
            <v>127269</v>
          </cell>
          <cell r="Z269">
            <v>137251</v>
          </cell>
          <cell r="AA269">
            <v>10873</v>
          </cell>
          <cell r="AB269">
            <v>34473</v>
          </cell>
          <cell r="AC269">
            <v>173167</v>
          </cell>
          <cell r="AD269">
            <v>57089</v>
          </cell>
          <cell r="AE269">
            <v>67687</v>
          </cell>
          <cell r="AF269">
            <v>958</v>
          </cell>
          <cell r="AG269">
            <v>15733</v>
          </cell>
          <cell r="AH269">
            <v>165094</v>
          </cell>
          <cell r="AI269">
            <v>565076</v>
          </cell>
          <cell r="AJ269">
            <v>674410</v>
          </cell>
          <cell r="AK269">
            <v>200359</v>
          </cell>
          <cell r="AL269">
            <v>220865</v>
          </cell>
          <cell r="AM269">
            <v>0</v>
          </cell>
          <cell r="AN269">
            <v>174985</v>
          </cell>
          <cell r="AO269">
            <v>6995</v>
          </cell>
          <cell r="AP269">
            <v>0</v>
          </cell>
          <cell r="AQ269">
            <v>0</v>
          </cell>
          <cell r="AR269">
            <v>23648</v>
          </cell>
          <cell r="AS269">
            <v>53040</v>
          </cell>
          <cell r="AT269">
            <v>44762</v>
          </cell>
          <cell r="AU269">
            <v>0</v>
          </cell>
          <cell r="AV269">
            <v>33060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27928</v>
          </cell>
          <cell r="BC269">
            <v>12300</v>
          </cell>
          <cell r="BD269">
            <v>29074</v>
          </cell>
          <cell r="BE269">
            <v>741642</v>
          </cell>
          <cell r="BF269">
            <v>156469</v>
          </cell>
          <cell r="BG269">
            <v>396026</v>
          </cell>
          <cell r="BH269">
            <v>858863</v>
          </cell>
          <cell r="BI269">
            <v>1120009</v>
          </cell>
        </row>
        <row r="270">
          <cell r="A270">
            <v>36730</v>
          </cell>
          <cell r="B270">
            <v>116595</v>
          </cell>
          <cell r="C270">
            <v>414386</v>
          </cell>
          <cell r="D270">
            <v>2795862</v>
          </cell>
          <cell r="E270">
            <v>616843</v>
          </cell>
          <cell r="F270">
            <v>2108570</v>
          </cell>
          <cell r="G270">
            <v>1120009</v>
          </cell>
          <cell r="H270">
            <v>0</v>
          </cell>
          <cell r="I270">
            <v>225357</v>
          </cell>
          <cell r="J270">
            <v>467167</v>
          </cell>
          <cell r="K270">
            <v>1239828</v>
          </cell>
          <cell r="L270">
            <v>540136</v>
          </cell>
          <cell r="M270">
            <v>156327</v>
          </cell>
          <cell r="N270">
            <v>-37563</v>
          </cell>
          <cell r="O270">
            <v>-189315</v>
          </cell>
          <cell r="P270">
            <v>43529</v>
          </cell>
          <cell r="Q270">
            <v>323570</v>
          </cell>
          <cell r="R270">
            <v>133526</v>
          </cell>
          <cell r="S270">
            <v>27594</v>
          </cell>
          <cell r="T270">
            <v>47118</v>
          </cell>
          <cell r="U270">
            <v>260520</v>
          </cell>
          <cell r="V270">
            <v>346390</v>
          </cell>
          <cell r="W270">
            <v>114318</v>
          </cell>
          <cell r="X270">
            <v>917672</v>
          </cell>
          <cell r="Y270">
            <v>122420</v>
          </cell>
          <cell r="Z270">
            <v>134480</v>
          </cell>
          <cell r="AA270">
            <v>10311</v>
          </cell>
          <cell r="AB270">
            <v>33031</v>
          </cell>
          <cell r="AC270">
            <v>170210</v>
          </cell>
          <cell r="AD270">
            <v>57174</v>
          </cell>
          <cell r="AE270">
            <v>68584</v>
          </cell>
          <cell r="AF270">
            <v>994</v>
          </cell>
          <cell r="AG270">
            <v>16031</v>
          </cell>
          <cell r="AH270">
            <v>156206</v>
          </cell>
          <cell r="AI270">
            <v>576286</v>
          </cell>
          <cell r="AJ270">
            <v>672794</v>
          </cell>
          <cell r="AK270">
            <v>206734</v>
          </cell>
          <cell r="AL270">
            <v>201123</v>
          </cell>
          <cell r="AM270">
            <v>0</v>
          </cell>
          <cell r="AN270">
            <v>174998</v>
          </cell>
          <cell r="AO270">
            <v>6995</v>
          </cell>
          <cell r="AP270">
            <v>0</v>
          </cell>
          <cell r="AQ270">
            <v>0</v>
          </cell>
          <cell r="AR270">
            <v>23648</v>
          </cell>
          <cell r="AS270">
            <v>53040</v>
          </cell>
          <cell r="AT270">
            <v>44764</v>
          </cell>
          <cell r="AU270">
            <v>0</v>
          </cell>
          <cell r="AV270">
            <v>33147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25343</v>
          </cell>
          <cell r="BC270">
            <v>12291</v>
          </cell>
          <cell r="BD270">
            <v>29074</v>
          </cell>
          <cell r="BE270">
            <v>739600</v>
          </cell>
          <cell r="BF270">
            <v>150061</v>
          </cell>
          <cell r="BG270">
            <v>392336</v>
          </cell>
          <cell r="BH270">
            <v>815246</v>
          </cell>
          <cell r="BI270">
            <v>1120009</v>
          </cell>
        </row>
        <row r="271">
          <cell r="A271">
            <v>36731</v>
          </cell>
          <cell r="B271">
            <v>126176</v>
          </cell>
          <cell r="C271">
            <v>378128</v>
          </cell>
          <cell r="D271">
            <v>2782906</v>
          </cell>
          <cell r="E271">
            <v>603771</v>
          </cell>
          <cell r="F271">
            <v>2108087</v>
          </cell>
          <cell r="G271">
            <v>1120009</v>
          </cell>
          <cell r="H271">
            <v>0</v>
          </cell>
          <cell r="I271">
            <v>252286</v>
          </cell>
          <cell r="J271">
            <v>471068</v>
          </cell>
          <cell r="K271">
            <v>1233389</v>
          </cell>
          <cell r="L271">
            <v>537405</v>
          </cell>
          <cell r="M271">
            <v>161037</v>
          </cell>
          <cell r="N271">
            <v>-35028</v>
          </cell>
          <cell r="O271">
            <v>-206007</v>
          </cell>
          <cell r="P271">
            <v>44300</v>
          </cell>
          <cell r="Q271">
            <v>325337</v>
          </cell>
          <cell r="R271">
            <v>132094</v>
          </cell>
          <cell r="S271">
            <v>26740</v>
          </cell>
          <cell r="T271">
            <v>51702</v>
          </cell>
          <cell r="U271">
            <v>230310</v>
          </cell>
          <cell r="V271">
            <v>344957</v>
          </cell>
          <cell r="W271">
            <v>114585</v>
          </cell>
          <cell r="X271">
            <v>932060</v>
          </cell>
          <cell r="Y271">
            <v>119906</v>
          </cell>
          <cell r="Z271">
            <v>130858</v>
          </cell>
          <cell r="AA271">
            <v>10250</v>
          </cell>
          <cell r="AB271">
            <v>33554</v>
          </cell>
          <cell r="AC271">
            <v>169204</v>
          </cell>
          <cell r="AD271">
            <v>57181</v>
          </cell>
          <cell r="AE271">
            <v>68712</v>
          </cell>
          <cell r="AF271">
            <v>997</v>
          </cell>
          <cell r="AG271">
            <v>13270</v>
          </cell>
          <cell r="AH271">
            <v>157790</v>
          </cell>
          <cell r="AI271">
            <v>565918</v>
          </cell>
          <cell r="AJ271">
            <v>666071</v>
          </cell>
          <cell r="AK271">
            <v>202744</v>
          </cell>
          <cell r="AL271">
            <v>208085</v>
          </cell>
          <cell r="AM271">
            <v>1206</v>
          </cell>
          <cell r="AN271">
            <v>190657</v>
          </cell>
          <cell r="AO271">
            <v>6995</v>
          </cell>
          <cell r="AP271">
            <v>0</v>
          </cell>
          <cell r="AQ271">
            <v>0</v>
          </cell>
          <cell r="AR271">
            <v>23648</v>
          </cell>
          <cell r="AS271">
            <v>53040</v>
          </cell>
          <cell r="AT271">
            <v>44762</v>
          </cell>
          <cell r="AU271">
            <v>0</v>
          </cell>
          <cell r="AV271">
            <v>33168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25395</v>
          </cell>
          <cell r="BC271">
            <v>12757</v>
          </cell>
          <cell r="BD271">
            <v>29074</v>
          </cell>
          <cell r="BE271">
            <v>731266</v>
          </cell>
          <cell r="BF271">
            <v>146983</v>
          </cell>
          <cell r="BG271">
            <v>406314</v>
          </cell>
          <cell r="BH271">
            <v>840531</v>
          </cell>
          <cell r="BI271">
            <v>1120009</v>
          </cell>
        </row>
        <row r="272">
          <cell r="A272">
            <v>36732</v>
          </cell>
          <cell r="B272">
            <v>115974</v>
          </cell>
          <cell r="C272">
            <v>407571</v>
          </cell>
          <cell r="D272">
            <v>2784887</v>
          </cell>
          <cell r="E272">
            <v>609750</v>
          </cell>
          <cell r="F272">
            <v>2104859</v>
          </cell>
          <cell r="G272">
            <v>1120009</v>
          </cell>
          <cell r="H272">
            <v>0</v>
          </cell>
          <cell r="I272">
            <v>254228</v>
          </cell>
          <cell r="J272">
            <v>492080</v>
          </cell>
          <cell r="K272">
            <v>1206678</v>
          </cell>
          <cell r="L272">
            <v>512505</v>
          </cell>
          <cell r="M272">
            <v>135736</v>
          </cell>
          <cell r="N272">
            <v>-152049</v>
          </cell>
          <cell r="O272">
            <v>-73479</v>
          </cell>
          <cell r="P272">
            <v>36999</v>
          </cell>
          <cell r="Q272">
            <v>336579</v>
          </cell>
          <cell r="R272">
            <v>133322</v>
          </cell>
          <cell r="S272">
            <v>28558</v>
          </cell>
          <cell r="T272">
            <v>38860</v>
          </cell>
          <cell r="U272">
            <v>233417</v>
          </cell>
          <cell r="V272">
            <v>351118</v>
          </cell>
          <cell r="W272">
            <v>112848</v>
          </cell>
          <cell r="X272">
            <v>943258</v>
          </cell>
          <cell r="Y272">
            <v>93870</v>
          </cell>
          <cell r="Z272">
            <v>149198</v>
          </cell>
          <cell r="AA272">
            <v>11256</v>
          </cell>
          <cell r="AB272">
            <v>35096</v>
          </cell>
          <cell r="AC272">
            <v>190593</v>
          </cell>
          <cell r="AD272">
            <v>57002</v>
          </cell>
          <cell r="AE272">
            <v>77477</v>
          </cell>
          <cell r="AF272">
            <v>1034</v>
          </cell>
          <cell r="AG272">
            <v>16277</v>
          </cell>
          <cell r="AH272">
            <v>148678</v>
          </cell>
          <cell r="AI272">
            <v>585009</v>
          </cell>
          <cell r="AJ272">
            <v>674376</v>
          </cell>
          <cell r="AK272">
            <v>180424</v>
          </cell>
          <cell r="AL272">
            <v>204134</v>
          </cell>
          <cell r="AM272">
            <v>0</v>
          </cell>
          <cell r="AN272">
            <v>185424</v>
          </cell>
          <cell r="AO272">
            <v>6995</v>
          </cell>
          <cell r="AP272">
            <v>0</v>
          </cell>
          <cell r="AQ272">
            <v>0</v>
          </cell>
          <cell r="AR272">
            <v>27636</v>
          </cell>
          <cell r="AS272">
            <v>53040</v>
          </cell>
          <cell r="AT272">
            <v>44578</v>
          </cell>
          <cell r="AU272">
            <v>0</v>
          </cell>
          <cell r="AV272">
            <v>14587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23743</v>
          </cell>
          <cell r="BC272">
            <v>12757</v>
          </cell>
          <cell r="BD272">
            <v>30912</v>
          </cell>
          <cell r="BE272">
            <v>796032</v>
          </cell>
          <cell r="BF272">
            <v>117976</v>
          </cell>
          <cell r="BG272">
            <v>415424</v>
          </cell>
          <cell r="BH272">
            <v>812118</v>
          </cell>
          <cell r="BI272">
            <v>1120009</v>
          </cell>
        </row>
        <row r="273">
          <cell r="A273">
            <v>36733</v>
          </cell>
          <cell r="B273">
            <v>78559</v>
          </cell>
          <cell r="C273">
            <v>400591</v>
          </cell>
          <cell r="D273">
            <v>2598205</v>
          </cell>
          <cell r="E273">
            <v>578260</v>
          </cell>
          <cell r="F273">
            <v>1942635</v>
          </cell>
          <cell r="G273">
            <v>1120009</v>
          </cell>
          <cell r="H273">
            <v>0</v>
          </cell>
          <cell r="I273">
            <v>289485</v>
          </cell>
          <cell r="J273">
            <v>361586</v>
          </cell>
          <cell r="K273">
            <v>1173979</v>
          </cell>
          <cell r="L273">
            <v>510880</v>
          </cell>
          <cell r="M273">
            <v>124049</v>
          </cell>
          <cell r="N273">
            <v>-114871</v>
          </cell>
          <cell r="O273">
            <v>-122866</v>
          </cell>
          <cell r="P273">
            <v>-47941</v>
          </cell>
          <cell r="Q273">
            <v>342033</v>
          </cell>
          <cell r="R273">
            <v>128136</v>
          </cell>
          <cell r="S273">
            <v>28573</v>
          </cell>
          <cell r="T273">
            <v>39000</v>
          </cell>
          <cell r="U273">
            <v>220257</v>
          </cell>
          <cell r="V273">
            <v>350705</v>
          </cell>
          <cell r="W273">
            <v>106385</v>
          </cell>
          <cell r="X273">
            <v>803600</v>
          </cell>
          <cell r="Y273">
            <v>85054</v>
          </cell>
          <cell r="Z273">
            <v>155608</v>
          </cell>
          <cell r="AA273">
            <v>10615</v>
          </cell>
          <cell r="AB273">
            <v>33759</v>
          </cell>
          <cell r="AC273">
            <v>209331</v>
          </cell>
          <cell r="AD273">
            <v>59902</v>
          </cell>
          <cell r="AE273">
            <v>81626</v>
          </cell>
          <cell r="AF273">
            <v>1060</v>
          </cell>
          <cell r="AG273">
            <v>16241</v>
          </cell>
          <cell r="AH273">
            <v>141365</v>
          </cell>
          <cell r="AI273">
            <v>584752</v>
          </cell>
          <cell r="AJ273">
            <v>674270</v>
          </cell>
          <cell r="AK273">
            <v>173369</v>
          </cell>
          <cell r="AL273">
            <v>189162</v>
          </cell>
          <cell r="AM273">
            <v>11579</v>
          </cell>
          <cell r="AN273">
            <v>132748</v>
          </cell>
          <cell r="AO273">
            <v>6995</v>
          </cell>
          <cell r="AP273">
            <v>0</v>
          </cell>
          <cell r="AQ273">
            <v>0</v>
          </cell>
          <cell r="AR273">
            <v>26182</v>
          </cell>
          <cell r="AS273">
            <v>53040</v>
          </cell>
          <cell r="AT273">
            <v>45544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27530</v>
          </cell>
          <cell r="BC273">
            <v>0</v>
          </cell>
          <cell r="BD273">
            <v>30912</v>
          </cell>
          <cell r="BE273">
            <v>814717</v>
          </cell>
          <cell r="BF273">
            <v>108135</v>
          </cell>
          <cell r="BG273">
            <v>440304</v>
          </cell>
          <cell r="BH273">
            <v>830581</v>
          </cell>
          <cell r="BI273">
            <v>1120009</v>
          </cell>
        </row>
        <row r="274">
          <cell r="A274">
            <v>36734</v>
          </cell>
          <cell r="B274">
            <v>125166</v>
          </cell>
          <cell r="C274">
            <v>439009</v>
          </cell>
          <cell r="D274">
            <v>2796860</v>
          </cell>
          <cell r="E274">
            <v>629106</v>
          </cell>
          <cell r="F274">
            <v>2087548</v>
          </cell>
          <cell r="G274">
            <v>934406</v>
          </cell>
          <cell r="H274">
            <v>0</v>
          </cell>
          <cell r="I274">
            <v>278736</v>
          </cell>
          <cell r="J274">
            <v>441697</v>
          </cell>
          <cell r="K274">
            <v>1245012</v>
          </cell>
          <cell r="L274">
            <v>516818</v>
          </cell>
          <cell r="M274">
            <v>50283</v>
          </cell>
          <cell r="N274">
            <v>-166547</v>
          </cell>
          <cell r="O274">
            <v>-173019</v>
          </cell>
          <cell r="P274">
            <v>-39471</v>
          </cell>
          <cell r="Q274">
            <v>335817</v>
          </cell>
          <cell r="R274">
            <v>130826</v>
          </cell>
          <cell r="S274">
            <v>33923</v>
          </cell>
          <cell r="T274">
            <v>41411</v>
          </cell>
          <cell r="U274">
            <v>257757</v>
          </cell>
          <cell r="V274">
            <v>372742</v>
          </cell>
          <cell r="W274">
            <v>115850</v>
          </cell>
          <cell r="X274">
            <v>877120</v>
          </cell>
          <cell r="Y274">
            <v>138393</v>
          </cell>
          <cell r="Z274">
            <v>168026</v>
          </cell>
          <cell r="AA274">
            <v>10806</v>
          </cell>
          <cell r="AB274">
            <v>32927</v>
          </cell>
          <cell r="AC274">
            <v>183772</v>
          </cell>
          <cell r="AD274">
            <v>54106</v>
          </cell>
          <cell r="AE274">
            <v>75152</v>
          </cell>
          <cell r="AF274">
            <v>1017</v>
          </cell>
          <cell r="AG274">
            <v>14789</v>
          </cell>
          <cell r="AH274">
            <v>137255</v>
          </cell>
          <cell r="AI274">
            <v>576833</v>
          </cell>
          <cell r="AJ274">
            <v>674676</v>
          </cell>
          <cell r="AK274">
            <v>204317</v>
          </cell>
          <cell r="AL274">
            <v>211291</v>
          </cell>
          <cell r="AM274">
            <v>0</v>
          </cell>
          <cell r="AN274">
            <v>162026</v>
          </cell>
          <cell r="AO274">
            <v>6995</v>
          </cell>
          <cell r="AP274">
            <v>0</v>
          </cell>
          <cell r="AQ274">
            <v>0</v>
          </cell>
          <cell r="AR274">
            <v>23658</v>
          </cell>
          <cell r="AS274">
            <v>53040</v>
          </cell>
          <cell r="AT274">
            <v>45544</v>
          </cell>
          <cell r="AU274">
            <v>0</v>
          </cell>
          <cell r="AV274">
            <v>30133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16651</v>
          </cell>
          <cell r="BC274">
            <v>7850</v>
          </cell>
          <cell r="BD274">
            <v>31579</v>
          </cell>
          <cell r="BE274">
            <v>752514</v>
          </cell>
          <cell r="BF274">
            <v>171372</v>
          </cell>
          <cell r="BG274">
            <v>636531</v>
          </cell>
          <cell r="BH274">
            <v>510363</v>
          </cell>
          <cell r="BI274">
            <v>934406</v>
          </cell>
        </row>
        <row r="275">
          <cell r="A275">
            <v>36735</v>
          </cell>
          <cell r="B275">
            <v>154865</v>
          </cell>
          <cell r="C275">
            <v>401225</v>
          </cell>
          <cell r="D275">
            <v>2796381</v>
          </cell>
          <cell r="E275">
            <v>629968</v>
          </cell>
          <cell r="F275">
            <v>2086864</v>
          </cell>
          <cell r="G275">
            <v>897846</v>
          </cell>
          <cell r="H275">
            <v>0</v>
          </cell>
          <cell r="I275">
            <v>270982</v>
          </cell>
          <cell r="J275">
            <v>467718</v>
          </cell>
          <cell r="K275">
            <v>1233253</v>
          </cell>
          <cell r="L275">
            <v>518088</v>
          </cell>
          <cell r="M275">
            <v>57420</v>
          </cell>
          <cell r="N275">
            <v>-205927</v>
          </cell>
          <cell r="O275">
            <v>-144864</v>
          </cell>
          <cell r="P275">
            <v>-58978</v>
          </cell>
          <cell r="Q275">
            <v>333324</v>
          </cell>
          <cell r="R275">
            <v>132263</v>
          </cell>
          <cell r="S275">
            <v>35223</v>
          </cell>
          <cell r="T275">
            <v>33948</v>
          </cell>
          <cell r="U275">
            <v>267395</v>
          </cell>
          <cell r="V275">
            <v>355598</v>
          </cell>
          <cell r="W275">
            <v>123098</v>
          </cell>
          <cell r="X275">
            <v>879196</v>
          </cell>
          <cell r="Y275">
            <v>133257</v>
          </cell>
          <cell r="Z275">
            <v>145644</v>
          </cell>
          <cell r="AA275">
            <v>12920</v>
          </cell>
          <cell r="AB275">
            <v>39626</v>
          </cell>
          <cell r="AC275">
            <v>192492</v>
          </cell>
          <cell r="AD275">
            <v>55933</v>
          </cell>
          <cell r="AE275">
            <v>73348</v>
          </cell>
          <cell r="AF275">
            <v>1083</v>
          </cell>
          <cell r="AG275">
            <v>14403</v>
          </cell>
          <cell r="AH275">
            <v>125502</v>
          </cell>
          <cell r="AI275">
            <v>581183</v>
          </cell>
          <cell r="AJ275">
            <v>672979</v>
          </cell>
          <cell r="AK275">
            <v>191303</v>
          </cell>
          <cell r="AL275">
            <v>146407</v>
          </cell>
          <cell r="AM275">
            <v>0</v>
          </cell>
          <cell r="AN275">
            <v>165202</v>
          </cell>
          <cell r="AO275">
            <v>6010</v>
          </cell>
          <cell r="AP275">
            <v>0</v>
          </cell>
          <cell r="AQ275">
            <v>0</v>
          </cell>
          <cell r="AR275">
            <v>39698</v>
          </cell>
          <cell r="AS275">
            <v>53040</v>
          </cell>
          <cell r="AT275">
            <v>45544</v>
          </cell>
          <cell r="AU275">
            <v>0</v>
          </cell>
          <cell r="AV275">
            <v>57848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15978</v>
          </cell>
          <cell r="BC275">
            <v>7850</v>
          </cell>
          <cell r="BD275">
            <v>20895</v>
          </cell>
          <cell r="BE275">
            <v>756180</v>
          </cell>
          <cell r="BF275">
            <v>157272</v>
          </cell>
          <cell r="BG275">
            <v>640897</v>
          </cell>
          <cell r="BH275">
            <v>524186</v>
          </cell>
          <cell r="BI275">
            <v>897846</v>
          </cell>
        </row>
        <row r="276">
          <cell r="A276">
            <v>36736</v>
          </cell>
          <cell r="B276">
            <v>176895</v>
          </cell>
          <cell r="C276">
            <v>377535</v>
          </cell>
          <cell r="D276">
            <v>2778656</v>
          </cell>
          <cell r="E276">
            <v>621253</v>
          </cell>
          <cell r="F276">
            <v>2085819</v>
          </cell>
          <cell r="G276">
            <v>932765</v>
          </cell>
          <cell r="H276">
            <v>0</v>
          </cell>
          <cell r="I276">
            <v>301765</v>
          </cell>
          <cell r="J276">
            <v>453333</v>
          </cell>
          <cell r="K276">
            <v>1025464</v>
          </cell>
          <cell r="L276">
            <v>538141</v>
          </cell>
          <cell r="M276">
            <v>31602</v>
          </cell>
          <cell r="N276">
            <v>-22234</v>
          </cell>
          <cell r="O276">
            <v>-133465</v>
          </cell>
          <cell r="P276">
            <v>-54345</v>
          </cell>
          <cell r="Q276">
            <v>326022</v>
          </cell>
          <cell r="R276">
            <v>132903</v>
          </cell>
          <cell r="S276">
            <v>29060</v>
          </cell>
          <cell r="T276">
            <v>52600</v>
          </cell>
          <cell r="U276">
            <v>244580</v>
          </cell>
          <cell r="V276">
            <v>369869</v>
          </cell>
          <cell r="W276">
            <v>117837</v>
          </cell>
          <cell r="X276">
            <v>860753</v>
          </cell>
          <cell r="Y276">
            <v>86955</v>
          </cell>
          <cell r="Z276">
            <v>178424</v>
          </cell>
          <cell r="AA276">
            <v>12721</v>
          </cell>
          <cell r="AB276">
            <v>38773</v>
          </cell>
          <cell r="AC276">
            <v>232214</v>
          </cell>
          <cell r="AD276">
            <v>52965</v>
          </cell>
          <cell r="AE276">
            <v>80907</v>
          </cell>
          <cell r="AF276">
            <v>1092</v>
          </cell>
          <cell r="AG276">
            <v>14470</v>
          </cell>
          <cell r="AH276">
            <v>148513</v>
          </cell>
          <cell r="AI276">
            <v>567787</v>
          </cell>
          <cell r="AJ276">
            <v>671714</v>
          </cell>
          <cell r="AK276">
            <v>184366</v>
          </cell>
          <cell r="AL276">
            <v>159863</v>
          </cell>
          <cell r="AM276">
            <v>0</v>
          </cell>
          <cell r="AN276">
            <v>185000</v>
          </cell>
          <cell r="AO276">
            <v>45120</v>
          </cell>
          <cell r="AP276">
            <v>0</v>
          </cell>
          <cell r="AQ276">
            <v>0</v>
          </cell>
          <cell r="AR276">
            <v>25522</v>
          </cell>
          <cell r="AS276">
            <v>44964</v>
          </cell>
          <cell r="AT276">
            <v>44565</v>
          </cell>
          <cell r="AU276">
            <v>0</v>
          </cell>
          <cell r="AV276">
            <v>74989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23822</v>
          </cell>
          <cell r="BC276">
            <v>12306</v>
          </cell>
          <cell r="BD276">
            <v>30723</v>
          </cell>
          <cell r="BE276">
            <v>834634</v>
          </cell>
          <cell r="BF276">
            <v>116594</v>
          </cell>
          <cell r="BG276">
            <v>499230</v>
          </cell>
          <cell r="BH276">
            <v>577690</v>
          </cell>
          <cell r="BI276">
            <v>932765</v>
          </cell>
        </row>
        <row r="277">
          <cell r="A277">
            <v>36737</v>
          </cell>
          <cell r="B277">
            <v>176544</v>
          </cell>
          <cell r="C277">
            <v>356254</v>
          </cell>
          <cell r="D277">
            <v>2776960</v>
          </cell>
          <cell r="E277">
            <v>598612</v>
          </cell>
          <cell r="F277">
            <v>2105876</v>
          </cell>
          <cell r="G277">
            <v>926998</v>
          </cell>
          <cell r="H277">
            <v>0</v>
          </cell>
          <cell r="I277">
            <v>301099</v>
          </cell>
          <cell r="J277">
            <v>455092</v>
          </cell>
          <cell r="K277">
            <v>1036158</v>
          </cell>
          <cell r="L277">
            <v>538939</v>
          </cell>
          <cell r="M277">
            <v>30839</v>
          </cell>
          <cell r="N277">
            <v>-28256</v>
          </cell>
          <cell r="O277">
            <v>-157868</v>
          </cell>
          <cell r="P277">
            <v>-26742</v>
          </cell>
          <cell r="Q277">
            <v>324235</v>
          </cell>
          <cell r="R277">
            <v>131647</v>
          </cell>
          <cell r="S277">
            <v>27519</v>
          </cell>
          <cell r="T277">
            <v>52615</v>
          </cell>
          <cell r="U277">
            <v>251878</v>
          </cell>
          <cell r="V277">
            <v>352323</v>
          </cell>
          <cell r="W277">
            <v>117878</v>
          </cell>
          <cell r="X277">
            <v>870426</v>
          </cell>
          <cell r="Y277">
            <v>110936</v>
          </cell>
          <cell r="Z277">
            <v>181221</v>
          </cell>
          <cell r="AA277">
            <v>12886</v>
          </cell>
          <cell r="AB277">
            <v>39280</v>
          </cell>
          <cell r="AC277">
            <v>240502</v>
          </cell>
          <cell r="AD277">
            <v>52791</v>
          </cell>
          <cell r="AE277">
            <v>78935</v>
          </cell>
          <cell r="AF277">
            <v>1431</v>
          </cell>
          <cell r="AG277">
            <v>13895</v>
          </cell>
          <cell r="AH277">
            <v>134697</v>
          </cell>
          <cell r="AI277">
            <v>572347</v>
          </cell>
          <cell r="AJ277">
            <v>674712</v>
          </cell>
          <cell r="AK277">
            <v>184293</v>
          </cell>
          <cell r="AL277">
            <v>159261</v>
          </cell>
          <cell r="AM277">
            <v>0</v>
          </cell>
          <cell r="AN277">
            <v>184904</v>
          </cell>
          <cell r="AO277">
            <v>45120</v>
          </cell>
          <cell r="AP277">
            <v>0</v>
          </cell>
          <cell r="AQ277">
            <v>0</v>
          </cell>
          <cell r="AR277">
            <v>25398</v>
          </cell>
          <cell r="AS277">
            <v>44965</v>
          </cell>
          <cell r="AT277">
            <v>45544</v>
          </cell>
          <cell r="AU277">
            <v>0</v>
          </cell>
          <cell r="AV277">
            <v>73774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24004</v>
          </cell>
          <cell r="BC277">
            <v>12004</v>
          </cell>
          <cell r="BD277">
            <v>30912</v>
          </cell>
          <cell r="BE277">
            <v>846225</v>
          </cell>
          <cell r="BF277">
            <v>137214</v>
          </cell>
          <cell r="BG277">
            <v>513696</v>
          </cell>
          <cell r="BH277">
            <v>591702</v>
          </cell>
          <cell r="BI277">
            <v>926998</v>
          </cell>
        </row>
        <row r="278">
          <cell r="A278">
            <v>36738</v>
          </cell>
          <cell r="B278">
            <v>173945</v>
          </cell>
          <cell r="C278">
            <v>372245</v>
          </cell>
          <cell r="D278">
            <v>2777826</v>
          </cell>
          <cell r="E278">
            <v>613011</v>
          </cell>
          <cell r="F278">
            <v>2091776</v>
          </cell>
          <cell r="G278">
            <v>916574</v>
          </cell>
          <cell r="H278">
            <v>0</v>
          </cell>
          <cell r="I278">
            <v>307216</v>
          </cell>
          <cell r="J278">
            <v>453120</v>
          </cell>
          <cell r="K278">
            <v>1036077</v>
          </cell>
          <cell r="L278">
            <v>532213</v>
          </cell>
          <cell r="M278">
            <v>34766</v>
          </cell>
          <cell r="N278">
            <v>-26158</v>
          </cell>
          <cell r="O278">
            <v>-15785</v>
          </cell>
          <cell r="P278">
            <v>-53217</v>
          </cell>
          <cell r="Q278">
            <v>328400</v>
          </cell>
          <cell r="R278">
            <v>128369</v>
          </cell>
          <cell r="S278">
            <v>27148</v>
          </cell>
          <cell r="T278">
            <v>52158</v>
          </cell>
          <cell r="U278">
            <v>258809</v>
          </cell>
          <cell r="V278">
            <v>337365</v>
          </cell>
          <cell r="W278">
            <v>117832</v>
          </cell>
          <cell r="X278">
            <v>876638</v>
          </cell>
          <cell r="Y278">
            <v>93182</v>
          </cell>
          <cell r="Z278">
            <v>180710</v>
          </cell>
          <cell r="AA278">
            <v>12743</v>
          </cell>
          <cell r="AB278">
            <v>39526</v>
          </cell>
          <cell r="AC278">
            <v>242728</v>
          </cell>
          <cell r="AD278">
            <v>61961</v>
          </cell>
          <cell r="AE278">
            <v>78682</v>
          </cell>
          <cell r="AF278">
            <v>1436</v>
          </cell>
          <cell r="AG278">
            <v>13900</v>
          </cell>
          <cell r="AH278">
            <v>146788</v>
          </cell>
          <cell r="AI278">
            <v>572846</v>
          </cell>
          <cell r="AJ278">
            <v>674357</v>
          </cell>
          <cell r="AK278">
            <v>184831</v>
          </cell>
          <cell r="AL278">
            <v>156640</v>
          </cell>
          <cell r="AM278">
            <v>0</v>
          </cell>
          <cell r="AN278">
            <v>197128</v>
          </cell>
          <cell r="AO278">
            <v>45119</v>
          </cell>
          <cell r="AP278">
            <v>0</v>
          </cell>
          <cell r="AQ278">
            <v>0</v>
          </cell>
          <cell r="AR278">
            <v>21889</v>
          </cell>
          <cell r="AS278">
            <v>44965</v>
          </cell>
          <cell r="AT278">
            <v>45544</v>
          </cell>
          <cell r="AU278">
            <v>0</v>
          </cell>
          <cell r="AV278">
            <v>68877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23917</v>
          </cell>
          <cell r="BC278">
            <v>12358</v>
          </cell>
          <cell r="BD278">
            <v>30470</v>
          </cell>
          <cell r="BE278">
            <v>842820</v>
          </cell>
          <cell r="BF278">
            <v>119333</v>
          </cell>
          <cell r="BG278">
            <v>537877</v>
          </cell>
          <cell r="BH278">
            <v>567153</v>
          </cell>
          <cell r="BI278">
            <v>916574</v>
          </cell>
        </row>
        <row r="279">
          <cell r="A279">
            <v>36739</v>
          </cell>
          <cell r="B279">
            <v>155872</v>
          </cell>
          <cell r="C279">
            <v>285291</v>
          </cell>
          <cell r="D279">
            <v>2572592</v>
          </cell>
          <cell r="E279">
            <v>515096</v>
          </cell>
          <cell r="F279">
            <v>1986944</v>
          </cell>
          <cell r="G279">
            <v>1100009</v>
          </cell>
          <cell r="H279">
            <v>0</v>
          </cell>
          <cell r="I279">
            <v>278847</v>
          </cell>
          <cell r="J279">
            <v>414890</v>
          </cell>
          <cell r="K279">
            <v>986326</v>
          </cell>
          <cell r="L279">
            <v>498874</v>
          </cell>
          <cell r="M279">
            <v>48898</v>
          </cell>
          <cell r="N279">
            <v>126578</v>
          </cell>
          <cell r="O279">
            <v>-20277</v>
          </cell>
          <cell r="P279">
            <v>50952</v>
          </cell>
          <cell r="Q279">
            <v>227058</v>
          </cell>
          <cell r="R279">
            <v>101667</v>
          </cell>
          <cell r="S279">
            <v>21631</v>
          </cell>
          <cell r="T279">
            <v>40771</v>
          </cell>
          <cell r="U279">
            <v>261584</v>
          </cell>
          <cell r="V279">
            <v>373524</v>
          </cell>
          <cell r="W279">
            <v>74502</v>
          </cell>
          <cell r="X279">
            <v>814897</v>
          </cell>
          <cell r="Y279">
            <v>102514</v>
          </cell>
          <cell r="Z279">
            <v>124690</v>
          </cell>
          <cell r="AA279">
            <v>13371</v>
          </cell>
          <cell r="AB279">
            <v>45106</v>
          </cell>
          <cell r="AC279">
            <v>151063</v>
          </cell>
          <cell r="AD279">
            <v>56446</v>
          </cell>
          <cell r="AE279">
            <v>65568</v>
          </cell>
          <cell r="AF279">
            <v>1048</v>
          </cell>
          <cell r="AG279">
            <v>14265</v>
          </cell>
          <cell r="AH279">
            <v>176130</v>
          </cell>
          <cell r="AI279">
            <v>382127</v>
          </cell>
          <cell r="AJ279">
            <v>467129</v>
          </cell>
          <cell r="AK279">
            <v>229463</v>
          </cell>
          <cell r="AL279">
            <v>149980</v>
          </cell>
          <cell r="AM279">
            <v>0</v>
          </cell>
          <cell r="AN279">
            <v>187673</v>
          </cell>
          <cell r="AO279">
            <v>10947</v>
          </cell>
          <cell r="AP279">
            <v>0</v>
          </cell>
          <cell r="AQ279">
            <v>0</v>
          </cell>
          <cell r="AR279">
            <v>32843</v>
          </cell>
          <cell r="AS279">
            <v>52542</v>
          </cell>
          <cell r="AT279">
            <v>38980</v>
          </cell>
          <cell r="AU279">
            <v>0</v>
          </cell>
          <cell r="AV279">
            <v>56162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26872</v>
          </cell>
          <cell r="BC279">
            <v>11583</v>
          </cell>
          <cell r="BD279">
            <v>29244</v>
          </cell>
          <cell r="BE279">
            <v>672721</v>
          </cell>
          <cell r="BF279">
            <v>125501</v>
          </cell>
          <cell r="BG279">
            <v>158393</v>
          </cell>
          <cell r="BH279">
            <v>900702</v>
          </cell>
          <cell r="BI279">
            <v>1100009</v>
          </cell>
        </row>
        <row r="280">
          <cell r="A280">
            <v>36740</v>
          </cell>
          <cell r="B280">
            <v>160931</v>
          </cell>
          <cell r="C280">
            <v>359698</v>
          </cell>
          <cell r="D280">
            <v>2559852</v>
          </cell>
          <cell r="E280">
            <v>592398</v>
          </cell>
          <cell r="F280">
            <v>1907529</v>
          </cell>
          <cell r="G280">
            <v>1100009</v>
          </cell>
          <cell r="H280">
            <v>0</v>
          </cell>
          <cell r="I280">
            <v>189867</v>
          </cell>
          <cell r="J280">
            <v>370796</v>
          </cell>
          <cell r="K280">
            <v>1012048</v>
          </cell>
          <cell r="L280">
            <v>499381</v>
          </cell>
          <cell r="M280">
            <v>50440</v>
          </cell>
          <cell r="N280">
            <v>24001</v>
          </cell>
          <cell r="O280">
            <v>-11050</v>
          </cell>
          <cell r="P280">
            <v>52107</v>
          </cell>
          <cell r="Q280">
            <v>214295</v>
          </cell>
          <cell r="R280">
            <v>112137</v>
          </cell>
          <cell r="S280">
            <v>18596</v>
          </cell>
          <cell r="T280">
            <v>39185</v>
          </cell>
          <cell r="U280">
            <v>307150</v>
          </cell>
          <cell r="V280">
            <v>344156</v>
          </cell>
          <cell r="W280">
            <v>92826</v>
          </cell>
          <cell r="X280">
            <v>754824</v>
          </cell>
          <cell r="Y280">
            <v>154892</v>
          </cell>
          <cell r="Z280">
            <v>167258</v>
          </cell>
          <cell r="AA280">
            <v>13164</v>
          </cell>
          <cell r="AB280">
            <v>49353</v>
          </cell>
          <cell r="AC280">
            <v>203624</v>
          </cell>
          <cell r="AD280">
            <v>56439</v>
          </cell>
          <cell r="AE280">
            <v>79373</v>
          </cell>
          <cell r="AF280">
            <v>1130</v>
          </cell>
          <cell r="AG280">
            <v>13804</v>
          </cell>
          <cell r="AH280">
            <v>115184</v>
          </cell>
          <cell r="AI280">
            <v>391286</v>
          </cell>
          <cell r="AJ280">
            <v>471677</v>
          </cell>
          <cell r="AK280">
            <v>217508</v>
          </cell>
          <cell r="AL280">
            <v>126424</v>
          </cell>
          <cell r="AM280">
            <v>0</v>
          </cell>
          <cell r="AN280">
            <v>186693</v>
          </cell>
          <cell r="AO280">
            <v>11020</v>
          </cell>
          <cell r="AP280">
            <v>0</v>
          </cell>
          <cell r="AQ280">
            <v>0</v>
          </cell>
          <cell r="AR280">
            <v>29126</v>
          </cell>
          <cell r="AS280">
            <v>52542</v>
          </cell>
          <cell r="AT280">
            <v>39130</v>
          </cell>
          <cell r="AU280">
            <v>0</v>
          </cell>
          <cell r="AV280">
            <v>60623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27218</v>
          </cell>
          <cell r="BC280">
            <v>6869</v>
          </cell>
          <cell r="BD280">
            <v>25430</v>
          </cell>
          <cell r="BE280">
            <v>785351</v>
          </cell>
          <cell r="BF280">
            <v>179100</v>
          </cell>
          <cell r="BG280">
            <v>244666</v>
          </cell>
          <cell r="BH280">
            <v>806002</v>
          </cell>
          <cell r="BI280">
            <v>1100009</v>
          </cell>
        </row>
        <row r="281">
          <cell r="A281">
            <v>36741</v>
          </cell>
          <cell r="B281">
            <v>130431</v>
          </cell>
          <cell r="C281">
            <v>425278</v>
          </cell>
          <cell r="D281">
            <v>2569819</v>
          </cell>
          <cell r="E281">
            <v>637065</v>
          </cell>
          <cell r="F281">
            <v>1866358</v>
          </cell>
          <cell r="G281">
            <v>1100009</v>
          </cell>
          <cell r="H281">
            <v>0</v>
          </cell>
          <cell r="I281">
            <v>229298</v>
          </cell>
          <cell r="J281">
            <v>304110</v>
          </cell>
          <cell r="K281">
            <v>956437</v>
          </cell>
          <cell r="L281">
            <v>511456</v>
          </cell>
          <cell r="M281">
            <v>158338</v>
          </cell>
          <cell r="N281">
            <v>-69804</v>
          </cell>
          <cell r="O281">
            <v>-15237</v>
          </cell>
          <cell r="P281">
            <v>55277</v>
          </cell>
          <cell r="Q281">
            <v>208163</v>
          </cell>
          <cell r="R281">
            <v>123693</v>
          </cell>
          <cell r="S281">
            <v>21631</v>
          </cell>
          <cell r="T281">
            <v>39660</v>
          </cell>
          <cell r="U281">
            <v>292652</v>
          </cell>
          <cell r="V281">
            <v>345300</v>
          </cell>
          <cell r="W281">
            <v>120193</v>
          </cell>
          <cell r="X281">
            <v>796967</v>
          </cell>
          <cell r="Y281">
            <v>131116</v>
          </cell>
          <cell r="Z281">
            <v>148766</v>
          </cell>
          <cell r="AA281">
            <v>11376</v>
          </cell>
          <cell r="AB281">
            <v>49350</v>
          </cell>
          <cell r="AC281">
            <v>230830</v>
          </cell>
          <cell r="AD281">
            <v>58269</v>
          </cell>
          <cell r="AE281">
            <v>86211</v>
          </cell>
          <cell r="AF281">
            <v>951</v>
          </cell>
          <cell r="AG281">
            <v>14392</v>
          </cell>
          <cell r="AH281">
            <v>145454</v>
          </cell>
          <cell r="AI281">
            <v>390682</v>
          </cell>
          <cell r="AJ281">
            <v>474563</v>
          </cell>
          <cell r="AK281">
            <v>208878</v>
          </cell>
          <cell r="AL281">
            <v>93821</v>
          </cell>
          <cell r="AM281">
            <v>0</v>
          </cell>
          <cell r="AN281">
            <v>195500</v>
          </cell>
          <cell r="AO281">
            <v>11020</v>
          </cell>
          <cell r="AP281">
            <v>0</v>
          </cell>
          <cell r="AQ281">
            <v>0</v>
          </cell>
          <cell r="AR281">
            <v>29663</v>
          </cell>
          <cell r="AS281">
            <v>52542</v>
          </cell>
          <cell r="AT281">
            <v>38714</v>
          </cell>
          <cell r="AU281">
            <v>0</v>
          </cell>
          <cell r="AV281">
            <v>34774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26840</v>
          </cell>
          <cell r="BC281">
            <v>12727</v>
          </cell>
          <cell r="BD281">
            <v>29903</v>
          </cell>
          <cell r="BE281">
            <v>834434</v>
          </cell>
          <cell r="BF281">
            <v>155179</v>
          </cell>
          <cell r="BG281">
            <v>361804</v>
          </cell>
          <cell r="BH281">
            <v>775462</v>
          </cell>
          <cell r="BI281">
            <v>1100009</v>
          </cell>
        </row>
        <row r="282">
          <cell r="A282">
            <v>36742</v>
          </cell>
          <cell r="B282">
            <v>150500</v>
          </cell>
          <cell r="C282">
            <v>296427</v>
          </cell>
          <cell r="D282">
            <v>2588114</v>
          </cell>
          <cell r="E282">
            <v>558272</v>
          </cell>
          <cell r="F282">
            <v>1964972</v>
          </cell>
          <cell r="G282">
            <v>1100009</v>
          </cell>
          <cell r="H282">
            <v>0</v>
          </cell>
          <cell r="I282">
            <v>286301</v>
          </cell>
          <cell r="J282">
            <v>311323</v>
          </cell>
          <cell r="K282">
            <v>1114858</v>
          </cell>
          <cell r="L282">
            <v>532350</v>
          </cell>
          <cell r="M282">
            <v>99601</v>
          </cell>
          <cell r="N282">
            <v>-96439</v>
          </cell>
          <cell r="O282">
            <v>-17066</v>
          </cell>
          <cell r="P282">
            <v>47343</v>
          </cell>
          <cell r="Q282">
            <v>230871</v>
          </cell>
          <cell r="R282">
            <v>106316</v>
          </cell>
          <cell r="S282">
            <v>23589</v>
          </cell>
          <cell r="T282">
            <v>39565</v>
          </cell>
          <cell r="U282">
            <v>277646</v>
          </cell>
          <cell r="V282">
            <v>300815</v>
          </cell>
          <cell r="W282">
            <v>129131</v>
          </cell>
          <cell r="X282">
            <v>815811</v>
          </cell>
          <cell r="Y282">
            <v>135570</v>
          </cell>
          <cell r="Z282">
            <v>170934</v>
          </cell>
          <cell r="AA282">
            <v>10592</v>
          </cell>
          <cell r="AB282">
            <v>51739</v>
          </cell>
          <cell r="AC282">
            <v>200331</v>
          </cell>
          <cell r="AD282">
            <v>67611</v>
          </cell>
          <cell r="AE282">
            <v>83103</v>
          </cell>
          <cell r="AF282">
            <v>899</v>
          </cell>
          <cell r="AG282">
            <v>14310</v>
          </cell>
          <cell r="AH282">
            <v>147858</v>
          </cell>
          <cell r="AI282">
            <v>406567</v>
          </cell>
          <cell r="AJ282">
            <v>492259</v>
          </cell>
          <cell r="AK282">
            <v>197985</v>
          </cell>
          <cell r="AL282">
            <v>116740</v>
          </cell>
          <cell r="AM282">
            <v>0</v>
          </cell>
          <cell r="AN282">
            <v>190853</v>
          </cell>
          <cell r="AO282">
            <v>11041</v>
          </cell>
          <cell r="AP282">
            <v>0</v>
          </cell>
          <cell r="AQ282">
            <v>0</v>
          </cell>
          <cell r="AR282">
            <v>29776</v>
          </cell>
          <cell r="AS282">
            <v>52542</v>
          </cell>
          <cell r="AT282">
            <v>39130</v>
          </cell>
          <cell r="AU282">
            <v>0</v>
          </cell>
          <cell r="AV282">
            <v>49860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26941</v>
          </cell>
          <cell r="BC282">
            <v>14907</v>
          </cell>
          <cell r="BD282">
            <v>28836</v>
          </cell>
          <cell r="BE282">
            <v>811014</v>
          </cell>
          <cell r="BF282">
            <v>166284</v>
          </cell>
          <cell r="BG282">
            <v>405576</v>
          </cell>
          <cell r="BH282">
            <v>921638</v>
          </cell>
          <cell r="BI282">
            <v>1100009</v>
          </cell>
        </row>
        <row r="283">
          <cell r="A283">
            <v>36743</v>
          </cell>
          <cell r="B283">
            <v>157467</v>
          </cell>
          <cell r="C283">
            <v>370923</v>
          </cell>
          <cell r="D283">
            <v>2674454</v>
          </cell>
          <cell r="E283">
            <v>596681</v>
          </cell>
          <cell r="F283">
            <v>2016192</v>
          </cell>
          <cell r="G283">
            <v>1100009</v>
          </cell>
          <cell r="H283">
            <v>0</v>
          </cell>
          <cell r="I283">
            <v>248840</v>
          </cell>
          <cell r="J283">
            <v>402291</v>
          </cell>
          <cell r="K283">
            <v>1109924</v>
          </cell>
          <cell r="L283">
            <v>525735</v>
          </cell>
          <cell r="M283">
            <v>72060</v>
          </cell>
          <cell r="N283">
            <v>-35556</v>
          </cell>
          <cell r="O283">
            <v>-71817</v>
          </cell>
          <cell r="P283">
            <v>45025</v>
          </cell>
          <cell r="Q283">
            <v>197652</v>
          </cell>
          <cell r="R283">
            <v>134799</v>
          </cell>
          <cell r="S283">
            <v>42047</v>
          </cell>
          <cell r="T283">
            <v>65646</v>
          </cell>
          <cell r="U283">
            <v>309521</v>
          </cell>
          <cell r="V283">
            <v>308964</v>
          </cell>
          <cell r="W283">
            <v>128828</v>
          </cell>
          <cell r="X283">
            <v>888253</v>
          </cell>
          <cell r="Y283">
            <v>140053</v>
          </cell>
          <cell r="Z283">
            <v>173678</v>
          </cell>
          <cell r="AA283">
            <v>13248</v>
          </cell>
          <cell r="AB283">
            <v>41990</v>
          </cell>
          <cell r="AC283">
            <v>193124</v>
          </cell>
          <cell r="AD283">
            <v>56117</v>
          </cell>
          <cell r="AE283">
            <v>72922</v>
          </cell>
          <cell r="AF283">
            <v>944</v>
          </cell>
          <cell r="AG283">
            <v>12362</v>
          </cell>
          <cell r="AH283">
            <v>159359</v>
          </cell>
          <cell r="AI283">
            <v>394943</v>
          </cell>
          <cell r="AJ283">
            <v>524551</v>
          </cell>
          <cell r="AK283">
            <v>203994</v>
          </cell>
          <cell r="AL283">
            <v>169332</v>
          </cell>
          <cell r="AM283">
            <v>9861</v>
          </cell>
          <cell r="AN283">
            <v>184992</v>
          </cell>
          <cell r="AO283">
            <v>11254</v>
          </cell>
          <cell r="AP283">
            <v>0</v>
          </cell>
          <cell r="AQ283">
            <v>0</v>
          </cell>
          <cell r="AR283">
            <v>27232</v>
          </cell>
          <cell r="AS283">
            <v>51238</v>
          </cell>
          <cell r="AT283">
            <v>39129</v>
          </cell>
          <cell r="AU283">
            <v>0</v>
          </cell>
          <cell r="AV283">
            <v>70989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27135</v>
          </cell>
          <cell r="BC283">
            <v>13739</v>
          </cell>
          <cell r="BD283">
            <v>22026</v>
          </cell>
          <cell r="BE283">
            <v>784461</v>
          </cell>
          <cell r="BF283">
            <v>166680</v>
          </cell>
          <cell r="BG283">
            <v>384180</v>
          </cell>
          <cell r="BH283">
            <v>845741</v>
          </cell>
          <cell r="BI283">
            <v>1100009</v>
          </cell>
        </row>
        <row r="284">
          <cell r="A284">
            <v>36744</v>
          </cell>
          <cell r="B284">
            <v>157467</v>
          </cell>
          <cell r="C284">
            <v>370923</v>
          </cell>
          <cell r="D284">
            <v>2674454</v>
          </cell>
          <cell r="E284">
            <v>596681</v>
          </cell>
          <cell r="F284">
            <v>2016192</v>
          </cell>
          <cell r="G284">
            <v>1100009</v>
          </cell>
          <cell r="H284">
            <v>0</v>
          </cell>
          <cell r="I284">
            <v>248840</v>
          </cell>
          <cell r="J284">
            <v>402291</v>
          </cell>
          <cell r="K284">
            <v>1109924</v>
          </cell>
          <cell r="L284">
            <v>525735</v>
          </cell>
          <cell r="M284">
            <v>72060</v>
          </cell>
          <cell r="N284">
            <v>-35556</v>
          </cell>
          <cell r="O284">
            <v>-71817</v>
          </cell>
          <cell r="P284">
            <v>45025</v>
          </cell>
          <cell r="Q284">
            <v>197652</v>
          </cell>
          <cell r="R284">
            <v>134799</v>
          </cell>
          <cell r="S284">
            <v>42047</v>
          </cell>
          <cell r="T284">
            <v>65646</v>
          </cell>
          <cell r="U284">
            <v>309521</v>
          </cell>
          <cell r="V284">
            <v>308964</v>
          </cell>
          <cell r="W284">
            <v>128828</v>
          </cell>
          <cell r="X284">
            <v>888253</v>
          </cell>
          <cell r="Y284">
            <v>140053</v>
          </cell>
          <cell r="Z284">
            <v>173678</v>
          </cell>
          <cell r="AA284">
            <v>13248</v>
          </cell>
          <cell r="AB284">
            <v>41990</v>
          </cell>
          <cell r="AC284">
            <v>193124</v>
          </cell>
          <cell r="AD284">
            <v>56117</v>
          </cell>
          <cell r="AE284">
            <v>72922</v>
          </cell>
          <cell r="AF284">
            <v>944</v>
          </cell>
          <cell r="AG284">
            <v>12362</v>
          </cell>
          <cell r="AH284">
            <v>159359</v>
          </cell>
          <cell r="AI284">
            <v>394943</v>
          </cell>
          <cell r="AJ284">
            <v>524551</v>
          </cell>
          <cell r="AK284">
            <v>203994</v>
          </cell>
          <cell r="AL284">
            <v>169332</v>
          </cell>
          <cell r="AM284">
            <v>9861</v>
          </cell>
          <cell r="AN284">
            <v>184992</v>
          </cell>
          <cell r="AO284">
            <v>11254</v>
          </cell>
          <cell r="AP284">
            <v>0</v>
          </cell>
          <cell r="AQ284">
            <v>0</v>
          </cell>
          <cell r="AR284">
            <v>27232</v>
          </cell>
          <cell r="AS284">
            <v>51238</v>
          </cell>
          <cell r="AT284">
            <v>39129</v>
          </cell>
          <cell r="AU284">
            <v>0</v>
          </cell>
          <cell r="AV284">
            <v>70989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27135</v>
          </cell>
          <cell r="BC284">
            <v>13739</v>
          </cell>
          <cell r="BD284">
            <v>22026</v>
          </cell>
          <cell r="BE284">
            <v>784461</v>
          </cell>
          <cell r="BF284">
            <v>166680</v>
          </cell>
          <cell r="BG284">
            <v>384180</v>
          </cell>
          <cell r="BH284">
            <v>845741</v>
          </cell>
          <cell r="BI284">
            <v>1100009</v>
          </cell>
        </row>
        <row r="285">
          <cell r="A285">
            <v>36745</v>
          </cell>
          <cell r="B285">
            <v>157545</v>
          </cell>
          <cell r="C285">
            <v>352930</v>
          </cell>
          <cell r="D285">
            <v>2707762</v>
          </cell>
          <cell r="E285">
            <v>574879</v>
          </cell>
          <cell r="F285">
            <v>2066940</v>
          </cell>
          <cell r="G285">
            <v>1100009</v>
          </cell>
          <cell r="H285">
            <v>0</v>
          </cell>
          <cell r="I285">
            <v>248106</v>
          </cell>
          <cell r="J285">
            <v>422675</v>
          </cell>
          <cell r="K285">
            <v>1176677</v>
          </cell>
          <cell r="L285">
            <v>536136</v>
          </cell>
          <cell r="M285">
            <v>65317</v>
          </cell>
          <cell r="N285">
            <v>-72441</v>
          </cell>
          <cell r="O285">
            <v>-67390</v>
          </cell>
          <cell r="P285">
            <v>50046</v>
          </cell>
          <cell r="Q285">
            <v>211415</v>
          </cell>
          <cell r="R285">
            <v>121802</v>
          </cell>
          <cell r="S285">
            <v>40439</v>
          </cell>
          <cell r="T285">
            <v>64033</v>
          </cell>
          <cell r="U285">
            <v>316520</v>
          </cell>
          <cell r="V285">
            <v>310168</v>
          </cell>
          <cell r="W285">
            <v>130469</v>
          </cell>
          <cell r="X285">
            <v>903458</v>
          </cell>
          <cell r="Y285">
            <v>158473</v>
          </cell>
          <cell r="Z285">
            <v>176785</v>
          </cell>
          <cell r="AA285">
            <v>13519</v>
          </cell>
          <cell r="AB285">
            <v>40324</v>
          </cell>
          <cell r="AC285">
            <v>178069</v>
          </cell>
          <cell r="AD285">
            <v>63971</v>
          </cell>
          <cell r="AE285">
            <v>77319</v>
          </cell>
          <cell r="AF285">
            <v>919</v>
          </cell>
          <cell r="AG285">
            <v>12121</v>
          </cell>
          <cell r="AH285">
            <v>165042</v>
          </cell>
          <cell r="AI285">
            <v>397338</v>
          </cell>
          <cell r="AJ285">
            <v>523760</v>
          </cell>
          <cell r="AK285">
            <v>220361</v>
          </cell>
          <cell r="AL285">
            <v>170654</v>
          </cell>
          <cell r="AM285">
            <v>9861</v>
          </cell>
          <cell r="AN285">
            <v>182494</v>
          </cell>
          <cell r="AO285">
            <v>11254</v>
          </cell>
          <cell r="AP285">
            <v>0</v>
          </cell>
          <cell r="AQ285">
            <v>0</v>
          </cell>
          <cell r="AR285">
            <v>27250</v>
          </cell>
          <cell r="AS285">
            <v>51087</v>
          </cell>
          <cell r="AT285">
            <v>39129</v>
          </cell>
          <cell r="AU285">
            <v>0</v>
          </cell>
          <cell r="AV285">
            <v>70857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27015</v>
          </cell>
          <cell r="BC285">
            <v>14720</v>
          </cell>
          <cell r="BD285">
            <v>23483</v>
          </cell>
          <cell r="BE285">
            <v>765991</v>
          </cell>
          <cell r="BF285">
            <v>187148</v>
          </cell>
          <cell r="BG285">
            <v>437830</v>
          </cell>
          <cell r="BH285">
            <v>866726</v>
          </cell>
          <cell r="BI285">
            <v>1100009</v>
          </cell>
        </row>
        <row r="286">
          <cell r="A286">
            <v>36746</v>
          </cell>
          <cell r="B286">
            <v>160585</v>
          </cell>
          <cell r="C286">
            <v>283872</v>
          </cell>
          <cell r="D286">
            <v>2660363</v>
          </cell>
          <cell r="E286">
            <v>542536</v>
          </cell>
          <cell r="F286">
            <v>2051295</v>
          </cell>
          <cell r="G286">
            <v>1080009</v>
          </cell>
          <cell r="H286">
            <v>0</v>
          </cell>
          <cell r="I286">
            <v>253417</v>
          </cell>
          <cell r="J286">
            <v>437473</v>
          </cell>
          <cell r="K286">
            <v>1217216</v>
          </cell>
          <cell r="L286">
            <v>516704</v>
          </cell>
          <cell r="M286">
            <v>119506</v>
          </cell>
          <cell r="N286">
            <v>-171856</v>
          </cell>
          <cell r="O286">
            <v>-57642</v>
          </cell>
          <cell r="P286">
            <v>23146</v>
          </cell>
          <cell r="Q286">
            <v>289676</v>
          </cell>
          <cell r="R286">
            <v>126772</v>
          </cell>
          <cell r="S286">
            <v>26328</v>
          </cell>
          <cell r="T286">
            <v>52629</v>
          </cell>
          <cell r="U286">
            <v>247459</v>
          </cell>
          <cell r="V286">
            <v>298273</v>
          </cell>
          <cell r="W286">
            <v>127523</v>
          </cell>
          <cell r="X286">
            <v>924183</v>
          </cell>
          <cell r="Y286">
            <v>147503</v>
          </cell>
          <cell r="Z286">
            <v>145135</v>
          </cell>
          <cell r="AA286">
            <v>11659</v>
          </cell>
          <cell r="AB286">
            <v>48620</v>
          </cell>
          <cell r="AC286">
            <v>194177</v>
          </cell>
          <cell r="AD286">
            <v>55388</v>
          </cell>
          <cell r="AE286">
            <v>74181</v>
          </cell>
          <cell r="AF286">
            <v>913</v>
          </cell>
          <cell r="AG286">
            <v>11457</v>
          </cell>
          <cell r="AH286">
            <v>153641</v>
          </cell>
          <cell r="AI286">
            <v>485527</v>
          </cell>
          <cell r="AJ286">
            <v>586480</v>
          </cell>
          <cell r="AK286">
            <v>195672</v>
          </cell>
          <cell r="AL286">
            <v>121177</v>
          </cell>
          <cell r="AM286">
            <v>0</v>
          </cell>
          <cell r="AN286">
            <v>189464</v>
          </cell>
          <cell r="AO286">
            <v>9572</v>
          </cell>
          <cell r="AP286">
            <v>0</v>
          </cell>
          <cell r="AQ286">
            <v>0</v>
          </cell>
          <cell r="AR286">
            <v>23510</v>
          </cell>
          <cell r="AS286">
            <v>52542</v>
          </cell>
          <cell r="AT286">
            <v>39453</v>
          </cell>
          <cell r="AU286">
            <v>0</v>
          </cell>
          <cell r="AV286">
            <v>65594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27011</v>
          </cell>
          <cell r="BC286">
            <v>16191</v>
          </cell>
          <cell r="BD286">
            <v>19620</v>
          </cell>
          <cell r="BE286">
            <v>750487</v>
          </cell>
          <cell r="BF286">
            <v>171099</v>
          </cell>
          <cell r="BG286">
            <v>469987</v>
          </cell>
          <cell r="BH286">
            <v>881516</v>
          </cell>
          <cell r="BI286">
            <v>1080009</v>
          </cell>
        </row>
        <row r="287">
          <cell r="A287">
            <v>36747</v>
          </cell>
          <cell r="B287">
            <v>166667</v>
          </cell>
          <cell r="C287">
            <v>341366</v>
          </cell>
          <cell r="D287">
            <v>2774820</v>
          </cell>
          <cell r="E287">
            <v>598040</v>
          </cell>
          <cell r="F287">
            <v>2105336</v>
          </cell>
          <cell r="G287">
            <v>1045719</v>
          </cell>
          <cell r="H287">
            <v>0</v>
          </cell>
          <cell r="I287">
            <v>237817</v>
          </cell>
          <cell r="J287">
            <v>534246</v>
          </cell>
          <cell r="K287">
            <v>1240933</v>
          </cell>
          <cell r="L287">
            <v>484532</v>
          </cell>
          <cell r="M287">
            <v>77908</v>
          </cell>
          <cell r="N287">
            <v>-114347</v>
          </cell>
          <cell r="O287">
            <v>-84563</v>
          </cell>
          <cell r="P287">
            <v>33575</v>
          </cell>
          <cell r="Q287">
            <v>323852</v>
          </cell>
          <cell r="R287">
            <v>132204</v>
          </cell>
          <cell r="S287">
            <v>31690</v>
          </cell>
          <cell r="T287">
            <v>50395</v>
          </cell>
          <cell r="U287">
            <v>280403</v>
          </cell>
          <cell r="V287">
            <v>328040</v>
          </cell>
          <cell r="W287">
            <v>100861</v>
          </cell>
          <cell r="X287">
            <v>879807</v>
          </cell>
          <cell r="Y287">
            <v>145696</v>
          </cell>
          <cell r="Z287">
            <v>163079</v>
          </cell>
          <cell r="AA287">
            <v>12451</v>
          </cell>
          <cell r="AB287">
            <v>38039</v>
          </cell>
          <cell r="AC287">
            <v>154609</v>
          </cell>
          <cell r="AD287">
            <v>60929</v>
          </cell>
          <cell r="AE287">
            <v>58769</v>
          </cell>
          <cell r="AF287">
            <v>914</v>
          </cell>
          <cell r="AG287">
            <v>13102</v>
          </cell>
          <cell r="AH287">
            <v>161637</v>
          </cell>
          <cell r="AI287">
            <v>546134</v>
          </cell>
          <cell r="AJ287">
            <v>650058</v>
          </cell>
          <cell r="AK287">
            <v>222814</v>
          </cell>
          <cell r="AL287">
            <v>112229</v>
          </cell>
          <cell r="AM287">
            <v>0</v>
          </cell>
          <cell r="AN287">
            <v>200109</v>
          </cell>
          <cell r="AO287">
            <v>9639</v>
          </cell>
          <cell r="AP287">
            <v>0</v>
          </cell>
          <cell r="AQ287">
            <v>0</v>
          </cell>
          <cell r="AR287">
            <v>27570</v>
          </cell>
          <cell r="AS287">
            <v>52542</v>
          </cell>
          <cell r="AT287">
            <v>39277</v>
          </cell>
          <cell r="AU287">
            <v>0</v>
          </cell>
          <cell r="AV287">
            <v>69626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27020</v>
          </cell>
          <cell r="BC287">
            <v>15701</v>
          </cell>
          <cell r="BD287">
            <v>29046</v>
          </cell>
          <cell r="BE287">
            <v>728871</v>
          </cell>
          <cell r="BF287">
            <v>174068</v>
          </cell>
          <cell r="BG287">
            <v>523205</v>
          </cell>
          <cell r="BH287">
            <v>823973</v>
          </cell>
          <cell r="BI287">
            <v>1045719</v>
          </cell>
          <cell r="BJ287">
            <v>49588</v>
          </cell>
          <cell r="BK287">
            <v>38177</v>
          </cell>
        </row>
        <row r="288">
          <cell r="A288">
            <v>36748</v>
          </cell>
          <cell r="B288">
            <v>168481</v>
          </cell>
          <cell r="C288">
            <v>308850</v>
          </cell>
          <cell r="D288">
            <v>2759202</v>
          </cell>
          <cell r="E288">
            <v>523229</v>
          </cell>
          <cell r="F288">
            <v>2164031</v>
          </cell>
          <cell r="G288">
            <v>1041908</v>
          </cell>
          <cell r="H288">
            <v>0</v>
          </cell>
          <cell r="I288">
            <v>237699</v>
          </cell>
          <cell r="J288">
            <v>635850</v>
          </cell>
          <cell r="K288">
            <v>1186093</v>
          </cell>
          <cell r="L288">
            <v>493664</v>
          </cell>
          <cell r="M288">
            <v>82171</v>
          </cell>
          <cell r="N288">
            <v>-123271</v>
          </cell>
          <cell r="O288">
            <v>-64313</v>
          </cell>
          <cell r="P288">
            <v>1175</v>
          </cell>
          <cell r="Q288">
            <v>378822</v>
          </cell>
          <cell r="R288">
            <v>106770</v>
          </cell>
          <cell r="S288">
            <v>40048</v>
          </cell>
          <cell r="T288">
            <v>42318</v>
          </cell>
          <cell r="U288">
            <v>333092</v>
          </cell>
          <cell r="V288">
            <v>334849</v>
          </cell>
          <cell r="W288">
            <v>104993</v>
          </cell>
          <cell r="X288">
            <v>846252</v>
          </cell>
          <cell r="Y288">
            <v>125497</v>
          </cell>
          <cell r="Z288">
            <v>144387</v>
          </cell>
          <cell r="AA288">
            <v>24555</v>
          </cell>
          <cell r="AB288">
            <v>38850</v>
          </cell>
          <cell r="AC288">
            <v>159631</v>
          </cell>
          <cell r="AD288">
            <v>67179</v>
          </cell>
          <cell r="AE288">
            <v>71364</v>
          </cell>
          <cell r="AF288">
            <v>1008</v>
          </cell>
          <cell r="AG288">
            <v>14385</v>
          </cell>
          <cell r="AH288">
            <v>153718</v>
          </cell>
          <cell r="AI288">
            <v>553001</v>
          </cell>
          <cell r="AJ288">
            <v>657241</v>
          </cell>
          <cell r="AK288">
            <v>193160</v>
          </cell>
          <cell r="AL288">
            <v>88499</v>
          </cell>
          <cell r="AM288">
            <v>0</v>
          </cell>
          <cell r="AN288">
            <v>190258</v>
          </cell>
          <cell r="AO288">
            <v>9639</v>
          </cell>
          <cell r="AP288">
            <v>0</v>
          </cell>
          <cell r="AQ288">
            <v>0</v>
          </cell>
          <cell r="AR288">
            <v>29929</v>
          </cell>
          <cell r="AS288">
            <v>52542</v>
          </cell>
          <cell r="AT288">
            <v>39277</v>
          </cell>
          <cell r="AU288">
            <v>0</v>
          </cell>
          <cell r="AV288">
            <v>72019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27094</v>
          </cell>
          <cell r="BC288">
            <v>15690</v>
          </cell>
          <cell r="BD288">
            <v>29244</v>
          </cell>
          <cell r="BE288">
            <v>759298</v>
          </cell>
          <cell r="BF288">
            <v>153072</v>
          </cell>
          <cell r="BG288">
            <v>526585</v>
          </cell>
          <cell r="BH288">
            <v>853020</v>
          </cell>
          <cell r="BI288">
            <v>1041908</v>
          </cell>
          <cell r="BJ288">
            <v>44731</v>
          </cell>
          <cell r="BK288">
            <v>12386</v>
          </cell>
        </row>
        <row r="289">
          <cell r="A289">
            <v>36749</v>
          </cell>
          <cell r="B289">
            <v>176883</v>
          </cell>
          <cell r="C289">
            <v>279959</v>
          </cell>
          <cell r="D289">
            <v>2729396</v>
          </cell>
          <cell r="E289">
            <v>556257</v>
          </cell>
          <cell r="F289">
            <v>2092673</v>
          </cell>
          <cell r="G289">
            <v>1045363</v>
          </cell>
          <cell r="H289">
            <v>0</v>
          </cell>
          <cell r="I289">
            <v>256117</v>
          </cell>
          <cell r="J289">
            <v>484588</v>
          </cell>
          <cell r="K289">
            <v>1093608</v>
          </cell>
          <cell r="L289">
            <v>523072</v>
          </cell>
          <cell r="M289">
            <v>63781</v>
          </cell>
          <cell r="N289">
            <v>-43788</v>
          </cell>
          <cell r="O289">
            <v>2681</v>
          </cell>
          <cell r="P289">
            <v>-20017</v>
          </cell>
          <cell r="Q289">
            <v>308807</v>
          </cell>
          <cell r="R289">
            <v>132837</v>
          </cell>
          <cell r="S289">
            <v>31945</v>
          </cell>
          <cell r="T289">
            <v>42636</v>
          </cell>
          <cell r="U289">
            <v>346755</v>
          </cell>
          <cell r="V289">
            <v>289815</v>
          </cell>
          <cell r="W289">
            <v>90879</v>
          </cell>
          <cell r="X289">
            <v>809162</v>
          </cell>
          <cell r="Y289">
            <v>136562</v>
          </cell>
          <cell r="Z289">
            <v>144902</v>
          </cell>
          <cell r="AA289">
            <v>12140</v>
          </cell>
          <cell r="AB289">
            <v>41562</v>
          </cell>
          <cell r="AC289">
            <v>196293</v>
          </cell>
          <cell r="AD289">
            <v>65889</v>
          </cell>
          <cell r="AE289">
            <v>70345</v>
          </cell>
          <cell r="AF289">
            <v>892</v>
          </cell>
          <cell r="AG289">
            <v>14135</v>
          </cell>
          <cell r="AH289">
            <v>151373</v>
          </cell>
          <cell r="AI289">
            <v>577614</v>
          </cell>
          <cell r="AJ289">
            <v>674063</v>
          </cell>
          <cell r="AK289">
            <v>209687</v>
          </cell>
          <cell r="AL289">
            <v>106997</v>
          </cell>
          <cell r="AM289">
            <v>0</v>
          </cell>
          <cell r="AN289">
            <v>199568</v>
          </cell>
          <cell r="AO289">
            <v>9639</v>
          </cell>
          <cell r="AP289">
            <v>17029</v>
          </cell>
          <cell r="AQ289">
            <v>0</v>
          </cell>
          <cell r="AR289">
            <v>21778</v>
          </cell>
          <cell r="AS289">
            <v>52542</v>
          </cell>
          <cell r="AT289">
            <v>39277</v>
          </cell>
          <cell r="AU289">
            <v>0</v>
          </cell>
          <cell r="AV289">
            <v>81038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27106</v>
          </cell>
          <cell r="BC289">
            <v>14720</v>
          </cell>
          <cell r="BD289">
            <v>28683</v>
          </cell>
          <cell r="BE289">
            <v>778550</v>
          </cell>
          <cell r="BF289">
            <v>159168</v>
          </cell>
          <cell r="BG289">
            <v>404930</v>
          </cell>
          <cell r="BH289">
            <v>884498</v>
          </cell>
          <cell r="BI289">
            <v>1045363</v>
          </cell>
          <cell r="BJ289">
            <v>52683</v>
          </cell>
          <cell r="BK289">
            <v>59700</v>
          </cell>
        </row>
        <row r="290">
          <cell r="A290">
            <v>36750</v>
          </cell>
          <cell r="B290">
            <v>152420</v>
          </cell>
          <cell r="C290">
            <v>332206</v>
          </cell>
          <cell r="D290">
            <v>2742875</v>
          </cell>
          <cell r="E290">
            <v>579123</v>
          </cell>
          <cell r="F290">
            <v>2093074</v>
          </cell>
          <cell r="G290">
            <v>874889</v>
          </cell>
          <cell r="H290">
            <v>0</v>
          </cell>
          <cell r="I290">
            <v>237015</v>
          </cell>
          <cell r="J290">
            <v>470681</v>
          </cell>
          <cell r="K290">
            <v>1000751</v>
          </cell>
          <cell r="L290">
            <v>530732</v>
          </cell>
          <cell r="M290">
            <v>36992</v>
          </cell>
          <cell r="N290">
            <v>-374</v>
          </cell>
          <cell r="O290">
            <v>-79669</v>
          </cell>
          <cell r="P290">
            <v>63818</v>
          </cell>
          <cell r="Q290">
            <v>306590</v>
          </cell>
          <cell r="R290">
            <v>151950</v>
          </cell>
          <cell r="S290">
            <v>35997</v>
          </cell>
          <cell r="T290">
            <v>45439</v>
          </cell>
          <cell r="U290">
            <v>325499</v>
          </cell>
          <cell r="V290">
            <v>319306</v>
          </cell>
          <cell r="W290">
            <v>94283</v>
          </cell>
          <cell r="X290">
            <v>846857</v>
          </cell>
          <cell r="Y290">
            <v>157282</v>
          </cell>
          <cell r="Z290">
            <v>151208</v>
          </cell>
          <cell r="AA290">
            <v>11673</v>
          </cell>
          <cell r="AB290">
            <v>34108</v>
          </cell>
          <cell r="AC290">
            <v>213645</v>
          </cell>
          <cell r="AD290">
            <v>51364</v>
          </cell>
          <cell r="AE290">
            <v>85746</v>
          </cell>
          <cell r="AF290">
            <v>859</v>
          </cell>
          <cell r="AG290">
            <v>12892</v>
          </cell>
          <cell r="AH290">
            <v>112864</v>
          </cell>
          <cell r="AI290">
            <v>536402</v>
          </cell>
          <cell r="AJ290">
            <v>639785</v>
          </cell>
          <cell r="AK290">
            <v>213344</v>
          </cell>
          <cell r="AL290">
            <v>87305</v>
          </cell>
          <cell r="AM290">
            <v>0</v>
          </cell>
          <cell r="AN290">
            <v>186053</v>
          </cell>
          <cell r="AO290">
            <v>9281</v>
          </cell>
          <cell r="AP290">
            <v>0</v>
          </cell>
          <cell r="AQ290">
            <v>0</v>
          </cell>
          <cell r="AR290">
            <v>25582</v>
          </cell>
          <cell r="AS290">
            <v>52542</v>
          </cell>
          <cell r="AT290">
            <v>39246</v>
          </cell>
          <cell r="AU290">
            <v>0</v>
          </cell>
          <cell r="AV290">
            <v>57468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26971</v>
          </cell>
          <cell r="BC290">
            <v>14472</v>
          </cell>
          <cell r="BD290">
            <v>8419</v>
          </cell>
          <cell r="BE290">
            <v>789583</v>
          </cell>
          <cell r="BF290">
            <v>183797</v>
          </cell>
          <cell r="BG290">
            <v>440642</v>
          </cell>
          <cell r="BH290">
            <v>681700</v>
          </cell>
          <cell r="BI290">
            <v>874889</v>
          </cell>
          <cell r="BJ290">
            <v>44731</v>
          </cell>
          <cell r="BK290">
            <v>57555</v>
          </cell>
        </row>
        <row r="291">
          <cell r="A291">
            <v>36751</v>
          </cell>
          <cell r="B291">
            <v>152420</v>
          </cell>
          <cell r="C291">
            <v>332206</v>
          </cell>
          <cell r="D291">
            <v>2742875</v>
          </cell>
          <cell r="E291">
            <v>579123</v>
          </cell>
          <cell r="F291">
            <v>2093074</v>
          </cell>
          <cell r="G291">
            <v>874889</v>
          </cell>
          <cell r="H291">
            <v>0</v>
          </cell>
          <cell r="I291">
            <v>237015</v>
          </cell>
          <cell r="J291">
            <v>470681</v>
          </cell>
          <cell r="K291">
            <v>1000751</v>
          </cell>
          <cell r="L291">
            <v>530732</v>
          </cell>
          <cell r="M291">
            <v>36992</v>
          </cell>
          <cell r="N291">
            <v>-374</v>
          </cell>
          <cell r="O291">
            <v>-79669</v>
          </cell>
          <cell r="P291">
            <v>63818</v>
          </cell>
          <cell r="Q291">
            <v>306590</v>
          </cell>
          <cell r="R291">
            <v>151950</v>
          </cell>
          <cell r="S291">
            <v>35997</v>
          </cell>
          <cell r="T291">
            <v>45439</v>
          </cell>
          <cell r="U291">
            <v>325499</v>
          </cell>
          <cell r="V291">
            <v>319306</v>
          </cell>
          <cell r="W291">
            <v>94283</v>
          </cell>
          <cell r="X291">
            <v>846857</v>
          </cell>
          <cell r="Y291">
            <v>157282</v>
          </cell>
          <cell r="Z291">
            <v>151208</v>
          </cell>
          <cell r="AA291">
            <v>11673</v>
          </cell>
          <cell r="AB291">
            <v>34108</v>
          </cell>
          <cell r="AC291">
            <v>213645</v>
          </cell>
          <cell r="AD291">
            <v>51364</v>
          </cell>
          <cell r="AE291">
            <v>85746</v>
          </cell>
          <cell r="AF291">
            <v>859</v>
          </cell>
          <cell r="AG291">
            <v>12892</v>
          </cell>
          <cell r="AH291">
            <v>112864</v>
          </cell>
          <cell r="AI291">
            <v>536402</v>
          </cell>
          <cell r="AJ291">
            <v>639785</v>
          </cell>
          <cell r="AK291">
            <v>213344</v>
          </cell>
          <cell r="AL291">
            <v>87305</v>
          </cell>
          <cell r="AM291">
            <v>0</v>
          </cell>
          <cell r="AN291">
            <v>186053</v>
          </cell>
          <cell r="AO291">
            <v>9281</v>
          </cell>
          <cell r="AP291">
            <v>0</v>
          </cell>
          <cell r="AQ291">
            <v>0</v>
          </cell>
          <cell r="AR291">
            <v>25582</v>
          </cell>
          <cell r="AS291">
            <v>52542</v>
          </cell>
          <cell r="AT291">
            <v>39246</v>
          </cell>
          <cell r="AU291">
            <v>0</v>
          </cell>
          <cell r="AV291">
            <v>57468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26971</v>
          </cell>
          <cell r="BC291">
            <v>14472</v>
          </cell>
          <cell r="BD291">
            <v>8419</v>
          </cell>
          <cell r="BE291">
            <v>789583</v>
          </cell>
          <cell r="BF291">
            <v>183797</v>
          </cell>
          <cell r="BG291">
            <v>440642</v>
          </cell>
          <cell r="BH291">
            <v>681700</v>
          </cell>
          <cell r="BI291">
            <v>874889</v>
          </cell>
          <cell r="BJ291">
            <v>44731</v>
          </cell>
          <cell r="BK291">
            <v>57555</v>
          </cell>
        </row>
        <row r="292">
          <cell r="A292">
            <v>36752</v>
          </cell>
          <cell r="B292">
            <v>148679</v>
          </cell>
          <cell r="C292">
            <v>321234</v>
          </cell>
          <cell r="D292">
            <v>2749190</v>
          </cell>
          <cell r="E292">
            <v>559705</v>
          </cell>
          <cell r="F292">
            <v>2114941</v>
          </cell>
          <cell r="G292">
            <v>1079071</v>
          </cell>
          <cell r="H292">
            <v>0</v>
          </cell>
          <cell r="I292">
            <v>247036</v>
          </cell>
          <cell r="J292">
            <v>498344</v>
          </cell>
          <cell r="K292">
            <v>1144958</v>
          </cell>
          <cell r="L292">
            <v>533683</v>
          </cell>
          <cell r="M292">
            <v>53770</v>
          </cell>
          <cell r="N292">
            <v>-731</v>
          </cell>
          <cell r="O292">
            <v>-106046</v>
          </cell>
          <cell r="P292">
            <v>65280</v>
          </cell>
          <cell r="Q292">
            <v>327829</v>
          </cell>
          <cell r="R292">
            <v>148857</v>
          </cell>
          <cell r="S292">
            <v>32653</v>
          </cell>
          <cell r="T292">
            <v>40294</v>
          </cell>
          <cell r="U292">
            <v>302640</v>
          </cell>
          <cell r="V292">
            <v>323619</v>
          </cell>
          <cell r="W292">
            <v>95810</v>
          </cell>
          <cell r="X292">
            <v>880949</v>
          </cell>
          <cell r="Y292">
            <v>137109</v>
          </cell>
          <cell r="Z292">
            <v>158464</v>
          </cell>
          <cell r="AA292">
            <v>11646</v>
          </cell>
          <cell r="AB292">
            <v>33191</v>
          </cell>
          <cell r="AC292">
            <v>208192</v>
          </cell>
          <cell r="AD292">
            <v>59198</v>
          </cell>
          <cell r="AE292">
            <v>86860</v>
          </cell>
          <cell r="AF292">
            <v>847</v>
          </cell>
          <cell r="AG292">
            <v>12759</v>
          </cell>
          <cell r="AH292">
            <v>137496</v>
          </cell>
          <cell r="AI292">
            <v>555708</v>
          </cell>
          <cell r="AJ292">
            <v>650660</v>
          </cell>
          <cell r="AK292">
            <v>211748</v>
          </cell>
          <cell r="AL292">
            <v>108195</v>
          </cell>
          <cell r="AM292">
            <v>0</v>
          </cell>
          <cell r="AN292">
            <v>199752</v>
          </cell>
          <cell r="AO292">
            <v>9281</v>
          </cell>
          <cell r="AP292">
            <v>0</v>
          </cell>
          <cell r="AQ292">
            <v>0</v>
          </cell>
          <cell r="AR292">
            <v>26492</v>
          </cell>
          <cell r="AS292">
            <v>52542</v>
          </cell>
          <cell r="AT292">
            <v>34689</v>
          </cell>
          <cell r="AU292">
            <v>0</v>
          </cell>
          <cell r="AV292">
            <v>57857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26879</v>
          </cell>
          <cell r="BC292">
            <v>14472</v>
          </cell>
          <cell r="BD292">
            <v>25978</v>
          </cell>
          <cell r="BE292">
            <v>794809</v>
          </cell>
          <cell r="BF292">
            <v>162818</v>
          </cell>
          <cell r="BG292">
            <v>430774</v>
          </cell>
          <cell r="BH292">
            <v>879205</v>
          </cell>
          <cell r="BI292">
            <v>1079071</v>
          </cell>
          <cell r="BJ292">
            <v>44731</v>
          </cell>
          <cell r="BK292">
            <v>57755</v>
          </cell>
        </row>
        <row r="293">
          <cell r="A293">
            <v>36753</v>
          </cell>
          <cell r="B293">
            <v>167871</v>
          </cell>
          <cell r="C293">
            <v>357236</v>
          </cell>
          <cell r="D293">
            <v>2748272</v>
          </cell>
          <cell r="E293">
            <v>577102</v>
          </cell>
          <cell r="F293">
            <v>2092916</v>
          </cell>
          <cell r="G293">
            <v>1053244</v>
          </cell>
          <cell r="H293">
            <v>0</v>
          </cell>
          <cell r="I293">
            <v>253741</v>
          </cell>
          <cell r="J293">
            <v>501444</v>
          </cell>
          <cell r="K293">
            <v>1246924</v>
          </cell>
          <cell r="L293">
            <v>512801</v>
          </cell>
          <cell r="M293">
            <v>88352</v>
          </cell>
          <cell r="N293">
            <v>-121051</v>
          </cell>
          <cell r="O293">
            <v>-110146</v>
          </cell>
          <cell r="P293">
            <v>18845</v>
          </cell>
          <cell r="Q293">
            <v>318116</v>
          </cell>
          <cell r="R293">
            <v>142521</v>
          </cell>
          <cell r="S293">
            <v>30307</v>
          </cell>
          <cell r="T293">
            <v>39467</v>
          </cell>
          <cell r="U293">
            <v>338127</v>
          </cell>
          <cell r="V293">
            <v>309843</v>
          </cell>
          <cell r="W293">
            <v>95547</v>
          </cell>
          <cell r="X293">
            <v>826953</v>
          </cell>
          <cell r="Y293">
            <v>126564</v>
          </cell>
          <cell r="Z293">
            <v>153616</v>
          </cell>
          <cell r="AA293">
            <v>12069</v>
          </cell>
          <cell r="AB293">
            <v>37978</v>
          </cell>
          <cell r="AC293">
            <v>226406</v>
          </cell>
          <cell r="AD293">
            <v>60163</v>
          </cell>
          <cell r="AE293">
            <v>60885</v>
          </cell>
          <cell r="AF293">
            <v>881</v>
          </cell>
          <cell r="AG293">
            <v>13316</v>
          </cell>
          <cell r="AH293">
            <v>161126</v>
          </cell>
          <cell r="AI293">
            <v>560408</v>
          </cell>
          <cell r="AJ293">
            <v>652246</v>
          </cell>
          <cell r="AK293">
            <v>206408</v>
          </cell>
          <cell r="AL293">
            <v>99537</v>
          </cell>
          <cell r="AM293">
            <v>0</v>
          </cell>
          <cell r="AN293">
            <v>216394</v>
          </cell>
          <cell r="AO293">
            <v>10813</v>
          </cell>
          <cell r="AP293">
            <v>0</v>
          </cell>
          <cell r="AQ293">
            <v>0</v>
          </cell>
          <cell r="AR293">
            <v>26890</v>
          </cell>
          <cell r="AS293">
            <v>52542</v>
          </cell>
          <cell r="AT293">
            <v>37279</v>
          </cell>
          <cell r="AU293">
            <v>0</v>
          </cell>
          <cell r="AV293">
            <v>69796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26917</v>
          </cell>
          <cell r="BC293">
            <v>15453</v>
          </cell>
          <cell r="BD293">
            <v>29623</v>
          </cell>
          <cell r="BE293">
            <v>790082</v>
          </cell>
          <cell r="BF293">
            <v>149779</v>
          </cell>
          <cell r="BG293">
            <v>582728</v>
          </cell>
          <cell r="BH293">
            <v>814691</v>
          </cell>
          <cell r="BI293">
            <v>1053244</v>
          </cell>
          <cell r="BJ293">
            <v>49409</v>
          </cell>
          <cell r="BK293">
            <v>15468</v>
          </cell>
        </row>
        <row r="294">
          <cell r="A294">
            <v>36754</v>
          </cell>
          <cell r="B294">
            <v>177462</v>
          </cell>
          <cell r="C294">
            <v>321124</v>
          </cell>
          <cell r="D294">
            <v>2631368</v>
          </cell>
          <cell r="E294">
            <v>547997</v>
          </cell>
          <cell r="F294">
            <v>2003863</v>
          </cell>
          <cell r="G294">
            <v>1053335</v>
          </cell>
          <cell r="H294">
            <v>0</v>
          </cell>
          <cell r="I294">
            <v>258718</v>
          </cell>
          <cell r="J294">
            <v>400617</v>
          </cell>
          <cell r="K294">
            <v>1237269</v>
          </cell>
          <cell r="L294">
            <v>522284</v>
          </cell>
          <cell r="M294">
            <v>45813</v>
          </cell>
          <cell r="N294">
            <v>-103224</v>
          </cell>
          <cell r="O294">
            <v>-92211</v>
          </cell>
          <cell r="P294">
            <v>31377</v>
          </cell>
          <cell r="Q294">
            <v>369544</v>
          </cell>
          <cell r="R294">
            <v>130895</v>
          </cell>
          <cell r="S294">
            <v>0</v>
          </cell>
          <cell r="T294">
            <v>48760</v>
          </cell>
          <cell r="U294">
            <v>305866</v>
          </cell>
          <cell r="V294">
            <v>267963</v>
          </cell>
          <cell r="W294">
            <v>97714</v>
          </cell>
          <cell r="X294">
            <v>826690</v>
          </cell>
          <cell r="Y294">
            <v>120461</v>
          </cell>
          <cell r="Z294">
            <v>158778</v>
          </cell>
          <cell r="AA294">
            <v>15503</v>
          </cell>
          <cell r="AB294">
            <v>43037</v>
          </cell>
          <cell r="AC294">
            <v>226344</v>
          </cell>
          <cell r="AD294">
            <v>64210</v>
          </cell>
          <cell r="AE294">
            <v>70456</v>
          </cell>
          <cell r="AF294">
            <v>855</v>
          </cell>
          <cell r="AG294">
            <v>13908</v>
          </cell>
          <cell r="AH294">
            <v>141821</v>
          </cell>
          <cell r="AI294">
            <v>582891</v>
          </cell>
          <cell r="AJ294">
            <v>653805</v>
          </cell>
          <cell r="AK294">
            <v>222869</v>
          </cell>
          <cell r="AL294">
            <v>132568</v>
          </cell>
          <cell r="AM294">
            <v>0</v>
          </cell>
          <cell r="AN294">
            <v>206504</v>
          </cell>
          <cell r="AO294">
            <v>15946</v>
          </cell>
          <cell r="AP294">
            <v>0</v>
          </cell>
          <cell r="AQ294">
            <v>0</v>
          </cell>
          <cell r="AR294">
            <v>27139</v>
          </cell>
          <cell r="AS294">
            <v>52542</v>
          </cell>
          <cell r="AT294">
            <v>39452</v>
          </cell>
          <cell r="AU294">
            <v>0</v>
          </cell>
          <cell r="AV294">
            <v>65218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26876</v>
          </cell>
          <cell r="BC294">
            <v>15701</v>
          </cell>
          <cell r="BD294">
            <v>29623</v>
          </cell>
          <cell r="BE294">
            <v>813023</v>
          </cell>
          <cell r="BF294">
            <v>149489</v>
          </cell>
          <cell r="BG294">
            <v>578117</v>
          </cell>
          <cell r="BH294">
            <v>847805</v>
          </cell>
          <cell r="BI294">
            <v>1053335</v>
          </cell>
          <cell r="BJ294">
            <v>56546</v>
          </cell>
          <cell r="BK294">
            <v>4618</v>
          </cell>
        </row>
        <row r="295">
          <cell r="A295">
            <v>36755</v>
          </cell>
          <cell r="B295">
            <v>135937</v>
          </cell>
          <cell r="C295">
            <v>373124</v>
          </cell>
          <cell r="D295">
            <v>2765137</v>
          </cell>
          <cell r="E295">
            <v>610940</v>
          </cell>
          <cell r="F295">
            <v>2068602</v>
          </cell>
          <cell r="G295">
            <v>1080009</v>
          </cell>
          <cell r="H295">
            <v>0</v>
          </cell>
          <cell r="I295">
            <v>262609</v>
          </cell>
          <cell r="J295">
            <v>449776</v>
          </cell>
          <cell r="K295">
            <v>1191289</v>
          </cell>
          <cell r="L295">
            <v>519326</v>
          </cell>
          <cell r="M295">
            <v>57117</v>
          </cell>
          <cell r="N295">
            <v>-222512</v>
          </cell>
          <cell r="O295">
            <v>38073</v>
          </cell>
          <cell r="P295">
            <v>-16256</v>
          </cell>
          <cell r="Q295">
            <v>363459</v>
          </cell>
          <cell r="R295">
            <v>131257</v>
          </cell>
          <cell r="S295">
            <v>32708</v>
          </cell>
          <cell r="T295">
            <v>38666</v>
          </cell>
          <cell r="U295">
            <v>318416</v>
          </cell>
          <cell r="V295">
            <v>306449</v>
          </cell>
          <cell r="W295">
            <v>90035</v>
          </cell>
          <cell r="X295">
            <v>831525</v>
          </cell>
          <cell r="Y295">
            <v>127071</v>
          </cell>
          <cell r="Z295">
            <v>193080</v>
          </cell>
          <cell r="AA295">
            <v>15453</v>
          </cell>
          <cell r="AB295">
            <v>46761</v>
          </cell>
          <cell r="AC295">
            <v>225718</v>
          </cell>
          <cell r="AD295">
            <v>66742</v>
          </cell>
          <cell r="AE295">
            <v>76444</v>
          </cell>
          <cell r="AF295">
            <v>895</v>
          </cell>
          <cell r="AG295">
            <v>14158</v>
          </cell>
          <cell r="AH295">
            <v>141754</v>
          </cell>
          <cell r="AI295">
            <v>580382</v>
          </cell>
          <cell r="AJ295">
            <v>673939</v>
          </cell>
          <cell r="AK295">
            <v>258142</v>
          </cell>
          <cell r="AL295">
            <v>132957</v>
          </cell>
          <cell r="AM295">
            <v>0</v>
          </cell>
          <cell r="AN295">
            <v>201073</v>
          </cell>
          <cell r="AO295">
            <v>10814</v>
          </cell>
          <cell r="AP295">
            <v>0</v>
          </cell>
          <cell r="AQ295">
            <v>0</v>
          </cell>
          <cell r="AR295">
            <v>25785</v>
          </cell>
          <cell r="AS295">
            <v>52542</v>
          </cell>
          <cell r="AT295">
            <v>39450</v>
          </cell>
          <cell r="AU295">
            <v>0</v>
          </cell>
          <cell r="AV295">
            <v>18659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26874</v>
          </cell>
          <cell r="BC295">
            <v>14720</v>
          </cell>
          <cell r="BD295">
            <v>29850</v>
          </cell>
          <cell r="BE295">
            <v>879831</v>
          </cell>
          <cell r="BF295">
            <v>153960</v>
          </cell>
          <cell r="BG295">
            <v>567579</v>
          </cell>
          <cell r="BH295">
            <v>822066</v>
          </cell>
          <cell r="BI295">
            <v>1080009</v>
          </cell>
          <cell r="BJ295">
            <v>59181</v>
          </cell>
          <cell r="BK295">
            <v>54672</v>
          </cell>
        </row>
        <row r="296">
          <cell r="A296">
            <v>36756</v>
          </cell>
          <cell r="B296">
            <v>132460</v>
          </cell>
          <cell r="C296">
            <v>377021</v>
          </cell>
          <cell r="D296">
            <v>2769185</v>
          </cell>
          <cell r="E296">
            <v>601662</v>
          </cell>
          <cell r="F296">
            <v>2081041</v>
          </cell>
          <cell r="G296">
            <v>1072951</v>
          </cell>
          <cell r="H296">
            <v>0</v>
          </cell>
          <cell r="I296">
            <v>242381</v>
          </cell>
          <cell r="J296">
            <v>467337</v>
          </cell>
          <cell r="K296">
            <v>1192913</v>
          </cell>
          <cell r="L296">
            <v>530940</v>
          </cell>
          <cell r="M296">
            <v>69644</v>
          </cell>
          <cell r="N296">
            <v>-252953</v>
          </cell>
          <cell r="O296">
            <v>52097</v>
          </cell>
          <cell r="P296">
            <v>-48356</v>
          </cell>
          <cell r="Q296">
            <v>354218</v>
          </cell>
          <cell r="R296">
            <v>145908</v>
          </cell>
          <cell r="S296">
            <v>33644</v>
          </cell>
          <cell r="T296">
            <v>39042</v>
          </cell>
          <cell r="U296">
            <v>353504</v>
          </cell>
          <cell r="V296">
            <v>290351</v>
          </cell>
          <cell r="W296">
            <v>89415</v>
          </cell>
          <cell r="X296">
            <v>877901</v>
          </cell>
          <cell r="Y296">
            <v>125384</v>
          </cell>
          <cell r="Z296">
            <v>219299</v>
          </cell>
          <cell r="AA296">
            <v>16452</v>
          </cell>
          <cell r="AB296">
            <v>48237</v>
          </cell>
          <cell r="AC296">
            <v>213670</v>
          </cell>
          <cell r="AD296">
            <v>65998</v>
          </cell>
          <cell r="AE296">
            <v>90887</v>
          </cell>
          <cell r="AF296">
            <v>905</v>
          </cell>
          <cell r="AG296">
            <v>15532</v>
          </cell>
          <cell r="AH296">
            <v>133902</v>
          </cell>
          <cell r="AI296">
            <v>574046</v>
          </cell>
          <cell r="AJ296">
            <v>668947</v>
          </cell>
          <cell r="AK296">
            <v>259640</v>
          </cell>
          <cell r="AL296">
            <v>119321</v>
          </cell>
          <cell r="AM296">
            <v>0</v>
          </cell>
          <cell r="AN296">
            <v>198368</v>
          </cell>
          <cell r="AO296">
            <v>10814</v>
          </cell>
          <cell r="AP296">
            <v>0</v>
          </cell>
          <cell r="AQ296">
            <v>0</v>
          </cell>
          <cell r="AR296">
            <v>31880</v>
          </cell>
          <cell r="AS296">
            <v>52542</v>
          </cell>
          <cell r="AT296">
            <v>39097</v>
          </cell>
          <cell r="AU296">
            <v>0</v>
          </cell>
          <cell r="AV296">
            <v>14691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26977</v>
          </cell>
          <cell r="BC296">
            <v>14472</v>
          </cell>
          <cell r="BD296">
            <v>25237</v>
          </cell>
          <cell r="BE296">
            <v>904420</v>
          </cell>
          <cell r="BF296">
            <v>152077</v>
          </cell>
          <cell r="BG296">
            <v>590395</v>
          </cell>
          <cell r="BH296">
            <v>816514</v>
          </cell>
          <cell r="BI296">
            <v>1072951</v>
          </cell>
          <cell r="BJ296">
            <v>52488</v>
          </cell>
          <cell r="BK296">
            <v>53476</v>
          </cell>
          <cell r="BL296">
            <v>1640427</v>
          </cell>
        </row>
        <row r="297">
          <cell r="A297">
            <v>36757</v>
          </cell>
          <cell r="B297">
            <v>271248</v>
          </cell>
          <cell r="C297">
            <v>4472</v>
          </cell>
          <cell r="D297">
            <v>2628782</v>
          </cell>
          <cell r="E297">
            <v>395310</v>
          </cell>
          <cell r="F297">
            <v>2165968</v>
          </cell>
          <cell r="G297">
            <v>10009</v>
          </cell>
          <cell r="H297">
            <v>0</v>
          </cell>
          <cell r="I297">
            <v>255647</v>
          </cell>
          <cell r="J297">
            <v>611861</v>
          </cell>
          <cell r="K297">
            <v>594069</v>
          </cell>
          <cell r="L297">
            <v>493351</v>
          </cell>
          <cell r="M297">
            <v>17995</v>
          </cell>
          <cell r="N297">
            <v>-97232</v>
          </cell>
          <cell r="O297">
            <v>42116</v>
          </cell>
          <cell r="P297">
            <v>-18655</v>
          </cell>
          <cell r="Q297">
            <v>293657</v>
          </cell>
          <cell r="R297">
            <v>139325</v>
          </cell>
          <cell r="S297">
            <v>32308</v>
          </cell>
          <cell r="T297">
            <v>38826</v>
          </cell>
          <cell r="U297">
            <v>351216</v>
          </cell>
          <cell r="V297">
            <v>283598</v>
          </cell>
          <cell r="W297">
            <v>102573</v>
          </cell>
          <cell r="X297">
            <v>869293</v>
          </cell>
          <cell r="Y297">
            <v>138408</v>
          </cell>
          <cell r="Z297">
            <v>147688</v>
          </cell>
          <cell r="AA297">
            <v>10304</v>
          </cell>
          <cell r="AB297">
            <v>25172</v>
          </cell>
          <cell r="AC297">
            <v>85377</v>
          </cell>
          <cell r="AD297">
            <v>48180</v>
          </cell>
          <cell r="AE297">
            <v>36921</v>
          </cell>
          <cell r="AF297">
            <v>679</v>
          </cell>
          <cell r="AG297">
            <v>9737</v>
          </cell>
          <cell r="AH297">
            <v>80110</v>
          </cell>
          <cell r="AI297">
            <v>500930</v>
          </cell>
          <cell r="AJ297">
            <v>594253</v>
          </cell>
          <cell r="AK297">
            <v>251296</v>
          </cell>
          <cell r="AL297">
            <v>0</v>
          </cell>
          <cell r="AM297">
            <v>0</v>
          </cell>
          <cell r="AN297">
            <v>196731</v>
          </cell>
          <cell r="AO297">
            <v>1491</v>
          </cell>
          <cell r="AP297">
            <v>0</v>
          </cell>
          <cell r="AQ297">
            <v>77426</v>
          </cell>
          <cell r="AR297">
            <v>25892</v>
          </cell>
          <cell r="AS297">
            <v>52542</v>
          </cell>
          <cell r="AT297">
            <v>38949</v>
          </cell>
          <cell r="AU297">
            <v>0</v>
          </cell>
          <cell r="AV297">
            <v>90228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9747</v>
          </cell>
          <cell r="BC297">
            <v>13690</v>
          </cell>
          <cell r="BD297">
            <v>4710</v>
          </cell>
          <cell r="BE297">
            <v>531003</v>
          </cell>
          <cell r="BF297">
            <v>170895</v>
          </cell>
          <cell r="BG297">
            <v>626930</v>
          </cell>
          <cell r="BH297">
            <v>207737</v>
          </cell>
          <cell r="BI297">
            <v>10009</v>
          </cell>
          <cell r="BJ297">
            <v>44731</v>
          </cell>
          <cell r="BK297">
            <v>49786</v>
          </cell>
          <cell r="BL297">
            <v>1520185</v>
          </cell>
        </row>
        <row r="298">
          <cell r="A298">
            <v>36758</v>
          </cell>
          <cell r="B298">
            <v>271248</v>
          </cell>
          <cell r="C298">
            <v>4472</v>
          </cell>
          <cell r="D298">
            <v>2628782</v>
          </cell>
          <cell r="E298">
            <v>395310</v>
          </cell>
          <cell r="F298">
            <v>2165968</v>
          </cell>
          <cell r="G298">
            <v>10009</v>
          </cell>
          <cell r="H298">
            <v>0</v>
          </cell>
          <cell r="I298">
            <v>255647</v>
          </cell>
          <cell r="J298">
            <v>611861</v>
          </cell>
          <cell r="K298">
            <v>594069</v>
          </cell>
          <cell r="L298">
            <v>493351</v>
          </cell>
          <cell r="M298">
            <v>17995</v>
          </cell>
          <cell r="N298">
            <v>-97232</v>
          </cell>
          <cell r="O298">
            <v>42116</v>
          </cell>
          <cell r="P298">
            <v>-18655</v>
          </cell>
          <cell r="Q298">
            <v>293657</v>
          </cell>
          <cell r="R298">
            <v>139325</v>
          </cell>
          <cell r="S298">
            <v>32308</v>
          </cell>
          <cell r="T298">
            <v>38826</v>
          </cell>
          <cell r="U298">
            <v>351216</v>
          </cell>
          <cell r="V298">
            <v>283598</v>
          </cell>
          <cell r="W298">
            <v>102573</v>
          </cell>
          <cell r="X298">
            <v>869293</v>
          </cell>
          <cell r="Y298">
            <v>138408</v>
          </cell>
          <cell r="Z298">
            <v>147688</v>
          </cell>
          <cell r="AA298">
            <v>10304</v>
          </cell>
          <cell r="AB298">
            <v>25172</v>
          </cell>
          <cell r="AC298">
            <v>85377</v>
          </cell>
          <cell r="AD298">
            <v>48180</v>
          </cell>
          <cell r="AE298">
            <v>36921</v>
          </cell>
          <cell r="AF298">
            <v>679</v>
          </cell>
          <cell r="AG298">
            <v>9737</v>
          </cell>
          <cell r="AH298">
            <v>80110</v>
          </cell>
          <cell r="AI298">
            <v>500930</v>
          </cell>
          <cell r="AJ298">
            <v>594253</v>
          </cell>
          <cell r="AK298">
            <v>251296</v>
          </cell>
          <cell r="AL298">
            <v>0</v>
          </cell>
          <cell r="AM298">
            <v>0</v>
          </cell>
          <cell r="AN298">
            <v>196731</v>
          </cell>
          <cell r="AO298">
            <v>1491</v>
          </cell>
          <cell r="AP298">
            <v>0</v>
          </cell>
          <cell r="AQ298">
            <v>77426</v>
          </cell>
          <cell r="AR298">
            <v>25892</v>
          </cell>
          <cell r="AS298">
            <v>52542</v>
          </cell>
          <cell r="AT298">
            <v>38949</v>
          </cell>
          <cell r="AU298">
            <v>0</v>
          </cell>
          <cell r="AV298">
            <v>90228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9747</v>
          </cell>
          <cell r="BC298">
            <v>13690</v>
          </cell>
          <cell r="BD298">
            <v>4710</v>
          </cell>
          <cell r="BE298">
            <v>531003</v>
          </cell>
          <cell r="BF298">
            <v>170895</v>
          </cell>
          <cell r="BG298">
            <v>626930</v>
          </cell>
          <cell r="BH298">
            <v>207737</v>
          </cell>
          <cell r="BI298">
            <v>10009</v>
          </cell>
          <cell r="BJ298">
            <v>44731</v>
          </cell>
          <cell r="BK298">
            <v>49786</v>
          </cell>
          <cell r="BL298">
            <v>625636</v>
          </cell>
        </row>
        <row r="299">
          <cell r="A299">
            <v>36759</v>
          </cell>
          <cell r="B299">
            <v>201892</v>
          </cell>
          <cell r="C299">
            <v>3898</v>
          </cell>
          <cell r="D299">
            <v>2565656</v>
          </cell>
          <cell r="E299">
            <v>294334</v>
          </cell>
          <cell r="F299">
            <v>2155646</v>
          </cell>
          <cell r="G299">
            <v>8621</v>
          </cell>
          <cell r="H299">
            <v>0</v>
          </cell>
          <cell r="I299">
            <v>238698</v>
          </cell>
          <cell r="J299">
            <v>580890</v>
          </cell>
          <cell r="K299">
            <v>628056</v>
          </cell>
          <cell r="L299">
            <v>485959</v>
          </cell>
          <cell r="M299">
            <v>17352</v>
          </cell>
          <cell r="N299">
            <v>-185726</v>
          </cell>
          <cell r="O299">
            <v>21247</v>
          </cell>
          <cell r="P299">
            <v>-19928</v>
          </cell>
          <cell r="Q299">
            <v>299843</v>
          </cell>
          <cell r="R299">
            <v>120239</v>
          </cell>
          <cell r="S299">
            <v>31268</v>
          </cell>
          <cell r="T299">
            <v>37097</v>
          </cell>
          <cell r="U299">
            <v>266309</v>
          </cell>
          <cell r="V299">
            <v>316235</v>
          </cell>
          <cell r="W299">
            <v>73369</v>
          </cell>
          <cell r="X299">
            <v>862259</v>
          </cell>
          <cell r="Y299">
            <v>135770</v>
          </cell>
          <cell r="Z299">
            <v>138427</v>
          </cell>
          <cell r="AA299">
            <v>10188</v>
          </cell>
          <cell r="AB299">
            <v>25634</v>
          </cell>
          <cell r="AC299">
            <v>81231</v>
          </cell>
          <cell r="AD299">
            <v>76795</v>
          </cell>
          <cell r="AE299">
            <v>66701</v>
          </cell>
          <cell r="AF299">
            <v>662</v>
          </cell>
          <cell r="AG299">
            <v>8609</v>
          </cell>
          <cell r="AH299">
            <v>76526</v>
          </cell>
          <cell r="AI299">
            <v>484551</v>
          </cell>
          <cell r="AJ299">
            <v>575208</v>
          </cell>
          <cell r="AK299">
            <v>240617</v>
          </cell>
          <cell r="AL299">
            <v>0</v>
          </cell>
          <cell r="AM299">
            <v>0</v>
          </cell>
          <cell r="AN299">
            <v>199447</v>
          </cell>
          <cell r="AO299">
            <v>901</v>
          </cell>
          <cell r="AP299">
            <v>0</v>
          </cell>
          <cell r="AQ299">
            <v>0</v>
          </cell>
          <cell r="AR299">
            <v>24886</v>
          </cell>
          <cell r="AS299">
            <v>52542</v>
          </cell>
          <cell r="AT299">
            <v>36590</v>
          </cell>
          <cell r="AU299">
            <v>0</v>
          </cell>
          <cell r="AV299">
            <v>90955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7994</v>
          </cell>
          <cell r="BC299">
            <v>13836</v>
          </cell>
          <cell r="BD299">
            <v>4710</v>
          </cell>
          <cell r="BE299">
            <v>569874</v>
          </cell>
          <cell r="BF299">
            <v>212476</v>
          </cell>
          <cell r="BG299">
            <v>651513</v>
          </cell>
          <cell r="BH299">
            <v>206711</v>
          </cell>
          <cell r="BI299">
            <v>8621</v>
          </cell>
          <cell r="BJ299">
            <v>41162</v>
          </cell>
          <cell r="BK299">
            <v>53270</v>
          </cell>
          <cell r="BL299">
            <v>650317</v>
          </cell>
        </row>
        <row r="300">
          <cell r="A300">
            <v>36760</v>
          </cell>
          <cell r="B300">
            <v>269545</v>
          </cell>
          <cell r="C300">
            <v>4093</v>
          </cell>
          <cell r="D300">
            <v>2754965</v>
          </cell>
          <cell r="E300">
            <v>421328</v>
          </cell>
          <cell r="F300">
            <v>2193001</v>
          </cell>
          <cell r="G300">
            <v>9947</v>
          </cell>
          <cell r="H300">
            <v>0</v>
          </cell>
          <cell r="I300">
            <v>190745</v>
          </cell>
          <cell r="J300">
            <v>509313</v>
          </cell>
          <cell r="K300">
            <v>529876</v>
          </cell>
          <cell r="L300">
            <v>530487</v>
          </cell>
          <cell r="M300">
            <v>63654</v>
          </cell>
          <cell r="N300">
            <v>-124030</v>
          </cell>
          <cell r="O300">
            <v>242</v>
          </cell>
          <cell r="P300">
            <v>-51703</v>
          </cell>
          <cell r="Q300">
            <v>328929</v>
          </cell>
          <cell r="R300">
            <v>144543</v>
          </cell>
          <cell r="S300">
            <v>28765</v>
          </cell>
          <cell r="T300">
            <v>40113</v>
          </cell>
          <cell r="U300">
            <v>376836</v>
          </cell>
          <cell r="V300">
            <v>287686</v>
          </cell>
          <cell r="W300">
            <v>111671</v>
          </cell>
          <cell r="X300">
            <v>914495</v>
          </cell>
          <cell r="Y300">
            <v>151200</v>
          </cell>
          <cell r="Z300">
            <v>187073</v>
          </cell>
          <cell r="AA300">
            <v>11127</v>
          </cell>
          <cell r="AB300">
            <v>15502</v>
          </cell>
          <cell r="AC300">
            <v>216770</v>
          </cell>
          <cell r="AD300">
            <v>67269</v>
          </cell>
          <cell r="AE300">
            <v>81918</v>
          </cell>
          <cell r="AF300">
            <v>794</v>
          </cell>
          <cell r="AG300">
            <v>15075</v>
          </cell>
          <cell r="AH300">
            <v>69348</v>
          </cell>
          <cell r="AI300">
            <v>536175</v>
          </cell>
          <cell r="AJ300">
            <v>627143</v>
          </cell>
          <cell r="AK300">
            <v>244470</v>
          </cell>
          <cell r="AL300">
            <v>0</v>
          </cell>
          <cell r="AM300">
            <v>0</v>
          </cell>
          <cell r="AN300">
            <v>169926</v>
          </cell>
          <cell r="AO300">
            <v>901</v>
          </cell>
          <cell r="AP300">
            <v>0</v>
          </cell>
          <cell r="AQ300">
            <v>77426</v>
          </cell>
          <cell r="AR300">
            <v>33252</v>
          </cell>
          <cell r="AS300">
            <v>52542</v>
          </cell>
          <cell r="AT300">
            <v>14988</v>
          </cell>
          <cell r="AU300">
            <v>0</v>
          </cell>
          <cell r="AV300">
            <v>96090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23164</v>
          </cell>
          <cell r="BC300">
            <v>0</v>
          </cell>
          <cell r="BD300">
            <v>4710</v>
          </cell>
          <cell r="BE300">
            <v>778828</v>
          </cell>
          <cell r="BF300">
            <v>261494</v>
          </cell>
          <cell r="BG300">
            <v>666021</v>
          </cell>
          <cell r="BH300">
            <v>206416</v>
          </cell>
          <cell r="BI300">
            <v>9947</v>
          </cell>
          <cell r="BJ300">
            <v>67692</v>
          </cell>
          <cell r="BK300">
            <v>57673</v>
          </cell>
          <cell r="BL300">
            <v>664599</v>
          </cell>
        </row>
        <row r="301">
          <cell r="A301">
            <v>36761</v>
          </cell>
          <cell r="B301">
            <v>271217</v>
          </cell>
          <cell r="C301">
            <v>3569</v>
          </cell>
          <cell r="D301">
            <v>2709526</v>
          </cell>
          <cell r="E301">
            <v>401778</v>
          </cell>
          <cell r="F301">
            <v>2187553</v>
          </cell>
          <cell r="G301">
            <v>10009</v>
          </cell>
          <cell r="H301">
            <v>0</v>
          </cell>
          <cell r="I301">
            <v>173096</v>
          </cell>
          <cell r="J301">
            <v>537010</v>
          </cell>
          <cell r="K301">
            <v>722746</v>
          </cell>
          <cell r="L301">
            <v>504159</v>
          </cell>
          <cell r="M301">
            <v>70356</v>
          </cell>
          <cell r="N301">
            <v>-154654</v>
          </cell>
          <cell r="O301">
            <v>30363</v>
          </cell>
          <cell r="P301">
            <v>-72260</v>
          </cell>
          <cell r="Q301">
            <v>301633</v>
          </cell>
          <cell r="R301">
            <v>128975</v>
          </cell>
          <cell r="S301">
            <v>23923</v>
          </cell>
          <cell r="T301">
            <v>95622</v>
          </cell>
          <cell r="U301">
            <v>300576</v>
          </cell>
          <cell r="V301">
            <v>275822</v>
          </cell>
          <cell r="W301">
            <v>90583</v>
          </cell>
          <cell r="X301">
            <v>875044</v>
          </cell>
          <cell r="Y301">
            <v>160817</v>
          </cell>
          <cell r="Z301">
            <v>136154</v>
          </cell>
          <cell r="AA301">
            <v>9752</v>
          </cell>
          <cell r="AB301">
            <v>30778</v>
          </cell>
          <cell r="AC301">
            <v>203579</v>
          </cell>
          <cell r="AD301">
            <v>65000</v>
          </cell>
          <cell r="AE301">
            <v>87930</v>
          </cell>
          <cell r="AF301">
            <v>821</v>
          </cell>
          <cell r="AG301">
            <v>11124</v>
          </cell>
          <cell r="AH301">
            <v>69683</v>
          </cell>
          <cell r="AI301">
            <v>522339</v>
          </cell>
          <cell r="AJ301">
            <v>662837</v>
          </cell>
          <cell r="AK301">
            <v>237431</v>
          </cell>
          <cell r="AL301">
            <v>0</v>
          </cell>
          <cell r="AM301">
            <v>0</v>
          </cell>
          <cell r="AN301">
            <v>195743</v>
          </cell>
          <cell r="AO301">
            <v>21346</v>
          </cell>
          <cell r="AP301">
            <v>20366</v>
          </cell>
          <cell r="AQ301">
            <v>0</v>
          </cell>
          <cell r="AR301">
            <v>29800</v>
          </cell>
          <cell r="AS301">
            <v>52542</v>
          </cell>
          <cell r="AT301">
            <v>33689</v>
          </cell>
          <cell r="AU301">
            <v>0</v>
          </cell>
          <cell r="AV301">
            <v>129118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26606</v>
          </cell>
          <cell r="BC301">
            <v>0</v>
          </cell>
          <cell r="BD301">
            <v>23743</v>
          </cell>
          <cell r="BE301">
            <v>730054</v>
          </cell>
          <cell r="BF301">
            <v>240077</v>
          </cell>
          <cell r="BG301">
            <v>697143</v>
          </cell>
          <cell r="BH301">
            <v>303527</v>
          </cell>
          <cell r="BI301">
            <v>10009</v>
          </cell>
          <cell r="BJ301">
            <v>60753</v>
          </cell>
          <cell r="BK301">
            <v>74999</v>
          </cell>
          <cell r="BL301">
            <v>818513</v>
          </cell>
        </row>
        <row r="302">
          <cell r="A302">
            <v>36762</v>
          </cell>
          <cell r="B302">
            <v>267982</v>
          </cell>
          <cell r="C302">
            <v>6613</v>
          </cell>
          <cell r="D302">
            <v>2740401</v>
          </cell>
          <cell r="E302">
            <v>388725</v>
          </cell>
          <cell r="F302">
            <v>2150009</v>
          </cell>
          <cell r="G302">
            <v>3921</v>
          </cell>
          <cell r="H302">
            <v>0</v>
          </cell>
          <cell r="I302">
            <v>181667</v>
          </cell>
          <cell r="J302">
            <v>509369</v>
          </cell>
          <cell r="K302">
            <v>705307</v>
          </cell>
          <cell r="L302">
            <v>534350</v>
          </cell>
          <cell r="M302">
            <v>11020</v>
          </cell>
          <cell r="N302">
            <v>-138481</v>
          </cell>
          <cell r="O302">
            <v>7305</v>
          </cell>
          <cell r="P302">
            <v>-35151</v>
          </cell>
          <cell r="Q302">
            <v>286763</v>
          </cell>
          <cell r="R302">
            <v>137821</v>
          </cell>
          <cell r="S302">
            <v>31954</v>
          </cell>
          <cell r="T302">
            <v>62761</v>
          </cell>
          <cell r="U302">
            <v>286888</v>
          </cell>
          <cell r="V302">
            <v>308074</v>
          </cell>
          <cell r="W302">
            <v>112384</v>
          </cell>
          <cell r="X302">
            <v>867214</v>
          </cell>
          <cell r="Y302">
            <v>121559</v>
          </cell>
          <cell r="Z302">
            <v>126214</v>
          </cell>
          <cell r="AA302">
            <v>11036</v>
          </cell>
          <cell r="AB302">
            <v>40031</v>
          </cell>
          <cell r="AC302">
            <v>219457</v>
          </cell>
          <cell r="AD302">
            <v>62986</v>
          </cell>
          <cell r="AE302">
            <v>77484</v>
          </cell>
          <cell r="AF302">
            <v>818</v>
          </cell>
          <cell r="AG302">
            <v>10509</v>
          </cell>
          <cell r="AH302">
            <v>70106</v>
          </cell>
          <cell r="AI302">
            <v>521009</v>
          </cell>
          <cell r="AJ302">
            <v>637327</v>
          </cell>
          <cell r="AK302">
            <v>259151</v>
          </cell>
          <cell r="AL302">
            <v>0</v>
          </cell>
          <cell r="AM302">
            <v>0</v>
          </cell>
          <cell r="AN302">
            <v>189312</v>
          </cell>
          <cell r="AO302">
            <v>5973</v>
          </cell>
          <cell r="AP302">
            <v>65378</v>
          </cell>
          <cell r="AQ302">
            <v>0</v>
          </cell>
          <cell r="AR302">
            <v>7421</v>
          </cell>
          <cell r="AS302">
            <v>52542</v>
          </cell>
          <cell r="AT302">
            <v>37249</v>
          </cell>
          <cell r="AU302">
            <v>0</v>
          </cell>
          <cell r="AV302">
            <v>137957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17938</v>
          </cell>
          <cell r="BC302">
            <v>3211</v>
          </cell>
          <cell r="BD302">
            <v>14836</v>
          </cell>
          <cell r="BE302">
            <v>711562</v>
          </cell>
          <cell r="BF302">
            <v>272565</v>
          </cell>
          <cell r="BG302">
            <v>670552</v>
          </cell>
          <cell r="BH302">
            <v>301653</v>
          </cell>
          <cell r="BI302">
            <v>3921</v>
          </cell>
          <cell r="BJ302">
            <v>50119</v>
          </cell>
          <cell r="BK302">
            <v>74466</v>
          </cell>
          <cell r="BL302">
            <v>781526</v>
          </cell>
        </row>
        <row r="303">
          <cell r="A303">
            <v>36763</v>
          </cell>
          <cell r="B303">
            <v>305863</v>
          </cell>
          <cell r="C303">
            <v>6495</v>
          </cell>
          <cell r="D303">
            <v>2777762</v>
          </cell>
          <cell r="E303">
            <v>422127</v>
          </cell>
          <cell r="F303">
            <v>2154078</v>
          </cell>
          <cell r="G303">
            <v>10009</v>
          </cell>
          <cell r="H303">
            <v>0</v>
          </cell>
          <cell r="I303">
            <v>244777</v>
          </cell>
          <cell r="J303">
            <v>514060</v>
          </cell>
          <cell r="K303">
            <v>664705</v>
          </cell>
          <cell r="L303">
            <v>534345</v>
          </cell>
          <cell r="M303">
            <v>33047</v>
          </cell>
          <cell r="N303">
            <v>-113956</v>
          </cell>
          <cell r="O303">
            <v>-25035</v>
          </cell>
          <cell r="P303">
            <v>-30540</v>
          </cell>
          <cell r="Q303">
            <v>307413</v>
          </cell>
          <cell r="R303">
            <v>149957</v>
          </cell>
          <cell r="S303">
            <v>34969</v>
          </cell>
          <cell r="T303">
            <v>61288</v>
          </cell>
          <cell r="U303">
            <v>297934</v>
          </cell>
          <cell r="V303">
            <v>319370</v>
          </cell>
          <cell r="W303">
            <v>110966</v>
          </cell>
          <cell r="X303">
            <v>859792</v>
          </cell>
          <cell r="Y303">
            <v>116162</v>
          </cell>
          <cell r="Z303">
            <v>142020</v>
          </cell>
          <cell r="AA303">
            <v>11591</v>
          </cell>
          <cell r="AB303">
            <v>36341</v>
          </cell>
          <cell r="AC303">
            <v>229048</v>
          </cell>
          <cell r="AD303">
            <v>61599</v>
          </cell>
          <cell r="AE303">
            <v>63137</v>
          </cell>
          <cell r="AF303">
            <v>835</v>
          </cell>
          <cell r="AG303">
            <v>12002</v>
          </cell>
          <cell r="AH303">
            <v>76111</v>
          </cell>
          <cell r="AI303">
            <v>555851</v>
          </cell>
          <cell r="AJ303">
            <v>673621</v>
          </cell>
          <cell r="AK303">
            <v>228441</v>
          </cell>
          <cell r="AL303">
            <v>0</v>
          </cell>
          <cell r="AM303">
            <v>0</v>
          </cell>
          <cell r="AN303">
            <v>179130</v>
          </cell>
          <cell r="AO303">
            <v>33416</v>
          </cell>
          <cell r="AP303">
            <v>46023</v>
          </cell>
          <cell r="AQ303">
            <v>39880</v>
          </cell>
          <cell r="AR303">
            <v>30831</v>
          </cell>
          <cell r="AS303">
            <v>52542</v>
          </cell>
          <cell r="AT303">
            <v>31311</v>
          </cell>
          <cell r="AU303">
            <v>0</v>
          </cell>
          <cell r="AV303">
            <v>148029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12890</v>
          </cell>
          <cell r="BC303">
            <v>2741</v>
          </cell>
          <cell r="BD303">
            <v>5436</v>
          </cell>
          <cell r="BE303">
            <v>732648</v>
          </cell>
          <cell r="BF303">
            <v>260734</v>
          </cell>
          <cell r="BG303">
            <v>685777</v>
          </cell>
          <cell r="BH303">
            <v>322941</v>
          </cell>
          <cell r="BI303">
            <v>10009</v>
          </cell>
          <cell r="BJ303">
            <v>44933</v>
          </cell>
          <cell r="BK303">
            <v>67694</v>
          </cell>
          <cell r="BL303">
            <v>806200</v>
          </cell>
        </row>
        <row r="304">
          <cell r="A304">
            <v>36764</v>
          </cell>
          <cell r="B304">
            <v>291594</v>
          </cell>
          <cell r="C304">
            <v>24228</v>
          </cell>
          <cell r="D304">
            <v>2671305</v>
          </cell>
          <cell r="E304">
            <v>405355</v>
          </cell>
          <cell r="F304">
            <v>2145768</v>
          </cell>
          <cell r="G304">
            <v>9515</v>
          </cell>
          <cell r="H304">
            <v>0</v>
          </cell>
          <cell r="I304">
            <v>173076</v>
          </cell>
          <cell r="J304">
            <v>566027</v>
          </cell>
          <cell r="K304">
            <v>594697</v>
          </cell>
          <cell r="L304">
            <v>519075</v>
          </cell>
          <cell r="M304">
            <v>45872</v>
          </cell>
          <cell r="N304">
            <v>-192367</v>
          </cell>
          <cell r="O304">
            <v>29880</v>
          </cell>
          <cell r="P304">
            <v>-46496</v>
          </cell>
          <cell r="Q304">
            <v>256340</v>
          </cell>
          <cell r="R304">
            <v>122597</v>
          </cell>
          <cell r="S304">
            <v>38703</v>
          </cell>
          <cell r="T304">
            <v>62620</v>
          </cell>
          <cell r="U304">
            <v>317478</v>
          </cell>
          <cell r="V304">
            <v>330536</v>
          </cell>
          <cell r="W304">
            <v>104142</v>
          </cell>
          <cell r="X304">
            <v>881254</v>
          </cell>
          <cell r="Y304">
            <v>186373</v>
          </cell>
          <cell r="Z304">
            <v>162861</v>
          </cell>
          <cell r="AA304">
            <v>8616</v>
          </cell>
          <cell r="AB304">
            <v>48635</v>
          </cell>
          <cell r="AC304">
            <v>182061</v>
          </cell>
          <cell r="AD304">
            <v>51224</v>
          </cell>
          <cell r="AE304">
            <v>59002</v>
          </cell>
          <cell r="AF304">
            <v>700</v>
          </cell>
          <cell r="AG304">
            <v>7027</v>
          </cell>
          <cell r="AH304">
            <v>59136</v>
          </cell>
          <cell r="AI304">
            <v>477307</v>
          </cell>
          <cell r="AJ304">
            <v>600335</v>
          </cell>
          <cell r="AK304">
            <v>233606</v>
          </cell>
          <cell r="AL304">
            <v>0</v>
          </cell>
          <cell r="AM304">
            <v>0</v>
          </cell>
          <cell r="AN304">
            <v>153233</v>
          </cell>
          <cell r="AO304">
            <v>32475</v>
          </cell>
          <cell r="AP304">
            <v>41067</v>
          </cell>
          <cell r="AQ304">
            <v>39880</v>
          </cell>
          <cell r="AR304">
            <v>35215</v>
          </cell>
          <cell r="AS304">
            <v>52542</v>
          </cell>
          <cell r="AT304">
            <v>27367</v>
          </cell>
          <cell r="AU304">
            <v>0</v>
          </cell>
          <cell r="AV304">
            <v>138399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18574</v>
          </cell>
          <cell r="BC304">
            <v>0</v>
          </cell>
          <cell r="BD304">
            <v>4702</v>
          </cell>
          <cell r="BE304">
            <v>693339</v>
          </cell>
          <cell r="BF304">
            <v>263326</v>
          </cell>
          <cell r="BG304">
            <v>698497</v>
          </cell>
          <cell r="BH304">
            <v>255269</v>
          </cell>
          <cell r="BI304">
            <v>9515</v>
          </cell>
          <cell r="BJ304">
            <v>36750</v>
          </cell>
          <cell r="BK304">
            <v>62051</v>
          </cell>
          <cell r="BL304">
            <v>746939</v>
          </cell>
        </row>
        <row r="305">
          <cell r="A305">
            <v>36765</v>
          </cell>
          <cell r="B305">
            <v>291594</v>
          </cell>
          <cell r="C305">
            <v>24228</v>
          </cell>
          <cell r="D305">
            <v>2671305</v>
          </cell>
          <cell r="E305">
            <v>405355</v>
          </cell>
          <cell r="F305">
            <v>2145768</v>
          </cell>
          <cell r="G305">
            <v>9515</v>
          </cell>
          <cell r="H305">
            <v>0</v>
          </cell>
          <cell r="I305">
            <v>173076</v>
          </cell>
          <cell r="J305">
            <v>566027</v>
          </cell>
          <cell r="K305">
            <v>594697</v>
          </cell>
          <cell r="L305">
            <v>519075</v>
          </cell>
          <cell r="M305">
            <v>45872</v>
          </cell>
          <cell r="N305">
            <v>-192367</v>
          </cell>
          <cell r="O305">
            <v>29880</v>
          </cell>
          <cell r="P305">
            <v>-46496</v>
          </cell>
          <cell r="Q305">
            <v>256340</v>
          </cell>
          <cell r="R305">
            <v>122597</v>
          </cell>
          <cell r="S305">
            <v>38703</v>
          </cell>
          <cell r="T305">
            <v>62620</v>
          </cell>
          <cell r="U305">
            <v>317478</v>
          </cell>
          <cell r="V305">
            <v>330536</v>
          </cell>
          <cell r="W305">
            <v>104142</v>
          </cell>
          <cell r="X305">
            <v>881254</v>
          </cell>
          <cell r="Y305">
            <v>186373</v>
          </cell>
          <cell r="Z305">
            <v>162861</v>
          </cell>
          <cell r="AA305">
            <v>8616</v>
          </cell>
          <cell r="AB305">
            <v>48635</v>
          </cell>
          <cell r="AC305">
            <v>182061</v>
          </cell>
          <cell r="AD305">
            <v>51224</v>
          </cell>
          <cell r="AE305">
            <v>59002</v>
          </cell>
          <cell r="AF305">
            <v>700</v>
          </cell>
          <cell r="AG305">
            <v>7027</v>
          </cell>
          <cell r="AH305">
            <v>59136</v>
          </cell>
          <cell r="AI305">
            <v>477307</v>
          </cell>
          <cell r="AJ305">
            <v>600335</v>
          </cell>
          <cell r="AK305">
            <v>233606</v>
          </cell>
          <cell r="AL305">
            <v>0</v>
          </cell>
          <cell r="AM305">
            <v>0</v>
          </cell>
          <cell r="AN305">
            <v>153233</v>
          </cell>
          <cell r="AO305">
            <v>32475</v>
          </cell>
          <cell r="AP305">
            <v>41067</v>
          </cell>
          <cell r="AQ305">
            <v>39880</v>
          </cell>
          <cell r="AR305">
            <v>35215</v>
          </cell>
          <cell r="AS305">
            <v>52542</v>
          </cell>
          <cell r="AT305">
            <v>27367</v>
          </cell>
          <cell r="AU305">
            <v>0</v>
          </cell>
          <cell r="AV305">
            <v>138399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18574</v>
          </cell>
          <cell r="BC305">
            <v>0</v>
          </cell>
          <cell r="BD305">
            <v>4702</v>
          </cell>
          <cell r="BE305">
            <v>693339</v>
          </cell>
          <cell r="BF305">
            <v>263326</v>
          </cell>
          <cell r="BG305">
            <v>698497</v>
          </cell>
          <cell r="BH305">
            <v>255269</v>
          </cell>
          <cell r="BI305">
            <v>9515</v>
          </cell>
          <cell r="BJ305">
            <v>36750</v>
          </cell>
          <cell r="BK305">
            <v>62051</v>
          </cell>
          <cell r="BL305">
            <v>746939</v>
          </cell>
        </row>
        <row r="306">
          <cell r="A306">
            <v>36766</v>
          </cell>
          <cell r="B306">
            <v>267423</v>
          </cell>
          <cell r="C306">
            <v>4097</v>
          </cell>
          <cell r="D306">
            <v>2690058</v>
          </cell>
          <cell r="E306">
            <v>395521</v>
          </cell>
          <cell r="F306">
            <v>2128335</v>
          </cell>
          <cell r="G306">
            <v>8403</v>
          </cell>
          <cell r="H306">
            <v>0</v>
          </cell>
          <cell r="I306">
            <v>195020</v>
          </cell>
          <cell r="J306">
            <v>573685</v>
          </cell>
          <cell r="K306">
            <v>530511</v>
          </cell>
          <cell r="L306">
            <v>513832</v>
          </cell>
          <cell r="M306">
            <v>50345</v>
          </cell>
          <cell r="N306">
            <v>-184842</v>
          </cell>
          <cell r="O306">
            <v>29934</v>
          </cell>
          <cell r="P306">
            <v>-46496</v>
          </cell>
          <cell r="Q306">
            <v>249459</v>
          </cell>
          <cell r="R306">
            <v>122490</v>
          </cell>
          <cell r="S306">
            <v>38111</v>
          </cell>
          <cell r="T306">
            <v>63327</v>
          </cell>
          <cell r="U306">
            <v>325626</v>
          </cell>
          <cell r="V306">
            <v>334066</v>
          </cell>
          <cell r="W306">
            <v>106467</v>
          </cell>
          <cell r="X306">
            <v>886978</v>
          </cell>
          <cell r="Y306">
            <v>162347</v>
          </cell>
          <cell r="Z306">
            <v>179062</v>
          </cell>
          <cell r="AA306">
            <v>8885</v>
          </cell>
          <cell r="AB306">
            <v>47311</v>
          </cell>
          <cell r="AC306">
            <v>233963</v>
          </cell>
          <cell r="AD306">
            <v>49643</v>
          </cell>
          <cell r="AE306">
            <v>71591</v>
          </cell>
          <cell r="AF306">
            <v>726</v>
          </cell>
          <cell r="AG306">
            <v>7279</v>
          </cell>
          <cell r="AH306">
            <v>60023</v>
          </cell>
          <cell r="AI306">
            <v>470671</v>
          </cell>
          <cell r="AJ306">
            <v>593817</v>
          </cell>
          <cell r="AK306">
            <v>236410</v>
          </cell>
          <cell r="AL306">
            <v>0</v>
          </cell>
          <cell r="AM306">
            <v>0</v>
          </cell>
          <cell r="AN306">
            <v>156586</v>
          </cell>
          <cell r="AO306">
            <v>32140</v>
          </cell>
          <cell r="AP306">
            <v>32496</v>
          </cell>
          <cell r="AQ306">
            <v>39880</v>
          </cell>
          <cell r="AR306">
            <v>24999</v>
          </cell>
          <cell r="AS306">
            <v>52542</v>
          </cell>
          <cell r="AT306">
            <v>29461</v>
          </cell>
          <cell r="AU306">
            <v>0</v>
          </cell>
          <cell r="AV306">
            <v>119549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18226</v>
          </cell>
          <cell r="BC306">
            <v>0</v>
          </cell>
          <cell r="BD306">
            <v>4699</v>
          </cell>
          <cell r="BE306">
            <v>775576</v>
          </cell>
          <cell r="BF306">
            <v>285987</v>
          </cell>
          <cell r="BG306">
            <v>699159</v>
          </cell>
          <cell r="BH306">
            <v>273830</v>
          </cell>
          <cell r="BI306">
            <v>8403</v>
          </cell>
          <cell r="BJ306">
            <v>27988</v>
          </cell>
          <cell r="BK306">
            <v>60551</v>
          </cell>
          <cell r="BL306">
            <v>767984</v>
          </cell>
        </row>
        <row r="307">
          <cell r="A307">
            <v>36767</v>
          </cell>
          <cell r="B307">
            <v>268908</v>
          </cell>
          <cell r="C307">
            <v>8358</v>
          </cell>
          <cell r="D307">
            <v>2679778</v>
          </cell>
          <cell r="E307">
            <v>397995</v>
          </cell>
          <cell r="F307">
            <v>2134219</v>
          </cell>
          <cell r="G307">
            <v>10009</v>
          </cell>
          <cell r="H307">
            <v>0</v>
          </cell>
          <cell r="I307">
            <v>212234</v>
          </cell>
          <cell r="J307">
            <v>469248</v>
          </cell>
          <cell r="K307">
            <v>626267</v>
          </cell>
          <cell r="L307">
            <v>536261</v>
          </cell>
          <cell r="M307">
            <v>74531</v>
          </cell>
          <cell r="N307">
            <v>-276716</v>
          </cell>
          <cell r="O307">
            <v>37644</v>
          </cell>
          <cell r="P307">
            <v>-45392</v>
          </cell>
          <cell r="Q307">
            <v>319630</v>
          </cell>
          <cell r="R307">
            <v>126733</v>
          </cell>
          <cell r="S307">
            <v>17164</v>
          </cell>
          <cell r="T307">
            <v>63948</v>
          </cell>
          <cell r="U307">
            <v>276728</v>
          </cell>
          <cell r="V307">
            <v>273224</v>
          </cell>
          <cell r="W307">
            <v>103996</v>
          </cell>
          <cell r="X307">
            <v>912720</v>
          </cell>
          <cell r="Y307">
            <v>111871</v>
          </cell>
          <cell r="Z307">
            <v>159545</v>
          </cell>
          <cell r="AA307">
            <v>9700</v>
          </cell>
          <cell r="AB307">
            <v>64981</v>
          </cell>
          <cell r="AC307">
            <v>205218</v>
          </cell>
          <cell r="AD307">
            <v>59868</v>
          </cell>
          <cell r="AE307">
            <v>95005</v>
          </cell>
          <cell r="AF307">
            <v>3009</v>
          </cell>
          <cell r="AG307">
            <v>12375</v>
          </cell>
          <cell r="AH307">
            <v>59352</v>
          </cell>
          <cell r="AI307">
            <v>537977</v>
          </cell>
          <cell r="AJ307">
            <v>640692</v>
          </cell>
          <cell r="AK307">
            <v>241766</v>
          </cell>
          <cell r="AL307">
            <v>0</v>
          </cell>
          <cell r="AM307">
            <v>0</v>
          </cell>
          <cell r="AN307">
            <v>189361</v>
          </cell>
          <cell r="AO307">
            <v>33414</v>
          </cell>
          <cell r="AP307">
            <v>33365</v>
          </cell>
          <cell r="AQ307">
            <v>0</v>
          </cell>
          <cell r="AR307">
            <v>24999</v>
          </cell>
          <cell r="AS307">
            <v>52542</v>
          </cell>
          <cell r="AT307">
            <v>38512</v>
          </cell>
          <cell r="AU307">
            <v>0</v>
          </cell>
          <cell r="AV307">
            <v>128880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25789</v>
          </cell>
          <cell r="BC307">
            <v>0</v>
          </cell>
          <cell r="BD307">
            <v>4691</v>
          </cell>
          <cell r="BE307">
            <v>814563</v>
          </cell>
          <cell r="BF307">
            <v>205953</v>
          </cell>
          <cell r="BG307">
            <v>694235</v>
          </cell>
          <cell r="BH307">
            <v>228287</v>
          </cell>
          <cell r="BI307">
            <v>10009</v>
          </cell>
          <cell r="BJ307">
            <v>44784</v>
          </cell>
          <cell r="BK307">
            <v>74515</v>
          </cell>
          <cell r="BL307">
            <v>770878</v>
          </cell>
        </row>
        <row r="308">
          <cell r="A308">
            <v>36768</v>
          </cell>
          <cell r="B308">
            <v>254085</v>
          </cell>
          <cell r="C308">
            <v>135494</v>
          </cell>
          <cell r="D308">
            <v>2765930</v>
          </cell>
          <cell r="E308">
            <v>507539</v>
          </cell>
          <cell r="F308">
            <v>2130009</v>
          </cell>
          <cell r="G308">
            <v>388318</v>
          </cell>
          <cell r="H308">
            <v>0</v>
          </cell>
          <cell r="I308">
            <v>235476</v>
          </cell>
          <cell r="J308">
            <v>546844</v>
          </cell>
          <cell r="K308">
            <v>734167</v>
          </cell>
          <cell r="L308">
            <v>528215</v>
          </cell>
          <cell r="M308">
            <v>69846</v>
          </cell>
          <cell r="N308">
            <v>-147966</v>
          </cell>
          <cell r="O308">
            <v>22021</v>
          </cell>
          <cell r="P308">
            <v>-92156</v>
          </cell>
          <cell r="Q308">
            <v>318856</v>
          </cell>
          <cell r="R308">
            <v>138075</v>
          </cell>
          <cell r="S308">
            <v>34181</v>
          </cell>
          <cell r="T308">
            <v>67731</v>
          </cell>
          <cell r="U308">
            <v>337570</v>
          </cell>
          <cell r="V308">
            <v>219504</v>
          </cell>
          <cell r="W308">
            <v>104121</v>
          </cell>
          <cell r="X308">
            <v>921516</v>
          </cell>
          <cell r="Y308">
            <v>126933</v>
          </cell>
          <cell r="Z308">
            <v>183197</v>
          </cell>
          <cell r="AA308">
            <v>14265</v>
          </cell>
          <cell r="AB308">
            <v>40629</v>
          </cell>
          <cell r="AC308">
            <v>246110</v>
          </cell>
          <cell r="AD308">
            <v>65108</v>
          </cell>
          <cell r="AE308">
            <v>77860</v>
          </cell>
          <cell r="AF308">
            <v>871</v>
          </cell>
          <cell r="AG308">
            <v>11561</v>
          </cell>
          <cell r="AH308">
            <v>65799</v>
          </cell>
          <cell r="AI308">
            <v>542813</v>
          </cell>
          <cell r="AJ308">
            <v>666213</v>
          </cell>
          <cell r="AK308">
            <v>263183</v>
          </cell>
          <cell r="AL308">
            <v>19175</v>
          </cell>
          <cell r="AM308">
            <v>0</v>
          </cell>
          <cell r="AN308">
            <v>206336</v>
          </cell>
          <cell r="AO308">
            <v>70394</v>
          </cell>
          <cell r="AP308">
            <v>0</v>
          </cell>
          <cell r="AQ308">
            <v>5167</v>
          </cell>
          <cell r="AR308">
            <v>7069</v>
          </cell>
          <cell r="AS308">
            <v>52542</v>
          </cell>
          <cell r="AT308">
            <v>39453</v>
          </cell>
          <cell r="AU308">
            <v>0</v>
          </cell>
          <cell r="AV308">
            <v>115161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21186</v>
          </cell>
          <cell r="BC308">
            <v>0</v>
          </cell>
          <cell r="BD308">
            <v>4710</v>
          </cell>
          <cell r="BE308">
            <v>854912</v>
          </cell>
          <cell r="BF308">
            <v>193018</v>
          </cell>
          <cell r="BG308">
            <v>661676</v>
          </cell>
          <cell r="BH308">
            <v>394565</v>
          </cell>
          <cell r="BI308">
            <v>388318</v>
          </cell>
          <cell r="BJ308">
            <v>33514</v>
          </cell>
          <cell r="BK308">
            <v>78739</v>
          </cell>
          <cell r="BL308">
            <v>1035982</v>
          </cell>
        </row>
        <row r="309">
          <cell r="A309">
            <v>36769</v>
          </cell>
          <cell r="B309">
            <v>270184</v>
          </cell>
          <cell r="C309">
            <v>61810</v>
          </cell>
          <cell r="D309">
            <v>2696703</v>
          </cell>
          <cell r="E309">
            <v>457713</v>
          </cell>
          <cell r="F309">
            <v>2130009</v>
          </cell>
          <cell r="G309">
            <v>354951</v>
          </cell>
          <cell r="H309">
            <v>0</v>
          </cell>
          <cell r="I309">
            <v>241617</v>
          </cell>
          <cell r="J309">
            <v>539275</v>
          </cell>
          <cell r="K309">
            <v>925348</v>
          </cell>
          <cell r="L309">
            <v>439489</v>
          </cell>
          <cell r="M309">
            <v>34237</v>
          </cell>
          <cell r="N309">
            <v>-82198</v>
          </cell>
          <cell r="O309">
            <v>14042</v>
          </cell>
          <cell r="P309">
            <v>-141386</v>
          </cell>
          <cell r="Q309">
            <v>262307</v>
          </cell>
          <cell r="R309">
            <v>149187</v>
          </cell>
          <cell r="S309">
            <v>36913</v>
          </cell>
          <cell r="T309">
            <v>41579</v>
          </cell>
          <cell r="U309">
            <v>317195</v>
          </cell>
          <cell r="V309">
            <v>248119</v>
          </cell>
          <cell r="W309">
            <v>107930</v>
          </cell>
          <cell r="X309">
            <v>921509</v>
          </cell>
          <cell r="Y309">
            <v>131697</v>
          </cell>
          <cell r="Z309">
            <v>116251</v>
          </cell>
          <cell r="AA309">
            <v>15370</v>
          </cell>
          <cell r="AB309">
            <v>22290</v>
          </cell>
          <cell r="AC309">
            <v>217719</v>
          </cell>
          <cell r="AD309">
            <v>59796</v>
          </cell>
          <cell r="AE309">
            <v>55871</v>
          </cell>
          <cell r="AF309">
            <v>1103</v>
          </cell>
          <cell r="AG309">
            <v>13017</v>
          </cell>
          <cell r="AH309">
            <v>78656</v>
          </cell>
          <cell r="AI309">
            <v>496951</v>
          </cell>
          <cell r="AJ309">
            <v>597602</v>
          </cell>
          <cell r="AK309">
            <v>231559</v>
          </cell>
          <cell r="AL309">
            <v>60571</v>
          </cell>
          <cell r="AM309">
            <v>0</v>
          </cell>
          <cell r="AN309">
            <v>226116</v>
          </cell>
          <cell r="AO309">
            <v>29543</v>
          </cell>
          <cell r="AP309">
            <v>16797</v>
          </cell>
          <cell r="AQ309">
            <v>24925</v>
          </cell>
          <cell r="AR309">
            <v>7069</v>
          </cell>
          <cell r="AS309">
            <v>52542</v>
          </cell>
          <cell r="AT309">
            <v>39454</v>
          </cell>
          <cell r="AU309">
            <v>0</v>
          </cell>
          <cell r="AV309">
            <v>121059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24441</v>
          </cell>
          <cell r="BC309">
            <v>0</v>
          </cell>
          <cell r="BD309">
            <v>16976</v>
          </cell>
          <cell r="BE309">
            <v>723089</v>
          </cell>
          <cell r="BF309">
            <v>179829</v>
          </cell>
          <cell r="BG309">
            <v>690808</v>
          </cell>
          <cell r="BH309">
            <v>423439</v>
          </cell>
          <cell r="BI309">
            <v>354951</v>
          </cell>
          <cell r="BJ309">
            <v>57237</v>
          </cell>
          <cell r="BK309">
            <v>74998</v>
          </cell>
          <cell r="BL309">
            <v>1029717</v>
          </cell>
        </row>
        <row r="310">
          <cell r="A310">
            <v>36770</v>
          </cell>
          <cell r="B310">
            <v>166585</v>
          </cell>
          <cell r="C310">
            <v>274941</v>
          </cell>
          <cell r="D310">
            <v>2738155</v>
          </cell>
          <cell r="E310">
            <v>596973</v>
          </cell>
          <cell r="F310">
            <v>2071986</v>
          </cell>
          <cell r="G310">
            <v>471761</v>
          </cell>
          <cell r="H310">
            <v>0</v>
          </cell>
          <cell r="I310">
            <v>225226</v>
          </cell>
          <cell r="J310">
            <v>366005</v>
          </cell>
          <cell r="K310">
            <v>1045719</v>
          </cell>
          <cell r="L310">
            <v>537984</v>
          </cell>
          <cell r="M310">
            <v>102422</v>
          </cell>
          <cell r="N310">
            <v>-102860</v>
          </cell>
          <cell r="O310">
            <v>50620</v>
          </cell>
          <cell r="P310">
            <v>-184971</v>
          </cell>
          <cell r="Q310">
            <v>306818</v>
          </cell>
          <cell r="R310">
            <v>106597</v>
          </cell>
          <cell r="S310">
            <v>31300</v>
          </cell>
          <cell r="T310">
            <v>74588</v>
          </cell>
          <cell r="U310">
            <v>252154</v>
          </cell>
          <cell r="V310">
            <v>336701</v>
          </cell>
          <cell r="W310">
            <v>116678</v>
          </cell>
          <cell r="X310">
            <v>915948</v>
          </cell>
          <cell r="Y310">
            <v>143366</v>
          </cell>
          <cell r="Z310">
            <v>100903</v>
          </cell>
          <cell r="AA310">
            <v>15104</v>
          </cell>
          <cell r="AB310">
            <v>52827</v>
          </cell>
          <cell r="AC310">
            <v>92788</v>
          </cell>
          <cell r="AD310">
            <v>70372</v>
          </cell>
          <cell r="AE310">
            <v>45848</v>
          </cell>
          <cell r="AF310">
            <v>2376</v>
          </cell>
          <cell r="AG310">
            <v>18354</v>
          </cell>
          <cell r="AH310">
            <v>96594</v>
          </cell>
          <cell r="AI310">
            <v>482569</v>
          </cell>
          <cell r="AJ310">
            <v>609928</v>
          </cell>
          <cell r="AK310">
            <v>200281</v>
          </cell>
          <cell r="AL310">
            <v>22613</v>
          </cell>
          <cell r="AM310">
            <v>0</v>
          </cell>
          <cell r="AN310">
            <v>202893</v>
          </cell>
          <cell r="AO310">
            <v>0</v>
          </cell>
          <cell r="AP310">
            <v>0</v>
          </cell>
          <cell r="AQ310">
            <v>0</v>
          </cell>
          <cell r="AR310">
            <v>22552</v>
          </cell>
          <cell r="AS310">
            <v>53538</v>
          </cell>
          <cell r="AT310">
            <v>26837</v>
          </cell>
          <cell r="AU310">
            <v>0</v>
          </cell>
          <cell r="AV310">
            <v>86972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23166</v>
          </cell>
          <cell r="BC310">
            <v>9617</v>
          </cell>
          <cell r="BD310">
            <v>23454</v>
          </cell>
          <cell r="BE310">
            <v>644960</v>
          </cell>
          <cell r="BF310">
            <v>161826</v>
          </cell>
          <cell r="BG310">
            <v>615876</v>
          </cell>
          <cell r="BH310">
            <v>325779</v>
          </cell>
          <cell r="BI310">
            <v>471761</v>
          </cell>
          <cell r="BJ310">
            <v>58546</v>
          </cell>
          <cell r="BK310">
            <v>74308</v>
          </cell>
          <cell r="BL310">
            <v>1077565</v>
          </cell>
        </row>
        <row r="311">
          <cell r="A311">
            <v>36771</v>
          </cell>
          <cell r="B311">
            <v>146036</v>
          </cell>
          <cell r="C311">
            <v>326961</v>
          </cell>
          <cell r="D311">
            <v>2769690</v>
          </cell>
          <cell r="E311">
            <v>622217</v>
          </cell>
          <cell r="F311">
            <v>2087976</v>
          </cell>
          <cell r="G311">
            <v>572951</v>
          </cell>
          <cell r="H311">
            <v>0</v>
          </cell>
          <cell r="I311">
            <v>211737</v>
          </cell>
          <cell r="J311">
            <v>416760</v>
          </cell>
          <cell r="K311">
            <v>970903</v>
          </cell>
          <cell r="L311">
            <v>532948</v>
          </cell>
          <cell r="M311">
            <v>150899</v>
          </cell>
          <cell r="N311">
            <v>-77823</v>
          </cell>
          <cell r="O311">
            <v>51961</v>
          </cell>
          <cell r="P311">
            <v>-77993</v>
          </cell>
          <cell r="Q311">
            <v>321389</v>
          </cell>
          <cell r="R311">
            <v>94457</v>
          </cell>
          <cell r="S311">
            <v>30712</v>
          </cell>
          <cell r="T311">
            <v>78873</v>
          </cell>
          <cell r="U311">
            <v>197218</v>
          </cell>
          <cell r="V311">
            <v>319530</v>
          </cell>
          <cell r="W311">
            <v>114758</v>
          </cell>
          <cell r="X311">
            <v>973568</v>
          </cell>
          <cell r="Y311">
            <v>126783</v>
          </cell>
          <cell r="Z311">
            <v>77934</v>
          </cell>
          <cell r="AA311">
            <v>14167</v>
          </cell>
          <cell r="AB311">
            <v>46202</v>
          </cell>
          <cell r="AC311">
            <v>98362</v>
          </cell>
          <cell r="AD311">
            <v>66078</v>
          </cell>
          <cell r="AE311">
            <v>38165</v>
          </cell>
          <cell r="AF311">
            <v>2134</v>
          </cell>
          <cell r="AG311">
            <v>17825</v>
          </cell>
          <cell r="AH311">
            <v>127657</v>
          </cell>
          <cell r="AI311">
            <v>474400</v>
          </cell>
          <cell r="AJ311">
            <v>605325</v>
          </cell>
          <cell r="AK311">
            <v>212265</v>
          </cell>
          <cell r="AL311">
            <v>29678</v>
          </cell>
          <cell r="AM311">
            <v>0</v>
          </cell>
          <cell r="AN311">
            <v>178645</v>
          </cell>
          <cell r="AO311">
            <v>2361</v>
          </cell>
          <cell r="AP311">
            <v>0</v>
          </cell>
          <cell r="AQ311">
            <v>0</v>
          </cell>
          <cell r="AR311">
            <v>24677</v>
          </cell>
          <cell r="AS311">
            <v>53538</v>
          </cell>
          <cell r="AT311">
            <v>33715</v>
          </cell>
          <cell r="AU311">
            <v>0</v>
          </cell>
          <cell r="AV311">
            <v>60555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27931</v>
          </cell>
          <cell r="BC311">
            <v>14719</v>
          </cell>
          <cell r="BD311">
            <v>23454</v>
          </cell>
          <cell r="BE311">
            <v>599170</v>
          </cell>
          <cell r="BF311">
            <v>143974</v>
          </cell>
          <cell r="BG311">
            <v>430444</v>
          </cell>
          <cell r="BH311">
            <v>417805</v>
          </cell>
          <cell r="BI311">
            <v>572951</v>
          </cell>
          <cell r="BJ311">
            <v>75546</v>
          </cell>
          <cell r="BK311">
            <v>74999</v>
          </cell>
          <cell r="BL311">
            <v>992941</v>
          </cell>
        </row>
        <row r="312">
          <cell r="A312">
            <v>36772</v>
          </cell>
          <cell r="B312">
            <v>146036</v>
          </cell>
          <cell r="C312">
            <v>326961</v>
          </cell>
          <cell r="D312">
            <v>2769690</v>
          </cell>
          <cell r="E312">
            <v>622217</v>
          </cell>
          <cell r="F312">
            <v>2087976</v>
          </cell>
          <cell r="G312">
            <v>572951</v>
          </cell>
          <cell r="H312">
            <v>0</v>
          </cell>
          <cell r="I312">
            <v>211737</v>
          </cell>
          <cell r="J312">
            <v>416760</v>
          </cell>
          <cell r="K312">
            <v>970903</v>
          </cell>
          <cell r="L312">
            <v>532948</v>
          </cell>
          <cell r="M312">
            <v>150899</v>
          </cell>
          <cell r="N312">
            <v>-77823</v>
          </cell>
          <cell r="O312">
            <v>51961</v>
          </cell>
          <cell r="P312">
            <v>-77993</v>
          </cell>
          <cell r="Q312">
            <v>321389</v>
          </cell>
          <cell r="R312">
            <v>94457</v>
          </cell>
          <cell r="S312">
            <v>30712</v>
          </cell>
          <cell r="T312">
            <v>78873</v>
          </cell>
          <cell r="U312">
            <v>197218</v>
          </cell>
          <cell r="V312">
            <v>319530</v>
          </cell>
          <cell r="W312">
            <v>114758</v>
          </cell>
          <cell r="X312">
            <v>973568</v>
          </cell>
          <cell r="Y312">
            <v>126783</v>
          </cell>
          <cell r="Z312">
            <v>77934</v>
          </cell>
          <cell r="AA312">
            <v>14167</v>
          </cell>
          <cell r="AB312">
            <v>46202</v>
          </cell>
          <cell r="AC312">
            <v>98362</v>
          </cell>
          <cell r="AD312">
            <v>66078</v>
          </cell>
          <cell r="AE312">
            <v>38165</v>
          </cell>
          <cell r="AF312">
            <v>2134</v>
          </cell>
          <cell r="AG312">
            <v>17825</v>
          </cell>
          <cell r="AH312">
            <v>127657</v>
          </cell>
          <cell r="AI312">
            <v>474400</v>
          </cell>
          <cell r="AJ312">
            <v>605325</v>
          </cell>
          <cell r="AK312">
            <v>212265</v>
          </cell>
          <cell r="AL312">
            <v>29678</v>
          </cell>
          <cell r="AM312">
            <v>0</v>
          </cell>
          <cell r="AN312">
            <v>178645</v>
          </cell>
          <cell r="AO312">
            <v>2361</v>
          </cell>
          <cell r="AP312">
            <v>0</v>
          </cell>
          <cell r="AQ312">
            <v>0</v>
          </cell>
          <cell r="AR312">
            <v>24677</v>
          </cell>
          <cell r="AS312">
            <v>53538</v>
          </cell>
          <cell r="AT312">
            <v>33715</v>
          </cell>
          <cell r="AU312">
            <v>0</v>
          </cell>
          <cell r="AV312">
            <v>60555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27931</v>
          </cell>
          <cell r="BC312">
            <v>14719</v>
          </cell>
          <cell r="BD312">
            <v>23454</v>
          </cell>
          <cell r="BE312">
            <v>599170</v>
          </cell>
          <cell r="BF312">
            <v>143974</v>
          </cell>
          <cell r="BG312">
            <v>430444</v>
          </cell>
          <cell r="BH312">
            <v>417805</v>
          </cell>
          <cell r="BI312">
            <v>572951</v>
          </cell>
          <cell r="BJ312">
            <v>75546</v>
          </cell>
          <cell r="BK312">
            <v>74999</v>
          </cell>
          <cell r="BL312">
            <v>992941</v>
          </cell>
        </row>
        <row r="313">
          <cell r="A313">
            <v>36773</v>
          </cell>
          <cell r="B313">
            <v>146036</v>
          </cell>
          <cell r="C313">
            <v>326961</v>
          </cell>
          <cell r="D313">
            <v>2769690</v>
          </cell>
          <cell r="E313">
            <v>622217</v>
          </cell>
          <cell r="F313">
            <v>2087976</v>
          </cell>
          <cell r="G313">
            <v>572951</v>
          </cell>
          <cell r="H313">
            <v>0</v>
          </cell>
          <cell r="I313">
            <v>211737</v>
          </cell>
          <cell r="J313">
            <v>416760</v>
          </cell>
          <cell r="K313">
            <v>970903</v>
          </cell>
          <cell r="L313">
            <v>532948</v>
          </cell>
          <cell r="M313">
            <v>150899</v>
          </cell>
          <cell r="N313">
            <v>-77823</v>
          </cell>
          <cell r="O313">
            <v>51961</v>
          </cell>
          <cell r="P313">
            <v>-77993</v>
          </cell>
          <cell r="Q313">
            <v>321389</v>
          </cell>
          <cell r="R313">
            <v>94457</v>
          </cell>
          <cell r="S313">
            <v>30712</v>
          </cell>
          <cell r="T313">
            <v>78873</v>
          </cell>
          <cell r="U313">
            <v>197218</v>
          </cell>
          <cell r="V313">
            <v>319530</v>
          </cell>
          <cell r="W313">
            <v>114758</v>
          </cell>
          <cell r="X313">
            <v>973568</v>
          </cell>
          <cell r="Y313">
            <v>126783</v>
          </cell>
          <cell r="Z313">
            <v>77934</v>
          </cell>
          <cell r="AA313">
            <v>14167</v>
          </cell>
          <cell r="AB313">
            <v>46202</v>
          </cell>
          <cell r="AC313">
            <v>98362</v>
          </cell>
          <cell r="AD313">
            <v>66078</v>
          </cell>
          <cell r="AE313">
            <v>38165</v>
          </cell>
          <cell r="AF313">
            <v>2134</v>
          </cell>
          <cell r="AG313">
            <v>17825</v>
          </cell>
          <cell r="AH313">
            <v>127657</v>
          </cell>
          <cell r="AI313">
            <v>474400</v>
          </cell>
          <cell r="AJ313">
            <v>605325</v>
          </cell>
          <cell r="AK313">
            <v>212265</v>
          </cell>
          <cell r="AL313">
            <v>29678</v>
          </cell>
          <cell r="AM313">
            <v>0</v>
          </cell>
          <cell r="AN313">
            <v>178645</v>
          </cell>
          <cell r="AO313">
            <v>2361</v>
          </cell>
          <cell r="AP313">
            <v>0</v>
          </cell>
          <cell r="AQ313">
            <v>0</v>
          </cell>
          <cell r="AR313">
            <v>24677</v>
          </cell>
          <cell r="AS313">
            <v>53538</v>
          </cell>
          <cell r="AT313">
            <v>33715</v>
          </cell>
          <cell r="AU313">
            <v>0</v>
          </cell>
          <cell r="AV313">
            <v>60555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27931</v>
          </cell>
          <cell r="BC313">
            <v>14719</v>
          </cell>
          <cell r="BD313">
            <v>23454</v>
          </cell>
          <cell r="BE313">
            <v>599170</v>
          </cell>
          <cell r="BF313">
            <v>143974</v>
          </cell>
          <cell r="BG313">
            <v>430444</v>
          </cell>
          <cell r="BH313">
            <v>417805</v>
          </cell>
          <cell r="BI313">
            <v>572951</v>
          </cell>
          <cell r="BJ313">
            <v>75546</v>
          </cell>
          <cell r="BK313">
            <v>74999</v>
          </cell>
          <cell r="BL313">
            <v>992941</v>
          </cell>
        </row>
        <row r="314">
          <cell r="A314">
            <v>36774</v>
          </cell>
          <cell r="B314">
            <v>165193</v>
          </cell>
          <cell r="C314">
            <v>309071</v>
          </cell>
          <cell r="D314">
            <v>2779128</v>
          </cell>
          <cell r="E314">
            <v>622972</v>
          </cell>
          <cell r="F314">
            <v>2090456</v>
          </cell>
          <cell r="G314">
            <v>612968</v>
          </cell>
          <cell r="H314">
            <v>0</v>
          </cell>
          <cell r="I314">
            <v>223757</v>
          </cell>
          <cell r="J314">
            <v>396363</v>
          </cell>
          <cell r="K314">
            <v>1102972</v>
          </cell>
          <cell r="L314">
            <v>537370</v>
          </cell>
          <cell r="M314">
            <v>110873</v>
          </cell>
          <cell r="N314">
            <v>-104560</v>
          </cell>
          <cell r="O314">
            <v>51870</v>
          </cell>
          <cell r="P314">
            <v>-130978</v>
          </cell>
          <cell r="Q314">
            <v>322555</v>
          </cell>
          <cell r="R314">
            <v>96798</v>
          </cell>
          <cell r="S314">
            <v>31780</v>
          </cell>
          <cell r="T314">
            <v>79075</v>
          </cell>
          <cell r="U314">
            <v>212715</v>
          </cell>
          <cell r="V314">
            <v>289307</v>
          </cell>
          <cell r="W314">
            <v>117461</v>
          </cell>
          <cell r="X314">
            <v>980691</v>
          </cell>
          <cell r="Y314">
            <v>133089</v>
          </cell>
          <cell r="Z314">
            <v>76286</v>
          </cell>
          <cell r="AA314">
            <v>13734</v>
          </cell>
          <cell r="AB314">
            <v>46313</v>
          </cell>
          <cell r="AC314">
            <v>98552</v>
          </cell>
          <cell r="AD314">
            <v>73884</v>
          </cell>
          <cell r="AE314">
            <v>38149</v>
          </cell>
          <cell r="AF314">
            <v>1876</v>
          </cell>
          <cell r="AG314">
            <v>17834</v>
          </cell>
          <cell r="AH314">
            <v>128163</v>
          </cell>
          <cell r="AI314">
            <v>476019</v>
          </cell>
          <cell r="AJ314">
            <v>608267</v>
          </cell>
          <cell r="AK314">
            <v>215697</v>
          </cell>
          <cell r="AL314">
            <v>32601</v>
          </cell>
          <cell r="AM314">
            <v>0</v>
          </cell>
          <cell r="AN314">
            <v>204382</v>
          </cell>
          <cell r="AO314">
            <v>2361</v>
          </cell>
          <cell r="AP314">
            <v>0</v>
          </cell>
          <cell r="AQ314">
            <v>0</v>
          </cell>
          <cell r="AR314">
            <v>24677</v>
          </cell>
          <cell r="AS314">
            <v>53538</v>
          </cell>
          <cell r="AT314">
            <v>33715</v>
          </cell>
          <cell r="AU314">
            <v>0</v>
          </cell>
          <cell r="AV314">
            <v>80404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27704</v>
          </cell>
          <cell r="BC314">
            <v>14719</v>
          </cell>
          <cell r="BD314">
            <v>23454</v>
          </cell>
          <cell r="BE314">
            <v>603663</v>
          </cell>
          <cell r="BF314">
            <v>151244</v>
          </cell>
          <cell r="BG314">
            <v>528136</v>
          </cell>
          <cell r="BH314">
            <v>431286</v>
          </cell>
          <cell r="BI314">
            <v>612968</v>
          </cell>
          <cell r="BJ314">
            <v>75546</v>
          </cell>
          <cell r="BK314">
            <v>74999</v>
          </cell>
          <cell r="BL314">
            <v>1125146</v>
          </cell>
        </row>
        <row r="315">
          <cell r="A315">
            <v>36775</v>
          </cell>
          <cell r="B315">
            <v>158143</v>
          </cell>
          <cell r="C315">
            <v>313033</v>
          </cell>
          <cell r="D315">
            <v>2761203</v>
          </cell>
          <cell r="E315">
            <v>617921</v>
          </cell>
          <cell r="F315">
            <v>2070616</v>
          </cell>
          <cell r="G315">
            <v>746145</v>
          </cell>
          <cell r="H315">
            <v>0</v>
          </cell>
          <cell r="I315">
            <v>191341</v>
          </cell>
          <cell r="J315">
            <v>401172</v>
          </cell>
          <cell r="K315">
            <v>1152797</v>
          </cell>
          <cell r="L315">
            <v>528767</v>
          </cell>
          <cell r="M315">
            <v>54613</v>
          </cell>
          <cell r="N315">
            <v>-121712</v>
          </cell>
          <cell r="O315">
            <v>50884</v>
          </cell>
          <cell r="P315">
            <v>-123082</v>
          </cell>
          <cell r="Q315">
            <v>294568</v>
          </cell>
          <cell r="R315">
            <v>114946</v>
          </cell>
          <cell r="S315">
            <v>26966</v>
          </cell>
          <cell r="T315">
            <v>68546</v>
          </cell>
          <cell r="U315">
            <v>198614</v>
          </cell>
          <cell r="V315">
            <v>338965</v>
          </cell>
          <cell r="W315">
            <v>110190</v>
          </cell>
          <cell r="X315">
            <v>956817</v>
          </cell>
          <cell r="Y315">
            <v>148425</v>
          </cell>
          <cell r="Z315">
            <v>119727</v>
          </cell>
          <cell r="AA315">
            <v>14682</v>
          </cell>
          <cell r="AB315">
            <v>51335</v>
          </cell>
          <cell r="AC315">
            <v>131451</v>
          </cell>
          <cell r="AD315">
            <v>65887</v>
          </cell>
          <cell r="AE315">
            <v>64357</v>
          </cell>
          <cell r="AF315">
            <v>2530</v>
          </cell>
          <cell r="AG315">
            <v>18167</v>
          </cell>
          <cell r="AH315">
            <v>132319</v>
          </cell>
          <cell r="AI315">
            <v>487203</v>
          </cell>
          <cell r="AJ315">
            <v>604362</v>
          </cell>
          <cell r="AK315">
            <v>211357</v>
          </cell>
          <cell r="AL315">
            <v>63199</v>
          </cell>
          <cell r="AM315">
            <v>0</v>
          </cell>
          <cell r="AN315">
            <v>186796</v>
          </cell>
          <cell r="AO315">
            <v>9817</v>
          </cell>
          <cell r="AP315">
            <v>0</v>
          </cell>
          <cell r="AQ315">
            <v>0</v>
          </cell>
          <cell r="AR315">
            <v>26575</v>
          </cell>
          <cell r="AS315">
            <v>53538</v>
          </cell>
          <cell r="AT315">
            <v>33715</v>
          </cell>
          <cell r="AU315">
            <v>0</v>
          </cell>
          <cell r="AV315">
            <v>68120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28267</v>
          </cell>
          <cell r="BC315">
            <v>14822</v>
          </cell>
          <cell r="BD315">
            <v>23454</v>
          </cell>
          <cell r="BE315">
            <v>701573</v>
          </cell>
          <cell r="BF315">
            <v>172685</v>
          </cell>
          <cell r="BG315">
            <v>547467</v>
          </cell>
          <cell r="BH315">
            <v>559025</v>
          </cell>
          <cell r="BI315">
            <v>746145</v>
          </cell>
          <cell r="BJ315">
            <v>75347</v>
          </cell>
          <cell r="BK315">
            <v>74999</v>
          </cell>
          <cell r="BL315">
            <v>1275829</v>
          </cell>
        </row>
        <row r="316">
          <cell r="A316">
            <v>36776</v>
          </cell>
          <cell r="B316">
            <v>150386</v>
          </cell>
          <cell r="C316">
            <v>333858</v>
          </cell>
          <cell r="D316">
            <v>2741179</v>
          </cell>
          <cell r="E316">
            <v>631669</v>
          </cell>
          <cell r="F316">
            <v>2039583</v>
          </cell>
          <cell r="G316">
            <v>739249</v>
          </cell>
          <cell r="H316">
            <v>0</v>
          </cell>
          <cell r="I316">
            <v>226693</v>
          </cell>
          <cell r="J316">
            <v>478105</v>
          </cell>
          <cell r="K316">
            <v>1173894</v>
          </cell>
          <cell r="L316">
            <v>454592</v>
          </cell>
          <cell r="M316">
            <v>69106</v>
          </cell>
          <cell r="N316">
            <v>-183200</v>
          </cell>
          <cell r="O316">
            <v>41232</v>
          </cell>
          <cell r="P316">
            <v>-193631</v>
          </cell>
          <cell r="Q316">
            <v>296012</v>
          </cell>
          <cell r="R316">
            <v>105553</v>
          </cell>
          <cell r="S316">
            <v>33305</v>
          </cell>
          <cell r="T316">
            <v>68208</v>
          </cell>
          <cell r="U316">
            <v>212548</v>
          </cell>
          <cell r="V316">
            <v>344060</v>
          </cell>
          <cell r="W316">
            <v>120059</v>
          </cell>
          <cell r="X316">
            <v>936200</v>
          </cell>
          <cell r="Y316">
            <v>128229</v>
          </cell>
          <cell r="Z316">
            <v>125529</v>
          </cell>
          <cell r="AA316">
            <v>13692</v>
          </cell>
          <cell r="AB316">
            <v>60775</v>
          </cell>
          <cell r="AC316">
            <v>157705</v>
          </cell>
          <cell r="AD316">
            <v>72344</v>
          </cell>
          <cell r="AE316">
            <v>69848</v>
          </cell>
          <cell r="AF316">
            <v>2329</v>
          </cell>
          <cell r="AG316">
            <v>18116</v>
          </cell>
          <cell r="AH316">
            <v>131946</v>
          </cell>
          <cell r="AI316">
            <v>487118</v>
          </cell>
          <cell r="AJ316">
            <v>610242</v>
          </cell>
          <cell r="AK316">
            <v>201976</v>
          </cell>
          <cell r="AL316">
            <v>49706</v>
          </cell>
          <cell r="AM316">
            <v>0</v>
          </cell>
          <cell r="AN316">
            <v>189806</v>
          </cell>
          <cell r="AO316">
            <v>7273</v>
          </cell>
          <cell r="AP316">
            <v>0</v>
          </cell>
          <cell r="AQ316">
            <v>0</v>
          </cell>
          <cell r="AR316">
            <v>17603</v>
          </cell>
          <cell r="AS316">
            <v>53538</v>
          </cell>
          <cell r="AT316">
            <v>33715</v>
          </cell>
          <cell r="AU316">
            <v>0</v>
          </cell>
          <cell r="AV316">
            <v>56617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27839</v>
          </cell>
          <cell r="BC316">
            <v>17664</v>
          </cell>
          <cell r="BD316">
            <v>23454</v>
          </cell>
          <cell r="BE316">
            <v>771255</v>
          </cell>
          <cell r="BF316">
            <v>152192</v>
          </cell>
          <cell r="BG316">
            <v>699897</v>
          </cell>
          <cell r="BH316">
            <v>532029</v>
          </cell>
          <cell r="BI316">
            <v>739249</v>
          </cell>
          <cell r="BJ316">
            <v>74552</v>
          </cell>
          <cell r="BK316">
            <v>74998</v>
          </cell>
          <cell r="BL316">
            <v>1418038</v>
          </cell>
        </row>
        <row r="317">
          <cell r="A317">
            <v>36777</v>
          </cell>
          <cell r="B317">
            <v>156917</v>
          </cell>
          <cell r="C317">
            <v>252790</v>
          </cell>
          <cell r="D317">
            <v>2765027</v>
          </cell>
          <cell r="E317">
            <v>559911</v>
          </cell>
          <cell r="F317">
            <v>2130009</v>
          </cell>
          <cell r="G317">
            <v>781198</v>
          </cell>
          <cell r="H317">
            <v>0</v>
          </cell>
          <cell r="I317">
            <v>262210</v>
          </cell>
          <cell r="J317">
            <v>569833</v>
          </cell>
          <cell r="K317">
            <v>1109442</v>
          </cell>
          <cell r="L317">
            <v>515057</v>
          </cell>
          <cell r="M317">
            <v>71903</v>
          </cell>
          <cell r="N317">
            <v>-161901</v>
          </cell>
          <cell r="O317">
            <v>47084</v>
          </cell>
          <cell r="P317">
            <v>-184438</v>
          </cell>
          <cell r="Q317">
            <v>323379</v>
          </cell>
          <cell r="R317">
            <v>132073</v>
          </cell>
          <cell r="S317">
            <v>30747</v>
          </cell>
          <cell r="T317">
            <v>72819</v>
          </cell>
          <cell r="U317">
            <v>214731</v>
          </cell>
          <cell r="V317">
            <v>369433</v>
          </cell>
          <cell r="W317">
            <v>117557</v>
          </cell>
          <cell r="X317">
            <v>885348</v>
          </cell>
          <cell r="Y317">
            <v>131269</v>
          </cell>
          <cell r="Z317">
            <v>147876</v>
          </cell>
          <cell r="AA317">
            <v>14842</v>
          </cell>
          <cell r="AB317">
            <v>48038</v>
          </cell>
          <cell r="AC317">
            <v>170681</v>
          </cell>
          <cell r="AD317">
            <v>71046</v>
          </cell>
          <cell r="AE317">
            <v>52139</v>
          </cell>
          <cell r="AF317">
            <v>2415</v>
          </cell>
          <cell r="AG317">
            <v>18311</v>
          </cell>
          <cell r="AH317">
            <v>126723</v>
          </cell>
          <cell r="AI317">
            <v>540064</v>
          </cell>
          <cell r="AJ317">
            <v>664945</v>
          </cell>
          <cell r="AK317">
            <v>221854</v>
          </cell>
          <cell r="AL317">
            <v>68223</v>
          </cell>
          <cell r="AM317">
            <v>0</v>
          </cell>
          <cell r="AN317">
            <v>201494</v>
          </cell>
          <cell r="AO317">
            <v>7273</v>
          </cell>
          <cell r="AP317">
            <v>0</v>
          </cell>
          <cell r="AQ317">
            <v>0</v>
          </cell>
          <cell r="AR317">
            <v>29755</v>
          </cell>
          <cell r="AS317">
            <v>53538</v>
          </cell>
          <cell r="AT317">
            <v>33716</v>
          </cell>
          <cell r="AU317">
            <v>0</v>
          </cell>
          <cell r="AV317">
            <v>71961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26524</v>
          </cell>
          <cell r="BC317">
            <v>17663</v>
          </cell>
          <cell r="BD317">
            <v>23454</v>
          </cell>
          <cell r="BE317">
            <v>788733</v>
          </cell>
          <cell r="BF317">
            <v>150241</v>
          </cell>
          <cell r="BG317">
            <v>700009</v>
          </cell>
          <cell r="BH317">
            <v>640818</v>
          </cell>
          <cell r="BI317">
            <v>781198</v>
          </cell>
          <cell r="BJ317">
            <v>81510</v>
          </cell>
          <cell r="BK317">
            <v>74999</v>
          </cell>
          <cell r="BL317">
            <v>1464430</v>
          </cell>
        </row>
        <row r="318">
          <cell r="A318">
            <v>36778</v>
          </cell>
          <cell r="B318">
            <v>140717</v>
          </cell>
          <cell r="C318">
            <v>286802</v>
          </cell>
          <cell r="D318">
            <v>2773222</v>
          </cell>
          <cell r="E318">
            <v>571752</v>
          </cell>
          <cell r="F318">
            <v>2130009</v>
          </cell>
          <cell r="G318">
            <v>752746</v>
          </cell>
          <cell r="H318">
            <v>0</v>
          </cell>
          <cell r="I318">
            <v>247285</v>
          </cell>
          <cell r="J318">
            <v>556345</v>
          </cell>
          <cell r="K318">
            <v>1084846</v>
          </cell>
          <cell r="L318">
            <v>500068</v>
          </cell>
          <cell r="M318">
            <v>64850</v>
          </cell>
          <cell r="N318">
            <v>-95280</v>
          </cell>
          <cell r="O318">
            <v>53721</v>
          </cell>
          <cell r="P318">
            <v>-193984</v>
          </cell>
          <cell r="Q318">
            <v>334418</v>
          </cell>
          <cell r="R318">
            <v>133917</v>
          </cell>
          <cell r="S318">
            <v>29487</v>
          </cell>
          <cell r="T318">
            <v>87741</v>
          </cell>
          <cell r="U318">
            <v>241449</v>
          </cell>
          <cell r="V318">
            <v>374395</v>
          </cell>
          <cell r="W318">
            <v>80761</v>
          </cell>
          <cell r="X318">
            <v>889544</v>
          </cell>
          <cell r="Y318">
            <v>136002</v>
          </cell>
          <cell r="Z318">
            <v>143503</v>
          </cell>
          <cell r="AA318">
            <v>13662</v>
          </cell>
          <cell r="AB318">
            <v>28758</v>
          </cell>
          <cell r="AC318">
            <v>152450</v>
          </cell>
          <cell r="AD318">
            <v>57964</v>
          </cell>
          <cell r="AE318">
            <v>55917</v>
          </cell>
          <cell r="AF318">
            <v>2366</v>
          </cell>
          <cell r="AG318">
            <v>16253</v>
          </cell>
          <cell r="AH318">
            <v>125186</v>
          </cell>
          <cell r="AI318">
            <v>531060</v>
          </cell>
          <cell r="AJ318">
            <v>669361</v>
          </cell>
          <cell r="AK318">
            <v>228871</v>
          </cell>
          <cell r="AL318">
            <v>32956</v>
          </cell>
          <cell r="AM318">
            <v>0</v>
          </cell>
          <cell r="AN318">
            <v>165895</v>
          </cell>
          <cell r="AO318">
            <v>2218</v>
          </cell>
          <cell r="AP318">
            <v>0</v>
          </cell>
          <cell r="AQ318">
            <v>0</v>
          </cell>
          <cell r="AR318">
            <v>24758</v>
          </cell>
          <cell r="AS318">
            <v>53538</v>
          </cell>
          <cell r="AT318">
            <v>30690</v>
          </cell>
          <cell r="AU318">
            <v>0</v>
          </cell>
          <cell r="AV318">
            <v>61808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27734</v>
          </cell>
          <cell r="BC318">
            <v>16848</v>
          </cell>
          <cell r="BD318">
            <v>23454</v>
          </cell>
          <cell r="BE318">
            <v>721107</v>
          </cell>
          <cell r="BF318">
            <v>155566</v>
          </cell>
          <cell r="BG318">
            <v>596046</v>
          </cell>
          <cell r="BH318">
            <v>593899</v>
          </cell>
          <cell r="BI318">
            <v>752746</v>
          </cell>
          <cell r="BJ318">
            <v>75174</v>
          </cell>
          <cell r="BK318">
            <v>74998</v>
          </cell>
          <cell r="BL318">
            <v>1333473</v>
          </cell>
        </row>
        <row r="319">
          <cell r="A319">
            <v>36779</v>
          </cell>
          <cell r="B319">
            <v>140717</v>
          </cell>
          <cell r="C319">
            <v>286802</v>
          </cell>
          <cell r="D319">
            <v>2773222</v>
          </cell>
          <cell r="E319">
            <v>571752</v>
          </cell>
          <cell r="F319">
            <v>2130009</v>
          </cell>
          <cell r="G319">
            <v>752746</v>
          </cell>
          <cell r="H319">
            <v>0</v>
          </cell>
          <cell r="I319">
            <v>247285</v>
          </cell>
          <cell r="J319">
            <v>556345</v>
          </cell>
          <cell r="K319">
            <v>1084846</v>
          </cell>
          <cell r="L319">
            <v>500068</v>
          </cell>
          <cell r="M319">
            <v>64850</v>
          </cell>
          <cell r="N319">
            <v>-95280</v>
          </cell>
          <cell r="O319">
            <v>53721</v>
          </cell>
          <cell r="P319">
            <v>-193984</v>
          </cell>
          <cell r="Q319">
            <v>334418</v>
          </cell>
          <cell r="R319">
            <v>133917</v>
          </cell>
          <cell r="S319">
            <v>29487</v>
          </cell>
          <cell r="T319">
            <v>87741</v>
          </cell>
          <cell r="U319">
            <v>241449</v>
          </cell>
          <cell r="V319">
            <v>374395</v>
          </cell>
          <cell r="W319">
            <v>80761</v>
          </cell>
          <cell r="X319">
            <v>889544</v>
          </cell>
          <cell r="Y319">
            <v>136002</v>
          </cell>
          <cell r="Z319">
            <v>143503</v>
          </cell>
          <cell r="AA319">
            <v>13662</v>
          </cell>
          <cell r="AB319">
            <v>28758</v>
          </cell>
          <cell r="AC319">
            <v>152450</v>
          </cell>
          <cell r="AD319">
            <v>57964</v>
          </cell>
          <cell r="AE319">
            <v>55917</v>
          </cell>
          <cell r="AF319">
            <v>2366</v>
          </cell>
          <cell r="AG319">
            <v>16253</v>
          </cell>
          <cell r="AH319">
            <v>125186</v>
          </cell>
          <cell r="AI319">
            <v>531060</v>
          </cell>
          <cell r="AJ319">
            <v>669361</v>
          </cell>
          <cell r="AK319">
            <v>228871</v>
          </cell>
          <cell r="AL319">
            <v>32956</v>
          </cell>
          <cell r="AM319">
            <v>0</v>
          </cell>
          <cell r="AN319">
            <v>165895</v>
          </cell>
          <cell r="AO319">
            <v>2218</v>
          </cell>
          <cell r="AP319">
            <v>0</v>
          </cell>
          <cell r="AQ319">
            <v>0</v>
          </cell>
          <cell r="AR319">
            <v>24758</v>
          </cell>
          <cell r="AS319">
            <v>53538</v>
          </cell>
          <cell r="AT319">
            <v>30690</v>
          </cell>
          <cell r="AU319">
            <v>0</v>
          </cell>
          <cell r="AV319">
            <v>61808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27734</v>
          </cell>
          <cell r="BC319">
            <v>16848</v>
          </cell>
          <cell r="BD319">
            <v>23454</v>
          </cell>
          <cell r="BE319">
            <v>721107</v>
          </cell>
          <cell r="BF319">
            <v>155566</v>
          </cell>
          <cell r="BG319">
            <v>596046</v>
          </cell>
          <cell r="BH319">
            <v>593899</v>
          </cell>
          <cell r="BI319">
            <v>752746</v>
          </cell>
          <cell r="BJ319">
            <v>75174</v>
          </cell>
          <cell r="BK319">
            <v>74998</v>
          </cell>
          <cell r="BL319">
            <v>1333473</v>
          </cell>
        </row>
        <row r="320">
          <cell r="A320">
            <v>36780</v>
          </cell>
          <cell r="B320">
            <v>140906</v>
          </cell>
          <cell r="C320">
            <v>282358</v>
          </cell>
          <cell r="D320">
            <v>2769761</v>
          </cell>
          <cell r="E320">
            <v>567642</v>
          </cell>
          <cell r="F320">
            <v>2130009</v>
          </cell>
          <cell r="G320">
            <v>754789</v>
          </cell>
          <cell r="H320">
            <v>0</v>
          </cell>
          <cell r="I320">
            <v>240278</v>
          </cell>
          <cell r="J320">
            <v>549647</v>
          </cell>
          <cell r="K320">
            <v>1144178</v>
          </cell>
          <cell r="L320">
            <v>524407</v>
          </cell>
          <cell r="M320">
            <v>44113</v>
          </cell>
          <cell r="N320">
            <v>-111415</v>
          </cell>
          <cell r="O320">
            <v>48647</v>
          </cell>
          <cell r="P320">
            <v>-193512</v>
          </cell>
          <cell r="Q320">
            <v>326940</v>
          </cell>
          <cell r="R320">
            <v>130558</v>
          </cell>
          <cell r="S320">
            <v>25251</v>
          </cell>
          <cell r="T320">
            <v>90289</v>
          </cell>
          <cell r="U320">
            <v>238547</v>
          </cell>
          <cell r="V320">
            <v>354587</v>
          </cell>
          <cell r="W320">
            <v>75682</v>
          </cell>
          <cell r="X320">
            <v>889565</v>
          </cell>
          <cell r="Y320">
            <v>140499</v>
          </cell>
          <cell r="Z320">
            <v>139893</v>
          </cell>
          <cell r="AA320">
            <v>13621</v>
          </cell>
          <cell r="AB320">
            <v>29869</v>
          </cell>
          <cell r="AC320">
            <v>153408</v>
          </cell>
          <cell r="AD320">
            <v>64154</v>
          </cell>
          <cell r="AE320">
            <v>58538</v>
          </cell>
          <cell r="AF320">
            <v>2368</v>
          </cell>
          <cell r="AG320">
            <v>16154</v>
          </cell>
          <cell r="AH320">
            <v>125057</v>
          </cell>
          <cell r="AI320">
            <v>531573</v>
          </cell>
          <cell r="AJ320">
            <v>668105</v>
          </cell>
          <cell r="AK320">
            <v>228207</v>
          </cell>
          <cell r="AL320">
            <v>32986</v>
          </cell>
          <cell r="AM320">
            <v>0</v>
          </cell>
          <cell r="AN320">
            <v>166823</v>
          </cell>
          <cell r="AO320">
            <v>2219</v>
          </cell>
          <cell r="AP320">
            <v>0</v>
          </cell>
          <cell r="AQ320">
            <v>0</v>
          </cell>
          <cell r="AR320">
            <v>24758</v>
          </cell>
          <cell r="AS320">
            <v>53538</v>
          </cell>
          <cell r="AT320">
            <v>30690</v>
          </cell>
          <cell r="AU320">
            <v>0</v>
          </cell>
          <cell r="AV320">
            <v>61855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27646</v>
          </cell>
          <cell r="BC320">
            <v>16692</v>
          </cell>
          <cell r="BD320">
            <v>23454</v>
          </cell>
          <cell r="BE320">
            <v>713466</v>
          </cell>
          <cell r="BF320">
            <v>159977</v>
          </cell>
          <cell r="BG320">
            <v>664926</v>
          </cell>
          <cell r="BH320">
            <v>600186</v>
          </cell>
          <cell r="BI320">
            <v>754789</v>
          </cell>
          <cell r="BJ320">
            <v>75174</v>
          </cell>
          <cell r="BK320">
            <v>74999</v>
          </cell>
          <cell r="BL320">
            <v>1403369</v>
          </cell>
        </row>
        <row r="321">
          <cell r="A321">
            <v>36781</v>
          </cell>
          <cell r="B321">
            <v>141928</v>
          </cell>
          <cell r="C321">
            <v>269347</v>
          </cell>
          <cell r="D321">
            <v>2776187</v>
          </cell>
          <cell r="E321">
            <v>548219</v>
          </cell>
          <cell r="F321">
            <v>2150009</v>
          </cell>
          <cell r="G321">
            <v>786355</v>
          </cell>
          <cell r="H321">
            <v>0</v>
          </cell>
          <cell r="I321">
            <v>220091</v>
          </cell>
          <cell r="J321">
            <v>586384</v>
          </cell>
          <cell r="K321">
            <v>1164531</v>
          </cell>
          <cell r="L321">
            <v>537478</v>
          </cell>
          <cell r="M321">
            <v>88938</v>
          </cell>
          <cell r="N321">
            <v>-299747</v>
          </cell>
          <cell r="O321">
            <v>48051</v>
          </cell>
          <cell r="P321">
            <v>-103935</v>
          </cell>
          <cell r="Q321">
            <v>361847</v>
          </cell>
          <cell r="R321">
            <v>106991</v>
          </cell>
          <cell r="S321">
            <v>26155</v>
          </cell>
          <cell r="T321">
            <v>64502</v>
          </cell>
          <cell r="U321">
            <v>261143</v>
          </cell>
          <cell r="V321">
            <v>341843</v>
          </cell>
          <cell r="W321">
            <v>0</v>
          </cell>
          <cell r="X321">
            <v>917683</v>
          </cell>
          <cell r="Y321">
            <v>132068</v>
          </cell>
          <cell r="Z321">
            <v>130207</v>
          </cell>
          <cell r="AA321">
            <v>12490</v>
          </cell>
          <cell r="AB321">
            <v>28341</v>
          </cell>
          <cell r="AC321">
            <v>186245</v>
          </cell>
          <cell r="AD321">
            <v>62242</v>
          </cell>
          <cell r="AE321">
            <v>53146</v>
          </cell>
          <cell r="AF321">
            <v>2381</v>
          </cell>
          <cell r="AG321">
            <v>16127</v>
          </cell>
          <cell r="AH321">
            <v>138411</v>
          </cell>
          <cell r="AI321">
            <v>561218</v>
          </cell>
          <cell r="AJ321">
            <v>673387</v>
          </cell>
          <cell r="AK321">
            <v>241172</v>
          </cell>
          <cell r="AL321">
            <v>38428</v>
          </cell>
          <cell r="AM321">
            <v>0</v>
          </cell>
          <cell r="AN321">
            <v>183940</v>
          </cell>
          <cell r="AO321">
            <v>2361</v>
          </cell>
          <cell r="AP321">
            <v>0</v>
          </cell>
          <cell r="AQ321">
            <v>0</v>
          </cell>
          <cell r="AR321">
            <v>23668</v>
          </cell>
          <cell r="AS321">
            <v>53538</v>
          </cell>
          <cell r="AT321">
            <v>29294</v>
          </cell>
          <cell r="AU321">
            <v>0</v>
          </cell>
          <cell r="AV321">
            <v>59618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25990</v>
          </cell>
          <cell r="BC321">
            <v>18007</v>
          </cell>
          <cell r="BD321">
            <v>23454</v>
          </cell>
          <cell r="BE321">
            <v>732442</v>
          </cell>
          <cell r="BF321">
            <v>160876</v>
          </cell>
          <cell r="BG321">
            <v>700009</v>
          </cell>
          <cell r="BH321">
            <v>597634</v>
          </cell>
          <cell r="BI321">
            <v>786355</v>
          </cell>
          <cell r="BJ321">
            <v>70258</v>
          </cell>
          <cell r="BK321">
            <v>74999</v>
          </cell>
          <cell r="BL321">
            <v>1469576</v>
          </cell>
        </row>
        <row r="322">
          <cell r="A322">
            <v>36782</v>
          </cell>
          <cell r="B322">
            <v>151862</v>
          </cell>
          <cell r="C322">
            <v>281597</v>
          </cell>
          <cell r="D322">
            <v>2756510</v>
          </cell>
          <cell r="E322">
            <v>530691</v>
          </cell>
          <cell r="F322">
            <v>2150009</v>
          </cell>
          <cell r="G322">
            <v>785100</v>
          </cell>
          <cell r="H322">
            <v>0</v>
          </cell>
          <cell r="I322">
            <v>229768</v>
          </cell>
          <cell r="J322">
            <v>576565</v>
          </cell>
          <cell r="K322">
            <v>1178814</v>
          </cell>
          <cell r="L322">
            <v>500435</v>
          </cell>
          <cell r="M322">
            <v>102829</v>
          </cell>
          <cell r="N322">
            <v>-248671</v>
          </cell>
          <cell r="O322">
            <v>13402</v>
          </cell>
          <cell r="P322">
            <v>-147243</v>
          </cell>
          <cell r="Q322">
            <v>337624</v>
          </cell>
          <cell r="R322">
            <v>94485</v>
          </cell>
          <cell r="S322">
            <v>32320</v>
          </cell>
          <cell r="T322">
            <v>64263</v>
          </cell>
          <cell r="U322">
            <v>263609</v>
          </cell>
          <cell r="V322">
            <v>333000</v>
          </cell>
          <cell r="W322">
            <v>12544</v>
          </cell>
          <cell r="X322">
            <v>919556</v>
          </cell>
          <cell r="Y322">
            <v>142132</v>
          </cell>
          <cell r="Z322">
            <v>144034</v>
          </cell>
          <cell r="AA322">
            <v>11874</v>
          </cell>
          <cell r="AB322">
            <v>28338</v>
          </cell>
          <cell r="AC322">
            <v>220724</v>
          </cell>
          <cell r="AD322">
            <v>61271</v>
          </cell>
          <cell r="AE322">
            <v>53110</v>
          </cell>
          <cell r="AF322">
            <v>2370</v>
          </cell>
          <cell r="AG322">
            <v>16057</v>
          </cell>
          <cell r="AH322">
            <v>133306</v>
          </cell>
          <cell r="AI322">
            <v>556057</v>
          </cell>
          <cell r="AJ322">
            <v>674256</v>
          </cell>
          <cell r="AK322">
            <v>243448</v>
          </cell>
          <cell r="AL322">
            <v>60929</v>
          </cell>
          <cell r="AM322">
            <v>0</v>
          </cell>
          <cell r="AN322">
            <v>155603</v>
          </cell>
          <cell r="AO322">
            <v>2361</v>
          </cell>
          <cell r="AP322">
            <v>0</v>
          </cell>
          <cell r="AQ322">
            <v>0</v>
          </cell>
          <cell r="AR322">
            <v>24029</v>
          </cell>
          <cell r="AS322">
            <v>53538</v>
          </cell>
          <cell r="AT322">
            <v>29293</v>
          </cell>
          <cell r="AU322">
            <v>0</v>
          </cell>
          <cell r="AV322">
            <v>70028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27581</v>
          </cell>
          <cell r="BC322">
            <v>0</v>
          </cell>
          <cell r="BD322">
            <v>23454</v>
          </cell>
          <cell r="BE322">
            <v>753907</v>
          </cell>
          <cell r="BF322">
            <v>165956</v>
          </cell>
          <cell r="BG322">
            <v>700009</v>
          </cell>
          <cell r="BH322">
            <v>615492</v>
          </cell>
          <cell r="BI322">
            <v>785100</v>
          </cell>
          <cell r="BJ322">
            <v>70714</v>
          </cell>
          <cell r="BK322">
            <v>35000</v>
          </cell>
          <cell r="BL322">
            <v>1466352</v>
          </cell>
        </row>
        <row r="323">
          <cell r="A323">
            <v>36783</v>
          </cell>
          <cell r="B323">
            <v>143533</v>
          </cell>
          <cell r="C323">
            <v>319097</v>
          </cell>
          <cell r="D323">
            <v>2767323</v>
          </cell>
          <cell r="E323">
            <v>554864</v>
          </cell>
          <cell r="F323">
            <v>2132409</v>
          </cell>
          <cell r="G323">
            <v>772993</v>
          </cell>
          <cell r="H323">
            <v>0</v>
          </cell>
          <cell r="I323">
            <v>223685</v>
          </cell>
          <cell r="J323">
            <v>557876</v>
          </cell>
          <cell r="K323">
            <v>1142674</v>
          </cell>
          <cell r="L323">
            <v>453351</v>
          </cell>
          <cell r="M323">
            <v>88498</v>
          </cell>
          <cell r="N323">
            <v>-186189</v>
          </cell>
          <cell r="O323">
            <v>47806</v>
          </cell>
          <cell r="P323">
            <v>-163214</v>
          </cell>
          <cell r="Q323">
            <v>290882</v>
          </cell>
          <cell r="R323">
            <v>95504</v>
          </cell>
          <cell r="S323">
            <v>29074</v>
          </cell>
          <cell r="T323">
            <v>93839</v>
          </cell>
          <cell r="U323">
            <v>268300</v>
          </cell>
          <cell r="V323">
            <v>349223</v>
          </cell>
          <cell r="W323">
            <v>63334</v>
          </cell>
          <cell r="X323">
            <v>872196</v>
          </cell>
          <cell r="Y323">
            <v>147663</v>
          </cell>
          <cell r="Z323">
            <v>199007</v>
          </cell>
          <cell r="AA323">
            <v>13702</v>
          </cell>
          <cell r="AB323">
            <v>46493</v>
          </cell>
          <cell r="AC323">
            <v>210376</v>
          </cell>
          <cell r="AD323">
            <v>58132</v>
          </cell>
          <cell r="AE323">
            <v>64790</v>
          </cell>
          <cell r="AF323">
            <v>2306</v>
          </cell>
          <cell r="AG323">
            <v>15895</v>
          </cell>
          <cell r="AH323">
            <v>111150</v>
          </cell>
          <cell r="AI323">
            <v>527894</v>
          </cell>
          <cell r="AJ323">
            <v>671757</v>
          </cell>
          <cell r="AK323">
            <v>246934</v>
          </cell>
          <cell r="AL323">
            <v>46018</v>
          </cell>
          <cell r="AM323">
            <v>9861</v>
          </cell>
          <cell r="AN323">
            <v>177866</v>
          </cell>
          <cell r="AO323">
            <v>2361</v>
          </cell>
          <cell r="AP323">
            <v>0</v>
          </cell>
          <cell r="AQ323">
            <v>0</v>
          </cell>
          <cell r="AR323">
            <v>29370</v>
          </cell>
          <cell r="AS323">
            <v>53538</v>
          </cell>
          <cell r="AT323">
            <v>18781</v>
          </cell>
          <cell r="AU323">
            <v>0</v>
          </cell>
          <cell r="AV323">
            <v>66891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25474</v>
          </cell>
          <cell r="BC323">
            <v>17664</v>
          </cell>
          <cell r="BD323">
            <v>23454</v>
          </cell>
          <cell r="BE323">
            <v>839195</v>
          </cell>
          <cell r="BF323">
            <v>167301</v>
          </cell>
          <cell r="BG323">
            <v>676572</v>
          </cell>
          <cell r="BH323">
            <v>581672</v>
          </cell>
          <cell r="BI323">
            <v>772993</v>
          </cell>
          <cell r="BJ323">
            <v>69582</v>
          </cell>
          <cell r="BK323">
            <v>25881</v>
          </cell>
          <cell r="BL323">
            <v>1435228</v>
          </cell>
        </row>
        <row r="324">
          <cell r="A324">
            <v>36784</v>
          </cell>
          <cell r="B324">
            <v>130913</v>
          </cell>
          <cell r="C324">
            <v>269680</v>
          </cell>
          <cell r="D324">
            <v>2771104</v>
          </cell>
          <cell r="E324">
            <v>543357</v>
          </cell>
          <cell r="F324">
            <v>2150009</v>
          </cell>
          <cell r="G324">
            <v>812283</v>
          </cell>
          <cell r="H324">
            <v>0</v>
          </cell>
          <cell r="I324">
            <v>198649</v>
          </cell>
          <cell r="J324">
            <v>621255</v>
          </cell>
          <cell r="K324">
            <v>1121435</v>
          </cell>
          <cell r="L324">
            <v>526608</v>
          </cell>
          <cell r="M324">
            <v>4290</v>
          </cell>
          <cell r="N324">
            <v>-65219</v>
          </cell>
          <cell r="O324">
            <v>-21948</v>
          </cell>
          <cell r="P324">
            <v>-151889</v>
          </cell>
          <cell r="Q324">
            <v>274187</v>
          </cell>
          <cell r="R324">
            <v>125331</v>
          </cell>
          <cell r="S324">
            <v>29980</v>
          </cell>
          <cell r="T324">
            <v>92089</v>
          </cell>
          <cell r="U324">
            <v>222621</v>
          </cell>
          <cell r="V324">
            <v>279509</v>
          </cell>
          <cell r="W324">
            <v>112771</v>
          </cell>
          <cell r="X324">
            <v>944702</v>
          </cell>
          <cell r="Y324">
            <v>147852</v>
          </cell>
          <cell r="Z324">
            <v>188353</v>
          </cell>
          <cell r="AA324">
            <v>14106</v>
          </cell>
          <cell r="AB324">
            <v>43518</v>
          </cell>
          <cell r="AC324">
            <v>178361</v>
          </cell>
          <cell r="AD324">
            <v>57274</v>
          </cell>
          <cell r="AE324">
            <v>87563</v>
          </cell>
          <cell r="AF324">
            <v>2281</v>
          </cell>
          <cell r="AG324">
            <v>15866</v>
          </cell>
          <cell r="AH324">
            <v>105574</v>
          </cell>
          <cell r="AI324">
            <v>530821</v>
          </cell>
          <cell r="AJ324">
            <v>673926</v>
          </cell>
          <cell r="AK324">
            <v>246175</v>
          </cell>
          <cell r="AL324">
            <v>154116</v>
          </cell>
          <cell r="AM324">
            <v>0</v>
          </cell>
          <cell r="AN324">
            <v>178172</v>
          </cell>
          <cell r="AO324">
            <v>2361</v>
          </cell>
          <cell r="AP324">
            <v>0</v>
          </cell>
          <cell r="AQ324">
            <v>0</v>
          </cell>
          <cell r="AR324">
            <v>19206</v>
          </cell>
          <cell r="AS324">
            <v>53538</v>
          </cell>
          <cell r="AT324">
            <v>18781</v>
          </cell>
          <cell r="AU324">
            <v>0</v>
          </cell>
          <cell r="AV324">
            <v>51341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27024</v>
          </cell>
          <cell r="BC324">
            <v>9560</v>
          </cell>
          <cell r="BD324">
            <v>23454</v>
          </cell>
          <cell r="BE324">
            <v>798588</v>
          </cell>
          <cell r="BF324">
            <v>171803</v>
          </cell>
          <cell r="BG324">
            <v>677880</v>
          </cell>
          <cell r="BH324">
            <v>662626</v>
          </cell>
          <cell r="BI324">
            <v>812283</v>
          </cell>
          <cell r="BJ324">
            <v>74567</v>
          </cell>
          <cell r="BK324">
            <v>75000</v>
          </cell>
          <cell r="BL324">
            <v>1471558</v>
          </cell>
        </row>
        <row r="325">
          <cell r="A325">
            <v>36785</v>
          </cell>
          <cell r="B325">
            <v>141567</v>
          </cell>
          <cell r="C325">
            <v>216354</v>
          </cell>
          <cell r="D325">
            <v>2769326</v>
          </cell>
          <cell r="E325">
            <v>496658</v>
          </cell>
          <cell r="F325">
            <v>2195373</v>
          </cell>
          <cell r="G325">
            <v>799432</v>
          </cell>
          <cell r="H325">
            <v>0</v>
          </cell>
          <cell r="I325">
            <v>185618</v>
          </cell>
          <cell r="J325">
            <v>601613</v>
          </cell>
          <cell r="K325">
            <v>1180427</v>
          </cell>
          <cell r="L325">
            <v>526313</v>
          </cell>
          <cell r="M325">
            <v>65660</v>
          </cell>
          <cell r="N325">
            <v>-184621</v>
          </cell>
          <cell r="O325">
            <v>15222</v>
          </cell>
          <cell r="P325">
            <v>-181077</v>
          </cell>
          <cell r="Q325">
            <v>252134</v>
          </cell>
          <cell r="R325">
            <v>140123</v>
          </cell>
          <cell r="S325">
            <v>33282</v>
          </cell>
          <cell r="T325">
            <v>94345</v>
          </cell>
          <cell r="U325">
            <v>195804</v>
          </cell>
          <cell r="V325">
            <v>292292</v>
          </cell>
          <cell r="W325">
            <v>113351</v>
          </cell>
          <cell r="X325">
            <v>940907</v>
          </cell>
          <cell r="Y325">
            <v>122866</v>
          </cell>
          <cell r="Z325">
            <v>177635</v>
          </cell>
          <cell r="AA325">
            <v>13738</v>
          </cell>
          <cell r="AB325">
            <v>44044</v>
          </cell>
          <cell r="AC325">
            <v>184251</v>
          </cell>
          <cell r="AD325">
            <v>56356</v>
          </cell>
          <cell r="AE325">
            <v>78968</v>
          </cell>
          <cell r="AF325">
            <v>2207</v>
          </cell>
          <cell r="AG325">
            <v>15798</v>
          </cell>
          <cell r="AH325">
            <v>140622</v>
          </cell>
          <cell r="AI325">
            <v>521837</v>
          </cell>
          <cell r="AJ325">
            <v>670448</v>
          </cell>
          <cell r="AK325">
            <v>240929</v>
          </cell>
          <cell r="AL325">
            <v>88007</v>
          </cell>
          <cell r="AM325">
            <v>0</v>
          </cell>
          <cell r="AN325">
            <v>198450</v>
          </cell>
          <cell r="AO325">
            <v>725</v>
          </cell>
          <cell r="AP325">
            <v>0</v>
          </cell>
          <cell r="AQ325">
            <v>5375</v>
          </cell>
          <cell r="AR325">
            <v>24795</v>
          </cell>
          <cell r="AS325">
            <v>53538</v>
          </cell>
          <cell r="AT325">
            <v>18781</v>
          </cell>
          <cell r="AU325">
            <v>0</v>
          </cell>
          <cell r="AV325">
            <v>59373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26478</v>
          </cell>
          <cell r="BC325">
            <v>17587</v>
          </cell>
          <cell r="BD325">
            <v>23454</v>
          </cell>
          <cell r="BE325">
            <v>800863</v>
          </cell>
          <cell r="BF325">
            <v>146916</v>
          </cell>
          <cell r="BG325">
            <v>700009</v>
          </cell>
          <cell r="BH325">
            <v>622207</v>
          </cell>
          <cell r="BI325">
            <v>799432</v>
          </cell>
          <cell r="BJ325">
            <v>71627</v>
          </cell>
          <cell r="BK325">
            <v>75000</v>
          </cell>
          <cell r="BL325">
            <v>1475768</v>
          </cell>
        </row>
        <row r="326">
          <cell r="A326">
            <v>36786</v>
          </cell>
          <cell r="B326">
            <v>141567</v>
          </cell>
          <cell r="C326">
            <v>216354</v>
          </cell>
          <cell r="D326">
            <v>2769326</v>
          </cell>
          <cell r="E326">
            <v>496658</v>
          </cell>
          <cell r="F326">
            <v>2195373</v>
          </cell>
          <cell r="G326">
            <v>799432</v>
          </cell>
          <cell r="H326">
            <v>0</v>
          </cell>
          <cell r="I326">
            <v>185618</v>
          </cell>
          <cell r="J326">
            <v>601613</v>
          </cell>
          <cell r="K326">
            <v>1180427</v>
          </cell>
          <cell r="L326">
            <v>526313</v>
          </cell>
          <cell r="M326">
            <v>65660</v>
          </cell>
          <cell r="N326">
            <v>-184621</v>
          </cell>
          <cell r="O326">
            <v>15222</v>
          </cell>
          <cell r="P326">
            <v>-181077</v>
          </cell>
          <cell r="Q326">
            <v>252134</v>
          </cell>
          <cell r="R326">
            <v>140123</v>
          </cell>
          <cell r="S326">
            <v>33282</v>
          </cell>
          <cell r="T326">
            <v>94345</v>
          </cell>
          <cell r="U326">
            <v>195804</v>
          </cell>
          <cell r="V326">
            <v>292292</v>
          </cell>
          <cell r="W326">
            <v>113351</v>
          </cell>
          <cell r="X326">
            <v>940907</v>
          </cell>
          <cell r="Y326">
            <v>122866</v>
          </cell>
          <cell r="Z326">
            <v>177635</v>
          </cell>
          <cell r="AA326">
            <v>13738</v>
          </cell>
          <cell r="AB326">
            <v>44044</v>
          </cell>
          <cell r="AC326">
            <v>184251</v>
          </cell>
          <cell r="AD326">
            <v>56356</v>
          </cell>
          <cell r="AE326">
            <v>78968</v>
          </cell>
          <cell r="AF326">
            <v>2207</v>
          </cell>
          <cell r="AG326">
            <v>15798</v>
          </cell>
          <cell r="AH326">
            <v>140622</v>
          </cell>
          <cell r="AI326">
            <v>521837</v>
          </cell>
          <cell r="AJ326">
            <v>670448</v>
          </cell>
          <cell r="AK326">
            <v>240929</v>
          </cell>
          <cell r="AL326">
            <v>88007</v>
          </cell>
          <cell r="AM326">
            <v>0</v>
          </cell>
          <cell r="AN326">
            <v>198450</v>
          </cell>
          <cell r="AO326">
            <v>725</v>
          </cell>
          <cell r="AP326">
            <v>0</v>
          </cell>
          <cell r="AQ326">
            <v>5375</v>
          </cell>
          <cell r="AR326">
            <v>24795</v>
          </cell>
          <cell r="AS326">
            <v>53538</v>
          </cell>
          <cell r="AT326">
            <v>18781</v>
          </cell>
          <cell r="AU326">
            <v>0</v>
          </cell>
          <cell r="AV326">
            <v>59373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26478</v>
          </cell>
          <cell r="BC326">
            <v>17587</v>
          </cell>
          <cell r="BD326">
            <v>23454</v>
          </cell>
          <cell r="BE326">
            <v>800863</v>
          </cell>
          <cell r="BF326">
            <v>146916</v>
          </cell>
          <cell r="BG326">
            <v>700009</v>
          </cell>
          <cell r="BH326">
            <v>622207</v>
          </cell>
          <cell r="BI326">
            <v>799432</v>
          </cell>
          <cell r="BJ326">
            <v>71627</v>
          </cell>
          <cell r="BK326">
            <v>75000</v>
          </cell>
          <cell r="BL326">
            <v>1475768</v>
          </cell>
        </row>
        <row r="327">
          <cell r="A327">
            <v>36787</v>
          </cell>
          <cell r="B327">
            <v>148727</v>
          </cell>
          <cell r="C327">
            <v>349697</v>
          </cell>
          <cell r="D327">
            <v>2772552</v>
          </cell>
          <cell r="E327">
            <v>637570</v>
          </cell>
          <cell r="F327">
            <v>2056658</v>
          </cell>
          <cell r="G327">
            <v>807425</v>
          </cell>
          <cell r="H327">
            <v>0</v>
          </cell>
          <cell r="I327">
            <v>211259</v>
          </cell>
          <cell r="J327">
            <v>563047</v>
          </cell>
          <cell r="K327">
            <v>1148070</v>
          </cell>
          <cell r="L327">
            <v>489812</v>
          </cell>
          <cell r="M327">
            <v>64621</v>
          </cell>
          <cell r="N327">
            <v>-152914</v>
          </cell>
          <cell r="O327">
            <v>24751</v>
          </cell>
          <cell r="P327">
            <v>-160905</v>
          </cell>
          <cell r="Q327">
            <v>251542</v>
          </cell>
          <cell r="R327">
            <v>139267</v>
          </cell>
          <cell r="S327">
            <v>33163</v>
          </cell>
          <cell r="T327">
            <v>94139</v>
          </cell>
          <cell r="U327">
            <v>211712</v>
          </cell>
          <cell r="V327">
            <v>283460</v>
          </cell>
          <cell r="W327">
            <v>113286</v>
          </cell>
          <cell r="X327">
            <v>948750</v>
          </cell>
          <cell r="Y327">
            <v>129368</v>
          </cell>
          <cell r="Z327">
            <v>194026</v>
          </cell>
          <cell r="AA327">
            <v>13665</v>
          </cell>
          <cell r="AB327">
            <v>41422</v>
          </cell>
          <cell r="AC327">
            <v>182059</v>
          </cell>
          <cell r="AD327">
            <v>53997</v>
          </cell>
          <cell r="AE327">
            <v>77097</v>
          </cell>
          <cell r="AF327">
            <v>2194</v>
          </cell>
          <cell r="AG327">
            <v>15701</v>
          </cell>
          <cell r="AH327">
            <v>98541</v>
          </cell>
          <cell r="AI327">
            <v>518751</v>
          </cell>
          <cell r="AJ327">
            <v>667069</v>
          </cell>
          <cell r="AK327">
            <v>238618</v>
          </cell>
          <cell r="AL327">
            <v>87595</v>
          </cell>
          <cell r="AM327">
            <v>0</v>
          </cell>
          <cell r="AN327">
            <v>187965</v>
          </cell>
          <cell r="AO327">
            <v>725</v>
          </cell>
          <cell r="AP327">
            <v>0</v>
          </cell>
          <cell r="AQ327">
            <v>7836</v>
          </cell>
          <cell r="AR327">
            <v>24827</v>
          </cell>
          <cell r="AS327">
            <v>53538</v>
          </cell>
          <cell r="AT327">
            <v>18781</v>
          </cell>
          <cell r="AU327">
            <v>0</v>
          </cell>
          <cell r="AV327">
            <v>65968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26315</v>
          </cell>
          <cell r="BC327">
            <v>0</v>
          </cell>
          <cell r="BD327">
            <v>23454</v>
          </cell>
          <cell r="BE327">
            <v>780007</v>
          </cell>
          <cell r="BF327">
            <v>168350</v>
          </cell>
          <cell r="BG327">
            <v>696989</v>
          </cell>
          <cell r="BH327">
            <v>581737</v>
          </cell>
          <cell r="BI327">
            <v>807425</v>
          </cell>
          <cell r="BJ327">
            <v>71627</v>
          </cell>
          <cell r="BK327">
            <v>75000</v>
          </cell>
          <cell r="BL327">
            <v>1480762</v>
          </cell>
        </row>
        <row r="328">
          <cell r="A328">
            <v>36788</v>
          </cell>
          <cell r="B328">
            <v>134123</v>
          </cell>
          <cell r="C328">
            <v>352907</v>
          </cell>
          <cell r="D328">
            <v>2738018</v>
          </cell>
          <cell r="E328">
            <v>617048</v>
          </cell>
          <cell r="F328">
            <v>2046137</v>
          </cell>
          <cell r="G328">
            <v>814466</v>
          </cell>
          <cell r="H328">
            <v>0</v>
          </cell>
          <cell r="I328">
            <v>216526</v>
          </cell>
          <cell r="J328">
            <v>619943</v>
          </cell>
          <cell r="K328">
            <v>1101466</v>
          </cell>
          <cell r="L328">
            <v>495279</v>
          </cell>
          <cell r="M328">
            <v>61994</v>
          </cell>
          <cell r="N328">
            <v>-147787</v>
          </cell>
          <cell r="O328">
            <v>16958</v>
          </cell>
          <cell r="P328">
            <v>-196064</v>
          </cell>
          <cell r="Q328">
            <v>284938</v>
          </cell>
          <cell r="R328">
            <v>130560</v>
          </cell>
          <cell r="S328">
            <v>33317</v>
          </cell>
          <cell r="T328">
            <v>92526</v>
          </cell>
          <cell r="U328">
            <v>172319</v>
          </cell>
          <cell r="V328">
            <v>284222</v>
          </cell>
          <cell r="W328">
            <v>113347</v>
          </cell>
          <cell r="X328">
            <v>942431</v>
          </cell>
          <cell r="Y328">
            <v>132268</v>
          </cell>
          <cell r="Z328">
            <v>151495</v>
          </cell>
          <cell r="AA328">
            <v>13598</v>
          </cell>
          <cell r="AB328">
            <v>40897</v>
          </cell>
          <cell r="AC328">
            <v>205108</v>
          </cell>
          <cell r="AD328">
            <v>49339</v>
          </cell>
          <cell r="AE328">
            <v>72812</v>
          </cell>
          <cell r="AF328">
            <v>2193</v>
          </cell>
          <cell r="AG328">
            <v>20008</v>
          </cell>
          <cell r="AH328">
            <v>101161</v>
          </cell>
          <cell r="AI328">
            <v>527069</v>
          </cell>
          <cell r="AJ328">
            <v>673927</v>
          </cell>
          <cell r="AK328">
            <v>262029</v>
          </cell>
          <cell r="AL328">
            <v>63954</v>
          </cell>
          <cell r="AM328">
            <v>0</v>
          </cell>
          <cell r="AN328">
            <v>170570</v>
          </cell>
          <cell r="AO328">
            <v>725</v>
          </cell>
          <cell r="AP328">
            <v>0</v>
          </cell>
          <cell r="AQ328">
            <v>4362</v>
          </cell>
          <cell r="AR328">
            <v>31774</v>
          </cell>
          <cell r="AS328">
            <v>53538</v>
          </cell>
          <cell r="AT328">
            <v>15735</v>
          </cell>
          <cell r="AU328">
            <v>0</v>
          </cell>
          <cell r="AV328">
            <v>65788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26808</v>
          </cell>
          <cell r="BC328">
            <v>0</v>
          </cell>
          <cell r="BD328">
            <v>23454</v>
          </cell>
          <cell r="BE328">
            <v>759033</v>
          </cell>
          <cell r="BF328">
            <v>158251</v>
          </cell>
          <cell r="BG328">
            <v>696072</v>
          </cell>
          <cell r="BH328">
            <v>587379</v>
          </cell>
          <cell r="BI328">
            <v>814466</v>
          </cell>
          <cell r="BJ328">
            <v>63066</v>
          </cell>
          <cell r="BK328">
            <v>75000</v>
          </cell>
          <cell r="BL328">
            <v>1486892</v>
          </cell>
        </row>
        <row r="329">
          <cell r="A329">
            <v>36789</v>
          </cell>
          <cell r="B329">
            <v>48513</v>
          </cell>
          <cell r="C329">
            <v>417742</v>
          </cell>
          <cell r="D329">
            <v>2770500</v>
          </cell>
          <cell r="E329">
            <v>601338</v>
          </cell>
          <cell r="F329">
            <v>2092045</v>
          </cell>
          <cell r="G329">
            <v>832569</v>
          </cell>
          <cell r="H329">
            <v>0</v>
          </cell>
          <cell r="I329">
            <v>197066</v>
          </cell>
          <cell r="J329">
            <v>616668</v>
          </cell>
          <cell r="K329">
            <v>1122194</v>
          </cell>
          <cell r="L329">
            <v>520055</v>
          </cell>
          <cell r="M329">
            <v>102872</v>
          </cell>
          <cell r="N329">
            <v>-175889</v>
          </cell>
          <cell r="O329">
            <v>17595</v>
          </cell>
          <cell r="P329">
            <v>-255219</v>
          </cell>
          <cell r="Q329">
            <v>264095</v>
          </cell>
          <cell r="R329">
            <v>127031</v>
          </cell>
          <cell r="S329">
            <v>31324</v>
          </cell>
          <cell r="T329">
            <v>78783</v>
          </cell>
          <cell r="U329">
            <v>241086</v>
          </cell>
          <cell r="V329">
            <v>319920</v>
          </cell>
          <cell r="W329">
            <v>112857</v>
          </cell>
          <cell r="X329">
            <v>928800</v>
          </cell>
          <cell r="Y329">
            <v>134467</v>
          </cell>
          <cell r="Z329">
            <v>172296</v>
          </cell>
          <cell r="AA329">
            <v>13593</v>
          </cell>
          <cell r="AB329">
            <v>66210</v>
          </cell>
          <cell r="AC329">
            <v>212249</v>
          </cell>
          <cell r="AD329">
            <v>49866</v>
          </cell>
          <cell r="AE329">
            <v>66483</v>
          </cell>
          <cell r="AF329">
            <v>2157</v>
          </cell>
          <cell r="AG329">
            <v>15740</v>
          </cell>
          <cell r="AH329">
            <v>109734</v>
          </cell>
          <cell r="AI329">
            <v>488573</v>
          </cell>
          <cell r="AJ329">
            <v>620068</v>
          </cell>
          <cell r="AK329">
            <v>249418</v>
          </cell>
          <cell r="AL329">
            <v>22678</v>
          </cell>
          <cell r="AM329">
            <v>0</v>
          </cell>
          <cell r="AN329">
            <v>147386</v>
          </cell>
          <cell r="AO329">
            <v>2361</v>
          </cell>
          <cell r="AP329">
            <v>0</v>
          </cell>
          <cell r="AQ329">
            <v>3748</v>
          </cell>
          <cell r="AR329">
            <v>7395</v>
          </cell>
          <cell r="AS329">
            <v>0</v>
          </cell>
          <cell r="AT329">
            <v>15735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26605</v>
          </cell>
          <cell r="BC329">
            <v>0</v>
          </cell>
          <cell r="BD329">
            <v>23454</v>
          </cell>
          <cell r="BE329">
            <v>801067</v>
          </cell>
          <cell r="BF329">
            <v>157860</v>
          </cell>
          <cell r="BG329">
            <v>700009</v>
          </cell>
          <cell r="BH329">
            <v>524348</v>
          </cell>
          <cell r="BI329">
            <v>832569</v>
          </cell>
          <cell r="BJ329">
            <v>66600</v>
          </cell>
          <cell r="BK329">
            <v>74998</v>
          </cell>
          <cell r="BL329">
            <v>1509468</v>
          </cell>
        </row>
        <row r="330">
          <cell r="A330">
            <v>36790</v>
          </cell>
          <cell r="B330">
            <v>79864</v>
          </cell>
          <cell r="C330">
            <v>249428</v>
          </cell>
          <cell r="D330">
            <v>2735546</v>
          </cell>
          <cell r="E330">
            <v>464492</v>
          </cell>
          <cell r="F330">
            <v>2197635</v>
          </cell>
          <cell r="G330">
            <v>794254</v>
          </cell>
          <cell r="H330">
            <v>0</v>
          </cell>
          <cell r="I330">
            <v>253165</v>
          </cell>
          <cell r="J330">
            <v>605370</v>
          </cell>
          <cell r="K330">
            <v>1197635</v>
          </cell>
          <cell r="L330">
            <v>534901</v>
          </cell>
          <cell r="M330">
            <v>52826</v>
          </cell>
          <cell r="N330">
            <v>-120666</v>
          </cell>
          <cell r="O330">
            <v>10082</v>
          </cell>
          <cell r="P330">
            <v>-109996</v>
          </cell>
          <cell r="Q330">
            <v>321445</v>
          </cell>
          <cell r="R330">
            <v>129070</v>
          </cell>
          <cell r="S330">
            <v>15232</v>
          </cell>
          <cell r="T330">
            <v>103267</v>
          </cell>
          <cell r="U330">
            <v>230324</v>
          </cell>
          <cell r="V330">
            <v>281934</v>
          </cell>
          <cell r="W330">
            <v>117517</v>
          </cell>
          <cell r="X330">
            <v>906198</v>
          </cell>
          <cell r="Y330">
            <v>148962</v>
          </cell>
          <cell r="Z330">
            <v>102275</v>
          </cell>
          <cell r="AA330">
            <v>11016</v>
          </cell>
          <cell r="AB330">
            <v>46190</v>
          </cell>
          <cell r="AC330">
            <v>178188</v>
          </cell>
          <cell r="AD330">
            <v>53627</v>
          </cell>
          <cell r="AE330">
            <v>66109</v>
          </cell>
          <cell r="AF330">
            <v>2095</v>
          </cell>
          <cell r="AG330">
            <v>18463</v>
          </cell>
          <cell r="AH330">
            <v>114880</v>
          </cell>
          <cell r="AI330">
            <v>535604</v>
          </cell>
          <cell r="AJ330">
            <v>674903</v>
          </cell>
          <cell r="AK330">
            <v>236355</v>
          </cell>
          <cell r="AL330">
            <v>41130</v>
          </cell>
          <cell r="AM330">
            <v>0</v>
          </cell>
          <cell r="AN330">
            <v>219838</v>
          </cell>
          <cell r="AO330">
            <v>2361</v>
          </cell>
          <cell r="AP330">
            <v>0</v>
          </cell>
          <cell r="AQ330">
            <v>2427</v>
          </cell>
          <cell r="AR330">
            <v>32781</v>
          </cell>
          <cell r="AS330">
            <v>0</v>
          </cell>
          <cell r="AT330">
            <v>13770</v>
          </cell>
          <cell r="AU330">
            <v>0</v>
          </cell>
          <cell r="AV330">
            <v>14148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17729</v>
          </cell>
          <cell r="BC330">
            <v>9538</v>
          </cell>
          <cell r="BD330">
            <v>23454</v>
          </cell>
          <cell r="BE330">
            <v>686255</v>
          </cell>
          <cell r="BF330">
            <v>166841</v>
          </cell>
          <cell r="BG330">
            <v>659584</v>
          </cell>
          <cell r="BH330">
            <v>575512</v>
          </cell>
          <cell r="BI330">
            <v>794254</v>
          </cell>
          <cell r="BJ330">
            <v>66581</v>
          </cell>
          <cell r="BK330">
            <v>74991</v>
          </cell>
          <cell r="BL330">
            <v>1445486</v>
          </cell>
        </row>
        <row r="331">
          <cell r="A331">
            <v>36791</v>
          </cell>
          <cell r="B331">
            <v>90150</v>
          </cell>
          <cell r="C331">
            <v>315925</v>
          </cell>
          <cell r="D331">
            <v>2773329</v>
          </cell>
          <cell r="E331">
            <v>544333</v>
          </cell>
          <cell r="F331">
            <v>2161245</v>
          </cell>
          <cell r="G331">
            <v>829107</v>
          </cell>
          <cell r="H331">
            <v>0</v>
          </cell>
          <cell r="I331">
            <v>191778</v>
          </cell>
          <cell r="J331">
            <v>570795</v>
          </cell>
          <cell r="K331">
            <v>1196613</v>
          </cell>
          <cell r="L331">
            <v>523958</v>
          </cell>
          <cell r="M331">
            <v>77805</v>
          </cell>
          <cell r="N331">
            <v>-113166</v>
          </cell>
          <cell r="O331">
            <v>38037</v>
          </cell>
          <cell r="P331">
            <v>-100420</v>
          </cell>
          <cell r="Q331">
            <v>308508</v>
          </cell>
          <cell r="R331">
            <v>136028</v>
          </cell>
          <cell r="S331">
            <v>17493</v>
          </cell>
          <cell r="T331">
            <v>93862</v>
          </cell>
          <cell r="U331">
            <v>202993</v>
          </cell>
          <cell r="V331">
            <v>304720</v>
          </cell>
          <cell r="W331">
            <v>109513</v>
          </cell>
          <cell r="X331">
            <v>921412</v>
          </cell>
          <cell r="Y331">
            <v>127167</v>
          </cell>
          <cell r="Z331">
            <v>90138</v>
          </cell>
          <cell r="AA331">
            <v>12230</v>
          </cell>
          <cell r="AB331">
            <v>63096</v>
          </cell>
          <cell r="AC331">
            <v>154839</v>
          </cell>
          <cell r="AD331">
            <v>59913</v>
          </cell>
          <cell r="AE331">
            <v>73726</v>
          </cell>
          <cell r="AF331">
            <v>2169</v>
          </cell>
          <cell r="AG331">
            <v>18941</v>
          </cell>
          <cell r="AH331">
            <v>119719</v>
          </cell>
          <cell r="AI331">
            <v>539411</v>
          </cell>
          <cell r="AJ331">
            <v>671798</v>
          </cell>
          <cell r="AK331">
            <v>239053</v>
          </cell>
          <cell r="AL331">
            <v>17551</v>
          </cell>
          <cell r="AM331">
            <v>0</v>
          </cell>
          <cell r="AN331">
            <v>201668</v>
          </cell>
          <cell r="AO331">
            <v>2361</v>
          </cell>
          <cell r="AP331">
            <v>9881</v>
          </cell>
          <cell r="AQ331">
            <v>0</v>
          </cell>
          <cell r="AR331">
            <v>25580</v>
          </cell>
          <cell r="AS331">
            <v>19940</v>
          </cell>
          <cell r="AT331">
            <v>13770</v>
          </cell>
          <cell r="AU331">
            <v>0</v>
          </cell>
          <cell r="AV331">
            <v>35145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27779</v>
          </cell>
          <cell r="BC331">
            <v>9617</v>
          </cell>
          <cell r="BD331">
            <v>23454</v>
          </cell>
          <cell r="BE331">
            <v>695694</v>
          </cell>
          <cell r="BF331">
            <v>143742</v>
          </cell>
          <cell r="BG331">
            <v>546251</v>
          </cell>
          <cell r="BH331">
            <v>520321</v>
          </cell>
          <cell r="BI331">
            <v>829107</v>
          </cell>
          <cell r="BJ331">
            <v>64612</v>
          </cell>
          <cell r="BK331">
            <v>74999</v>
          </cell>
          <cell r="BL331">
            <v>1363334</v>
          </cell>
        </row>
        <row r="332">
          <cell r="A332">
            <v>36792</v>
          </cell>
          <cell r="B332">
            <v>139309</v>
          </cell>
          <cell r="C332">
            <v>187540</v>
          </cell>
          <cell r="D332">
            <v>2726452</v>
          </cell>
          <cell r="E332">
            <v>491092</v>
          </cell>
          <cell r="F332">
            <v>2172489</v>
          </cell>
          <cell r="G332">
            <v>561664</v>
          </cell>
          <cell r="H332">
            <v>0</v>
          </cell>
          <cell r="I332">
            <v>207261</v>
          </cell>
          <cell r="J332">
            <v>566261</v>
          </cell>
          <cell r="K332">
            <v>935894</v>
          </cell>
          <cell r="L332">
            <v>517148</v>
          </cell>
          <cell r="M332">
            <v>155439</v>
          </cell>
          <cell r="N332">
            <v>-99023</v>
          </cell>
          <cell r="O332">
            <v>-22989</v>
          </cell>
          <cell r="P332">
            <v>-16239</v>
          </cell>
          <cell r="Q332">
            <v>288171</v>
          </cell>
          <cell r="R332">
            <v>123415</v>
          </cell>
          <cell r="S332">
            <v>33004</v>
          </cell>
          <cell r="T332">
            <v>99944</v>
          </cell>
          <cell r="U332">
            <v>207793</v>
          </cell>
          <cell r="V332">
            <v>308626</v>
          </cell>
          <cell r="W332">
            <v>111904</v>
          </cell>
          <cell r="X332">
            <v>913646</v>
          </cell>
          <cell r="Y332">
            <v>134112</v>
          </cell>
          <cell r="Z332">
            <v>108998</v>
          </cell>
          <cell r="AA332">
            <v>12876</v>
          </cell>
          <cell r="AB332">
            <v>19999</v>
          </cell>
          <cell r="AC332">
            <v>128122</v>
          </cell>
          <cell r="AD332">
            <v>60270</v>
          </cell>
          <cell r="AE332">
            <v>70540</v>
          </cell>
          <cell r="AF332">
            <v>2195</v>
          </cell>
          <cell r="AG332">
            <v>15929</v>
          </cell>
          <cell r="AH332">
            <v>129830</v>
          </cell>
          <cell r="AI332">
            <v>489774</v>
          </cell>
          <cell r="AJ332">
            <v>643630</v>
          </cell>
          <cell r="AK332">
            <v>243833</v>
          </cell>
          <cell r="AL332">
            <v>17534</v>
          </cell>
          <cell r="AM332">
            <v>0</v>
          </cell>
          <cell r="AN332">
            <v>211552</v>
          </cell>
          <cell r="AO332">
            <v>2361</v>
          </cell>
          <cell r="AP332">
            <v>29644</v>
          </cell>
          <cell r="AQ332">
            <v>0</v>
          </cell>
          <cell r="AR332">
            <v>25428</v>
          </cell>
          <cell r="AS332">
            <v>53938</v>
          </cell>
          <cell r="AT332">
            <v>13770</v>
          </cell>
          <cell r="AU332">
            <v>0</v>
          </cell>
          <cell r="AV332">
            <v>98243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27843</v>
          </cell>
          <cell r="BC332">
            <v>13542</v>
          </cell>
          <cell r="BD332">
            <v>23454</v>
          </cell>
          <cell r="BE332">
            <v>627850</v>
          </cell>
          <cell r="BF332">
            <v>152238</v>
          </cell>
          <cell r="BG332">
            <v>474180</v>
          </cell>
          <cell r="BH332">
            <v>477588</v>
          </cell>
          <cell r="BI332">
            <v>561664</v>
          </cell>
          <cell r="BJ332">
            <v>36188</v>
          </cell>
          <cell r="BK332">
            <v>69516</v>
          </cell>
          <cell r="BL332">
            <v>1042182</v>
          </cell>
        </row>
        <row r="333">
          <cell r="A333">
            <v>36793</v>
          </cell>
          <cell r="B333">
            <v>139309</v>
          </cell>
          <cell r="C333">
            <v>187540</v>
          </cell>
          <cell r="D333">
            <v>2726452</v>
          </cell>
          <cell r="E333">
            <v>491092</v>
          </cell>
          <cell r="F333">
            <v>2172489</v>
          </cell>
          <cell r="G333">
            <v>561664</v>
          </cell>
          <cell r="H333">
            <v>0</v>
          </cell>
          <cell r="I333">
            <v>207261</v>
          </cell>
          <cell r="J333">
            <v>566261</v>
          </cell>
          <cell r="K333">
            <v>935894</v>
          </cell>
          <cell r="L333">
            <v>517148</v>
          </cell>
          <cell r="M333">
            <v>155439</v>
          </cell>
          <cell r="N333">
            <v>-99023</v>
          </cell>
          <cell r="O333">
            <v>-22989</v>
          </cell>
          <cell r="P333">
            <v>-16239</v>
          </cell>
          <cell r="Q333">
            <v>288171</v>
          </cell>
          <cell r="R333">
            <v>123415</v>
          </cell>
          <cell r="S333">
            <v>33004</v>
          </cell>
          <cell r="T333">
            <v>99944</v>
          </cell>
          <cell r="U333">
            <v>207793</v>
          </cell>
          <cell r="V333">
            <v>308626</v>
          </cell>
          <cell r="W333">
            <v>111904</v>
          </cell>
          <cell r="X333">
            <v>913646</v>
          </cell>
          <cell r="Y333">
            <v>134112</v>
          </cell>
          <cell r="Z333">
            <v>108998</v>
          </cell>
          <cell r="AA333">
            <v>12876</v>
          </cell>
          <cell r="AB333">
            <v>19999</v>
          </cell>
          <cell r="AC333">
            <v>128122</v>
          </cell>
          <cell r="AD333">
            <v>60270</v>
          </cell>
          <cell r="AE333">
            <v>70540</v>
          </cell>
          <cell r="AF333">
            <v>2195</v>
          </cell>
          <cell r="AG333">
            <v>15929</v>
          </cell>
          <cell r="AH333">
            <v>129830</v>
          </cell>
          <cell r="AI333">
            <v>489774</v>
          </cell>
          <cell r="AJ333">
            <v>643630</v>
          </cell>
          <cell r="AK333">
            <v>243833</v>
          </cell>
          <cell r="AL333">
            <v>17534</v>
          </cell>
          <cell r="AM333">
            <v>0</v>
          </cell>
          <cell r="AN333">
            <v>211552</v>
          </cell>
          <cell r="AO333">
            <v>2361</v>
          </cell>
          <cell r="AP333">
            <v>29644</v>
          </cell>
          <cell r="AQ333">
            <v>0</v>
          </cell>
          <cell r="AR333">
            <v>25428</v>
          </cell>
          <cell r="AS333">
            <v>53938</v>
          </cell>
          <cell r="AT333">
            <v>13770</v>
          </cell>
          <cell r="AU333">
            <v>0</v>
          </cell>
          <cell r="AV333">
            <v>98243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27843</v>
          </cell>
          <cell r="BC333">
            <v>13542</v>
          </cell>
          <cell r="BD333">
            <v>23454</v>
          </cell>
          <cell r="BE333">
            <v>627850</v>
          </cell>
          <cell r="BF333">
            <v>152238</v>
          </cell>
          <cell r="BG333">
            <v>474180</v>
          </cell>
          <cell r="BH333">
            <v>477588</v>
          </cell>
          <cell r="BI333">
            <v>561664</v>
          </cell>
          <cell r="BJ333">
            <v>36188</v>
          </cell>
          <cell r="BK333">
            <v>69516</v>
          </cell>
          <cell r="BL333">
            <v>1042182</v>
          </cell>
        </row>
        <row r="334">
          <cell r="A334">
            <v>36794</v>
          </cell>
          <cell r="B334">
            <v>138140</v>
          </cell>
          <cell r="C334">
            <v>269456</v>
          </cell>
          <cell r="D334">
            <v>2771655</v>
          </cell>
          <cell r="E334">
            <v>569287</v>
          </cell>
          <cell r="F334">
            <v>2139565</v>
          </cell>
          <cell r="G334">
            <v>767851</v>
          </cell>
          <cell r="H334">
            <v>0</v>
          </cell>
          <cell r="I334">
            <v>185482</v>
          </cell>
          <cell r="J334">
            <v>594133</v>
          </cell>
          <cell r="K334">
            <v>968898</v>
          </cell>
          <cell r="L334">
            <v>480350</v>
          </cell>
          <cell r="M334">
            <v>165332</v>
          </cell>
          <cell r="N334">
            <v>-100482</v>
          </cell>
          <cell r="O334">
            <v>-18216</v>
          </cell>
          <cell r="P334">
            <v>-10036</v>
          </cell>
          <cell r="Q334">
            <v>308678</v>
          </cell>
          <cell r="R334">
            <v>125638</v>
          </cell>
          <cell r="S334">
            <v>33570</v>
          </cell>
          <cell r="T334">
            <v>104635</v>
          </cell>
          <cell r="U334">
            <v>235510</v>
          </cell>
          <cell r="V334">
            <v>308021</v>
          </cell>
          <cell r="W334">
            <v>115642</v>
          </cell>
          <cell r="X334">
            <v>902528</v>
          </cell>
          <cell r="Y334">
            <v>130569</v>
          </cell>
          <cell r="Z334">
            <v>119409</v>
          </cell>
          <cell r="AA334">
            <v>12425</v>
          </cell>
          <cell r="AB334">
            <v>40945</v>
          </cell>
          <cell r="AC334">
            <v>127183</v>
          </cell>
          <cell r="AD334">
            <v>59349</v>
          </cell>
          <cell r="AE334">
            <v>68514</v>
          </cell>
          <cell r="AF334">
            <v>2172</v>
          </cell>
          <cell r="AG334">
            <v>15812</v>
          </cell>
          <cell r="AH334">
            <v>129830</v>
          </cell>
          <cell r="AI334">
            <v>512130</v>
          </cell>
          <cell r="AJ334">
            <v>671072</v>
          </cell>
          <cell r="AK334">
            <v>242328</v>
          </cell>
          <cell r="AL334">
            <v>17534</v>
          </cell>
          <cell r="AM334">
            <v>0</v>
          </cell>
          <cell r="AN334">
            <v>218153</v>
          </cell>
          <cell r="AO334">
            <v>2361</v>
          </cell>
          <cell r="AP334">
            <v>29644</v>
          </cell>
          <cell r="AQ334">
            <v>0</v>
          </cell>
          <cell r="AR334">
            <v>25459</v>
          </cell>
          <cell r="AS334">
            <v>53938</v>
          </cell>
          <cell r="AT334">
            <v>13770</v>
          </cell>
          <cell r="AU334">
            <v>0</v>
          </cell>
          <cell r="AV334">
            <v>98069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27770</v>
          </cell>
          <cell r="BC334">
            <v>13542</v>
          </cell>
          <cell r="BD334">
            <v>23454</v>
          </cell>
          <cell r="BE334">
            <v>647455</v>
          </cell>
          <cell r="BF334">
            <v>148626</v>
          </cell>
          <cell r="BG334">
            <v>343794</v>
          </cell>
          <cell r="BH334">
            <v>473943</v>
          </cell>
          <cell r="BI334">
            <v>767851</v>
          </cell>
          <cell r="BJ334">
            <v>33941</v>
          </cell>
          <cell r="BK334">
            <v>69516</v>
          </cell>
          <cell r="BL334">
            <v>1094423</v>
          </cell>
        </row>
        <row r="335">
          <cell r="A335">
            <v>36795</v>
          </cell>
          <cell r="B335">
            <v>153362</v>
          </cell>
          <cell r="C335">
            <v>295227</v>
          </cell>
          <cell r="D335">
            <v>2771869</v>
          </cell>
          <cell r="E335">
            <v>576671</v>
          </cell>
          <cell r="F335">
            <v>2130281</v>
          </cell>
          <cell r="G335">
            <v>840009</v>
          </cell>
          <cell r="H335">
            <v>0</v>
          </cell>
          <cell r="I335">
            <v>204823</v>
          </cell>
          <cell r="J335">
            <v>557381</v>
          </cell>
          <cell r="K335">
            <v>1178039</v>
          </cell>
          <cell r="L335">
            <v>486127</v>
          </cell>
          <cell r="M335">
            <v>73122</v>
          </cell>
          <cell r="N335">
            <v>-65359</v>
          </cell>
          <cell r="O335">
            <v>-92752</v>
          </cell>
          <cell r="P335">
            <v>12330</v>
          </cell>
          <cell r="Q335">
            <v>296133</v>
          </cell>
          <cell r="R335">
            <v>125134</v>
          </cell>
          <cell r="S335">
            <v>33128</v>
          </cell>
          <cell r="T335">
            <v>113670</v>
          </cell>
          <cell r="U335">
            <v>211291</v>
          </cell>
          <cell r="V335">
            <v>301900</v>
          </cell>
          <cell r="W335">
            <v>114526</v>
          </cell>
          <cell r="X335">
            <v>933458</v>
          </cell>
          <cell r="Y335">
            <v>133572</v>
          </cell>
          <cell r="Z335">
            <v>89019</v>
          </cell>
          <cell r="AA335">
            <v>12586</v>
          </cell>
          <cell r="AB335">
            <v>39388</v>
          </cell>
          <cell r="AC335">
            <v>132120</v>
          </cell>
          <cell r="AD335">
            <v>54922</v>
          </cell>
          <cell r="AE335">
            <v>53440</v>
          </cell>
          <cell r="AF335">
            <v>2155</v>
          </cell>
          <cell r="AG335">
            <v>18883</v>
          </cell>
          <cell r="AH335">
            <v>118761</v>
          </cell>
          <cell r="AI335">
            <v>509296</v>
          </cell>
          <cell r="AJ335">
            <v>674723</v>
          </cell>
          <cell r="AK335">
            <v>231442</v>
          </cell>
          <cell r="AL335">
            <v>16944</v>
          </cell>
          <cell r="AM335">
            <v>0</v>
          </cell>
          <cell r="AN335">
            <v>185126</v>
          </cell>
          <cell r="AO335">
            <v>2483</v>
          </cell>
          <cell r="AP335">
            <v>29644</v>
          </cell>
          <cell r="AQ335">
            <v>0</v>
          </cell>
          <cell r="AR335">
            <v>19144</v>
          </cell>
          <cell r="AS335">
            <v>53938</v>
          </cell>
          <cell r="AT335">
            <v>13770</v>
          </cell>
          <cell r="AU335">
            <v>0</v>
          </cell>
          <cell r="AV335">
            <v>112011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27698</v>
          </cell>
          <cell r="BC335">
            <v>13542</v>
          </cell>
          <cell r="BD335">
            <v>23454</v>
          </cell>
          <cell r="BE335">
            <v>619944</v>
          </cell>
          <cell r="BF335">
            <v>152571</v>
          </cell>
          <cell r="BG335">
            <v>445027</v>
          </cell>
          <cell r="BH335">
            <v>556562</v>
          </cell>
          <cell r="BI335">
            <v>840009</v>
          </cell>
          <cell r="BJ335">
            <v>47682</v>
          </cell>
          <cell r="BK335">
            <v>68943</v>
          </cell>
          <cell r="BL335">
            <v>1264799</v>
          </cell>
        </row>
        <row r="336">
          <cell r="A336">
            <v>36796</v>
          </cell>
          <cell r="B336">
            <v>147559</v>
          </cell>
          <cell r="C336">
            <v>206039</v>
          </cell>
          <cell r="D336">
            <v>2737005</v>
          </cell>
          <cell r="E336">
            <v>496308</v>
          </cell>
          <cell r="F336">
            <v>2170009</v>
          </cell>
          <cell r="G336">
            <v>788419</v>
          </cell>
          <cell r="H336">
            <v>0</v>
          </cell>
          <cell r="I336">
            <v>215560</v>
          </cell>
          <cell r="J336">
            <v>633431</v>
          </cell>
          <cell r="K336">
            <v>1192599</v>
          </cell>
          <cell r="L336">
            <v>532133</v>
          </cell>
          <cell r="M336">
            <v>9703</v>
          </cell>
          <cell r="N336">
            <v>-74918</v>
          </cell>
          <cell r="O336">
            <v>-98219</v>
          </cell>
          <cell r="P336">
            <v>-45149</v>
          </cell>
          <cell r="Q336">
            <v>294910</v>
          </cell>
          <cell r="R336">
            <v>133933</v>
          </cell>
          <cell r="S336">
            <v>35188</v>
          </cell>
          <cell r="T336">
            <v>96415</v>
          </cell>
          <cell r="U336">
            <v>223199</v>
          </cell>
          <cell r="V336">
            <v>282117</v>
          </cell>
          <cell r="W336">
            <v>117385</v>
          </cell>
          <cell r="X336">
            <v>902827</v>
          </cell>
          <cell r="Y336">
            <v>133980</v>
          </cell>
          <cell r="Z336">
            <v>77433</v>
          </cell>
          <cell r="AA336">
            <v>12467</v>
          </cell>
          <cell r="AB336">
            <v>40929</v>
          </cell>
          <cell r="AC336">
            <v>145479</v>
          </cell>
          <cell r="AD336">
            <v>58345</v>
          </cell>
          <cell r="AE336">
            <v>52985</v>
          </cell>
          <cell r="AF336">
            <v>2177</v>
          </cell>
          <cell r="AG336">
            <v>15862</v>
          </cell>
          <cell r="AH336">
            <v>127439</v>
          </cell>
          <cell r="AI336">
            <v>492214</v>
          </cell>
          <cell r="AJ336">
            <v>643796</v>
          </cell>
          <cell r="AK336">
            <v>255899</v>
          </cell>
          <cell r="AL336">
            <v>15974</v>
          </cell>
          <cell r="AM336">
            <v>0</v>
          </cell>
          <cell r="AN336">
            <v>185654</v>
          </cell>
          <cell r="AO336">
            <v>316</v>
          </cell>
          <cell r="AP336">
            <v>29644</v>
          </cell>
          <cell r="AQ336">
            <v>0</v>
          </cell>
          <cell r="AR336">
            <v>23314</v>
          </cell>
          <cell r="AS336">
            <v>53938</v>
          </cell>
          <cell r="AT336">
            <v>13770</v>
          </cell>
          <cell r="AU336">
            <v>0</v>
          </cell>
          <cell r="AV336">
            <v>101839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27848</v>
          </cell>
          <cell r="BC336">
            <v>13542</v>
          </cell>
          <cell r="BD336">
            <v>23454</v>
          </cell>
          <cell r="BE336">
            <v>623330</v>
          </cell>
          <cell r="BF336">
            <v>156541</v>
          </cell>
          <cell r="BG336">
            <v>620000</v>
          </cell>
          <cell r="BH336">
            <v>591871</v>
          </cell>
          <cell r="BI336">
            <v>788419</v>
          </cell>
          <cell r="BJ336">
            <v>59642</v>
          </cell>
          <cell r="BK336">
            <v>73012</v>
          </cell>
          <cell r="BL336">
            <v>1386356</v>
          </cell>
        </row>
        <row r="337">
          <cell r="A337">
            <v>36797</v>
          </cell>
          <cell r="B337">
            <v>110457</v>
          </cell>
          <cell r="C337">
            <v>289056</v>
          </cell>
          <cell r="D337">
            <v>2773902</v>
          </cell>
          <cell r="E337">
            <v>535438</v>
          </cell>
          <cell r="F337">
            <v>2170009</v>
          </cell>
          <cell r="G337">
            <v>820124</v>
          </cell>
          <cell r="H337">
            <v>0</v>
          </cell>
          <cell r="I337">
            <v>202039</v>
          </cell>
          <cell r="J337">
            <v>675327</v>
          </cell>
          <cell r="K337">
            <v>1169842</v>
          </cell>
          <cell r="L337">
            <v>516957</v>
          </cell>
          <cell r="M337">
            <v>34815</v>
          </cell>
          <cell r="N337">
            <v>-82934</v>
          </cell>
          <cell r="O337">
            <v>-120893</v>
          </cell>
          <cell r="P337">
            <v>-2804</v>
          </cell>
          <cell r="Q337">
            <v>280782</v>
          </cell>
          <cell r="R337">
            <v>123765</v>
          </cell>
          <cell r="S337">
            <v>37663</v>
          </cell>
          <cell r="T337">
            <v>126131</v>
          </cell>
          <cell r="U337">
            <v>241045</v>
          </cell>
          <cell r="V337">
            <v>314256</v>
          </cell>
          <cell r="W337">
            <v>120703</v>
          </cell>
          <cell r="X337">
            <v>928859</v>
          </cell>
          <cell r="Y337">
            <v>134786</v>
          </cell>
          <cell r="Z337">
            <v>86641</v>
          </cell>
          <cell r="AA337">
            <v>12492</v>
          </cell>
          <cell r="AB337">
            <v>42339</v>
          </cell>
          <cell r="AC337">
            <v>163191</v>
          </cell>
          <cell r="AD337">
            <v>54818</v>
          </cell>
          <cell r="AE337">
            <v>40899</v>
          </cell>
          <cell r="AF337">
            <v>2229</v>
          </cell>
          <cell r="AG337">
            <v>15938</v>
          </cell>
          <cell r="AH337">
            <v>128211</v>
          </cell>
          <cell r="AI337">
            <v>478481</v>
          </cell>
          <cell r="AJ337">
            <v>661587</v>
          </cell>
          <cell r="AK337">
            <v>209474</v>
          </cell>
          <cell r="AL337">
            <v>22045</v>
          </cell>
          <cell r="AM337">
            <v>0</v>
          </cell>
          <cell r="AN337">
            <v>173844</v>
          </cell>
          <cell r="AO337">
            <v>316</v>
          </cell>
          <cell r="AP337">
            <v>0</v>
          </cell>
          <cell r="AQ337">
            <v>0</v>
          </cell>
          <cell r="AR337">
            <v>18768</v>
          </cell>
          <cell r="AS337">
            <v>53938</v>
          </cell>
          <cell r="AT337">
            <v>13770</v>
          </cell>
          <cell r="AU337">
            <v>0</v>
          </cell>
          <cell r="AV337">
            <v>67449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26106</v>
          </cell>
          <cell r="BC337">
            <v>17664</v>
          </cell>
          <cell r="BD337">
            <v>23454</v>
          </cell>
          <cell r="BE337">
            <v>632470</v>
          </cell>
          <cell r="BF337">
            <v>156513</v>
          </cell>
          <cell r="BG337">
            <v>590009</v>
          </cell>
          <cell r="BH337">
            <v>608145</v>
          </cell>
          <cell r="BI337">
            <v>820124</v>
          </cell>
          <cell r="BJ337">
            <v>56660</v>
          </cell>
          <cell r="BK337">
            <v>66656</v>
          </cell>
          <cell r="BL337">
            <v>1388367</v>
          </cell>
        </row>
        <row r="338">
          <cell r="A338">
            <v>36798</v>
          </cell>
          <cell r="B338">
            <v>160110</v>
          </cell>
          <cell r="C338">
            <v>256309</v>
          </cell>
          <cell r="D338">
            <v>2777954</v>
          </cell>
          <cell r="E338">
            <v>564230</v>
          </cell>
          <cell r="F338">
            <v>2142291</v>
          </cell>
          <cell r="G338">
            <v>832995</v>
          </cell>
          <cell r="H338">
            <v>0</v>
          </cell>
          <cell r="I338">
            <v>236626</v>
          </cell>
          <cell r="J338">
            <v>510241</v>
          </cell>
          <cell r="K338">
            <v>1175346</v>
          </cell>
          <cell r="L338">
            <v>507043</v>
          </cell>
          <cell r="M338">
            <v>34741</v>
          </cell>
          <cell r="N338">
            <v>-85229</v>
          </cell>
          <cell r="O338">
            <v>-95338</v>
          </cell>
          <cell r="P338">
            <v>-33138</v>
          </cell>
          <cell r="Q338">
            <v>341568</v>
          </cell>
          <cell r="R338">
            <v>118786</v>
          </cell>
          <cell r="S338">
            <v>33289</v>
          </cell>
          <cell r="T338">
            <v>71395</v>
          </cell>
          <cell r="U338">
            <v>230558</v>
          </cell>
          <cell r="V338">
            <v>303213</v>
          </cell>
          <cell r="W338">
            <v>119796</v>
          </cell>
          <cell r="X338">
            <v>920102</v>
          </cell>
          <cell r="Y338">
            <v>137019</v>
          </cell>
          <cell r="Z338">
            <v>137936</v>
          </cell>
          <cell r="AA338">
            <v>10931</v>
          </cell>
          <cell r="AB338">
            <v>62412</v>
          </cell>
          <cell r="AC338">
            <v>220776</v>
          </cell>
          <cell r="AD338">
            <v>52755</v>
          </cell>
          <cell r="AE338">
            <v>50055</v>
          </cell>
          <cell r="AF338">
            <v>2088</v>
          </cell>
          <cell r="AG338">
            <v>15485</v>
          </cell>
          <cell r="AH338">
            <v>100909</v>
          </cell>
          <cell r="AI338">
            <v>549817</v>
          </cell>
          <cell r="AJ338">
            <v>674957</v>
          </cell>
          <cell r="AK338">
            <v>229557</v>
          </cell>
          <cell r="AL338">
            <v>17054</v>
          </cell>
          <cell r="AM338">
            <v>0</v>
          </cell>
          <cell r="AN338">
            <v>183550</v>
          </cell>
          <cell r="AO338">
            <v>316</v>
          </cell>
          <cell r="AP338">
            <v>40615</v>
          </cell>
          <cell r="AQ338">
            <v>0</v>
          </cell>
          <cell r="AR338">
            <v>25696</v>
          </cell>
          <cell r="AS338">
            <v>53938</v>
          </cell>
          <cell r="AT338">
            <v>13770</v>
          </cell>
          <cell r="AU338">
            <v>0</v>
          </cell>
          <cell r="AV338">
            <v>117251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26371</v>
          </cell>
          <cell r="BC338">
            <v>0</v>
          </cell>
          <cell r="BD338">
            <v>23454</v>
          </cell>
          <cell r="BE338">
            <v>774402</v>
          </cell>
          <cell r="BF338">
            <v>163137</v>
          </cell>
          <cell r="BG338">
            <v>590009</v>
          </cell>
          <cell r="BH338">
            <v>628196</v>
          </cell>
          <cell r="BI338">
            <v>832995</v>
          </cell>
          <cell r="BJ338">
            <v>63924</v>
          </cell>
          <cell r="BK338">
            <v>74999</v>
          </cell>
          <cell r="BL338">
            <v>1400088</v>
          </cell>
        </row>
        <row r="339">
          <cell r="A339">
            <v>36799</v>
          </cell>
          <cell r="B339">
            <v>173898</v>
          </cell>
          <cell r="C339">
            <v>245173</v>
          </cell>
          <cell r="D339">
            <v>2750603</v>
          </cell>
          <cell r="E339">
            <v>570715</v>
          </cell>
          <cell r="F339">
            <v>2106718</v>
          </cell>
          <cell r="G339">
            <v>779721</v>
          </cell>
          <cell r="H339">
            <v>0</v>
          </cell>
          <cell r="I339">
            <v>247022</v>
          </cell>
          <cell r="J339">
            <v>485511</v>
          </cell>
          <cell r="K339">
            <v>1063047</v>
          </cell>
          <cell r="L339">
            <v>488619</v>
          </cell>
          <cell r="M339">
            <v>80671</v>
          </cell>
          <cell r="N339">
            <v>-85229</v>
          </cell>
          <cell r="O339">
            <v>-95338</v>
          </cell>
          <cell r="P339">
            <v>-33138</v>
          </cell>
          <cell r="Q339">
            <v>347991</v>
          </cell>
          <cell r="R339">
            <v>110117</v>
          </cell>
          <cell r="S339">
            <v>31930</v>
          </cell>
          <cell r="T339">
            <v>72457</v>
          </cell>
          <cell r="U339">
            <v>231861</v>
          </cell>
          <cell r="V339">
            <v>319401</v>
          </cell>
          <cell r="W339">
            <v>118939</v>
          </cell>
          <cell r="X339">
            <v>913886</v>
          </cell>
          <cell r="Y339">
            <v>138832</v>
          </cell>
          <cell r="Z339">
            <v>123733</v>
          </cell>
          <cell r="AA339">
            <v>10474</v>
          </cell>
          <cell r="AB339">
            <v>68391</v>
          </cell>
          <cell r="AC339">
            <v>196993</v>
          </cell>
          <cell r="AD339">
            <v>39391</v>
          </cell>
          <cell r="AE339">
            <v>44086</v>
          </cell>
          <cell r="AF339">
            <v>2088</v>
          </cell>
          <cell r="AG339">
            <v>15450</v>
          </cell>
          <cell r="AH339">
            <v>109897</v>
          </cell>
          <cell r="AI339">
            <v>530027</v>
          </cell>
          <cell r="AJ339">
            <v>655889</v>
          </cell>
          <cell r="AK339">
            <v>218855</v>
          </cell>
          <cell r="AL339">
            <v>25760</v>
          </cell>
          <cell r="AM339">
            <v>0</v>
          </cell>
          <cell r="AN339">
            <v>188402</v>
          </cell>
          <cell r="AO339">
            <v>316</v>
          </cell>
          <cell r="AP339">
            <v>40615</v>
          </cell>
          <cell r="AQ339">
            <v>0</v>
          </cell>
          <cell r="AR339">
            <v>27978</v>
          </cell>
          <cell r="AS339">
            <v>53938</v>
          </cell>
          <cell r="AT339">
            <v>13770</v>
          </cell>
          <cell r="AU339">
            <v>0</v>
          </cell>
          <cell r="AV339">
            <v>132082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26598</v>
          </cell>
          <cell r="BC339">
            <v>24781</v>
          </cell>
          <cell r="BD339">
            <v>23454</v>
          </cell>
          <cell r="BE339">
            <v>748564</v>
          </cell>
          <cell r="BF339">
            <v>163987</v>
          </cell>
          <cell r="BG339">
            <v>508409</v>
          </cell>
          <cell r="BH339">
            <v>642169</v>
          </cell>
          <cell r="BI339">
            <v>779721</v>
          </cell>
          <cell r="BJ339">
            <v>67097</v>
          </cell>
          <cell r="BK339">
            <v>73051</v>
          </cell>
          <cell r="BL339">
            <v>1269394</v>
          </cell>
        </row>
        <row r="340">
          <cell r="A340">
            <v>36800</v>
          </cell>
          <cell r="B340">
            <v>237860</v>
          </cell>
          <cell r="C340">
            <v>114241</v>
          </cell>
          <cell r="D340">
            <v>2734696</v>
          </cell>
          <cell r="E340">
            <v>485539</v>
          </cell>
          <cell r="F340">
            <v>2181447</v>
          </cell>
          <cell r="G340">
            <v>793866</v>
          </cell>
          <cell r="H340">
            <v>0</v>
          </cell>
          <cell r="I340">
            <v>223961</v>
          </cell>
          <cell r="J340">
            <v>554280</v>
          </cell>
          <cell r="K340">
            <v>948202</v>
          </cell>
          <cell r="L340">
            <v>492348</v>
          </cell>
          <cell r="M340">
            <v>68151</v>
          </cell>
          <cell r="N340">
            <v>-16524</v>
          </cell>
          <cell r="O340">
            <v>-95360</v>
          </cell>
          <cell r="P340">
            <v>-25807</v>
          </cell>
          <cell r="Q340">
            <v>361712</v>
          </cell>
          <cell r="R340">
            <v>123681</v>
          </cell>
          <cell r="S340">
            <v>36495</v>
          </cell>
          <cell r="T340">
            <v>60665</v>
          </cell>
          <cell r="U340">
            <v>293316</v>
          </cell>
          <cell r="V340">
            <v>263319</v>
          </cell>
          <cell r="W340">
            <v>86320</v>
          </cell>
          <cell r="X340">
            <v>861363</v>
          </cell>
          <cell r="Y340">
            <v>148020</v>
          </cell>
          <cell r="Z340">
            <v>93605</v>
          </cell>
          <cell r="AA340">
            <v>7118</v>
          </cell>
          <cell r="AB340">
            <v>39741</v>
          </cell>
          <cell r="AC340">
            <v>194364</v>
          </cell>
          <cell r="AD340">
            <v>44347</v>
          </cell>
          <cell r="AE340">
            <v>63357</v>
          </cell>
          <cell r="AF340">
            <v>1077</v>
          </cell>
          <cell r="AG340">
            <v>14157</v>
          </cell>
          <cell r="AH340">
            <v>102962</v>
          </cell>
          <cell r="AI340">
            <v>551098</v>
          </cell>
          <cell r="AJ340">
            <v>669826</v>
          </cell>
          <cell r="AK340">
            <v>234515</v>
          </cell>
          <cell r="AL340">
            <v>54168</v>
          </cell>
          <cell r="AM340">
            <v>4740</v>
          </cell>
          <cell r="AN340">
            <v>0</v>
          </cell>
          <cell r="AO340">
            <v>3358</v>
          </cell>
          <cell r="AP340">
            <v>55053</v>
          </cell>
          <cell r="AQ340">
            <v>39880</v>
          </cell>
          <cell r="AR340">
            <v>27094</v>
          </cell>
          <cell r="AS340">
            <v>51844</v>
          </cell>
          <cell r="AT340">
            <v>16928</v>
          </cell>
          <cell r="AU340">
            <v>0</v>
          </cell>
          <cell r="AV340">
            <v>149560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26149</v>
          </cell>
          <cell r="BC340">
            <v>0</v>
          </cell>
          <cell r="BD340">
            <v>19430</v>
          </cell>
          <cell r="BE340">
            <v>599444</v>
          </cell>
          <cell r="BF340">
            <v>182811</v>
          </cell>
          <cell r="BG340">
            <v>211216</v>
          </cell>
          <cell r="BH340">
            <v>696057</v>
          </cell>
          <cell r="BI340">
            <v>793866</v>
          </cell>
          <cell r="BJ340">
            <v>66143</v>
          </cell>
          <cell r="BK340">
            <v>61513</v>
          </cell>
          <cell r="BL340">
            <v>993001</v>
          </cell>
        </row>
        <row r="341">
          <cell r="A341">
            <v>36801</v>
          </cell>
          <cell r="B341">
            <v>243011</v>
          </cell>
          <cell r="C341">
            <v>99623</v>
          </cell>
          <cell r="D341">
            <v>2743478</v>
          </cell>
          <cell r="E341">
            <v>474796</v>
          </cell>
          <cell r="F341">
            <v>2200009</v>
          </cell>
          <cell r="G341">
            <v>840009</v>
          </cell>
          <cell r="H341">
            <v>0</v>
          </cell>
          <cell r="I341">
            <v>239389</v>
          </cell>
          <cell r="J341">
            <v>613017</v>
          </cell>
          <cell r="K341">
            <v>972356</v>
          </cell>
          <cell r="L341">
            <v>495500</v>
          </cell>
          <cell r="M341">
            <v>31183</v>
          </cell>
          <cell r="N341">
            <v>-15211</v>
          </cell>
          <cell r="O341">
            <v>-69669</v>
          </cell>
          <cell r="P341">
            <v>-81878</v>
          </cell>
          <cell r="Q341">
            <v>342206</v>
          </cell>
          <cell r="R341">
            <v>130016</v>
          </cell>
          <cell r="S341">
            <v>36101</v>
          </cell>
          <cell r="T341">
            <v>59702</v>
          </cell>
          <cell r="U341">
            <v>284292</v>
          </cell>
          <cell r="V341">
            <v>267357</v>
          </cell>
          <cell r="W341">
            <v>87046</v>
          </cell>
          <cell r="X341">
            <v>896512</v>
          </cell>
          <cell r="Y341">
            <v>148682</v>
          </cell>
          <cell r="Z341">
            <v>93646</v>
          </cell>
          <cell r="AA341">
            <v>7051</v>
          </cell>
          <cell r="AB341">
            <v>38731</v>
          </cell>
          <cell r="AC341">
            <v>189672</v>
          </cell>
          <cell r="AD341">
            <v>42806</v>
          </cell>
          <cell r="AE341">
            <v>62334</v>
          </cell>
          <cell r="AF341">
            <v>1039</v>
          </cell>
          <cell r="AG341">
            <v>13770</v>
          </cell>
          <cell r="AH341">
            <v>88219</v>
          </cell>
          <cell r="AI341">
            <v>554737</v>
          </cell>
          <cell r="AJ341">
            <v>672107</v>
          </cell>
          <cell r="AK341">
            <v>256073</v>
          </cell>
          <cell r="AL341">
            <v>54732</v>
          </cell>
          <cell r="AM341">
            <v>4740</v>
          </cell>
          <cell r="AN341">
            <v>0</v>
          </cell>
          <cell r="AO341">
            <v>3458</v>
          </cell>
          <cell r="AP341">
            <v>55053</v>
          </cell>
          <cell r="AQ341">
            <v>39880</v>
          </cell>
          <cell r="AR341">
            <v>34842</v>
          </cell>
          <cell r="AS341">
            <v>51844</v>
          </cell>
          <cell r="AT341">
            <v>16928</v>
          </cell>
          <cell r="AU341">
            <v>0</v>
          </cell>
          <cell r="AV341">
            <v>157370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26577</v>
          </cell>
          <cell r="BC341">
            <v>0</v>
          </cell>
          <cell r="BD341">
            <v>19430</v>
          </cell>
          <cell r="BE341">
            <v>592121</v>
          </cell>
          <cell r="BF341">
            <v>178844</v>
          </cell>
          <cell r="BG341">
            <v>222140</v>
          </cell>
          <cell r="BH341">
            <v>705017</v>
          </cell>
          <cell r="BI341">
            <v>840009</v>
          </cell>
          <cell r="BJ341">
            <v>66143</v>
          </cell>
          <cell r="BK341">
            <v>61513</v>
          </cell>
          <cell r="BL341">
            <v>1047983</v>
          </cell>
        </row>
        <row r="342">
          <cell r="A342">
            <v>36802</v>
          </cell>
          <cell r="B342">
            <v>213773</v>
          </cell>
          <cell r="C342">
            <v>146759</v>
          </cell>
          <cell r="D342">
            <v>2768535</v>
          </cell>
          <cell r="E342">
            <v>510438</v>
          </cell>
          <cell r="F342">
            <v>2188229</v>
          </cell>
          <cell r="G342">
            <v>838534</v>
          </cell>
          <cell r="H342">
            <v>0</v>
          </cell>
          <cell r="I342">
            <v>175256</v>
          </cell>
          <cell r="J342">
            <v>600790</v>
          </cell>
          <cell r="K342">
            <v>1115668</v>
          </cell>
          <cell r="L342">
            <v>510887</v>
          </cell>
          <cell r="M342">
            <v>8464</v>
          </cell>
          <cell r="N342">
            <v>-46917</v>
          </cell>
          <cell r="O342">
            <v>-140921</v>
          </cell>
          <cell r="P342">
            <v>-84257</v>
          </cell>
          <cell r="Q342">
            <v>297326</v>
          </cell>
          <cell r="R342">
            <v>144550</v>
          </cell>
          <cell r="S342">
            <v>40379</v>
          </cell>
          <cell r="T342">
            <v>81423</v>
          </cell>
          <cell r="U342">
            <v>280012</v>
          </cell>
          <cell r="V342">
            <v>239037</v>
          </cell>
          <cell r="W342">
            <v>93714</v>
          </cell>
          <cell r="X342">
            <v>935570</v>
          </cell>
          <cell r="Y342">
            <v>138709</v>
          </cell>
          <cell r="Z342">
            <v>119912</v>
          </cell>
          <cell r="AA342">
            <v>7480</v>
          </cell>
          <cell r="AB342">
            <v>50866</v>
          </cell>
          <cell r="AC342">
            <v>181579</v>
          </cell>
          <cell r="AD342">
            <v>51821</v>
          </cell>
          <cell r="AE342">
            <v>72471</v>
          </cell>
          <cell r="AF342">
            <v>794</v>
          </cell>
          <cell r="AG342">
            <v>14136</v>
          </cell>
          <cell r="AH342">
            <v>82270</v>
          </cell>
          <cell r="AI342">
            <v>518309</v>
          </cell>
          <cell r="AJ342">
            <v>661237</v>
          </cell>
          <cell r="AK342">
            <v>274517</v>
          </cell>
          <cell r="AL342">
            <v>37956</v>
          </cell>
          <cell r="AM342">
            <v>1142</v>
          </cell>
          <cell r="AN342">
            <v>0</v>
          </cell>
          <cell r="AO342">
            <v>1862</v>
          </cell>
          <cell r="AP342">
            <v>39526</v>
          </cell>
          <cell r="AQ342">
            <v>19940</v>
          </cell>
          <cell r="AR342">
            <v>34841</v>
          </cell>
          <cell r="AS342">
            <v>51844</v>
          </cell>
          <cell r="AT342">
            <v>16928</v>
          </cell>
          <cell r="AU342">
            <v>0</v>
          </cell>
          <cell r="AV342">
            <v>140093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11369</v>
          </cell>
          <cell r="BC342">
            <v>2739</v>
          </cell>
          <cell r="BD342">
            <v>19430</v>
          </cell>
          <cell r="BE342">
            <v>656992</v>
          </cell>
          <cell r="BF342">
            <v>169589</v>
          </cell>
          <cell r="BG342">
            <v>370515</v>
          </cell>
          <cell r="BH342">
            <v>711709</v>
          </cell>
          <cell r="BI342">
            <v>838534</v>
          </cell>
          <cell r="BJ342">
            <v>72564</v>
          </cell>
          <cell r="BK342">
            <v>59620</v>
          </cell>
          <cell r="BL342">
            <v>1192075</v>
          </cell>
        </row>
        <row r="343">
          <cell r="A343">
            <v>36803</v>
          </cell>
          <cell r="B343">
            <v>129688</v>
          </cell>
          <cell r="C343">
            <v>211529</v>
          </cell>
          <cell r="D343">
            <v>2759857</v>
          </cell>
          <cell r="E343">
            <v>496137</v>
          </cell>
          <cell r="F343">
            <v>2188013</v>
          </cell>
          <cell r="G343">
            <v>834370</v>
          </cell>
          <cell r="H343">
            <v>0</v>
          </cell>
          <cell r="I343">
            <v>193662</v>
          </cell>
          <cell r="J343">
            <v>598906</v>
          </cell>
          <cell r="K343">
            <v>1181499</v>
          </cell>
          <cell r="L343">
            <v>486525</v>
          </cell>
          <cell r="M343">
            <v>41835</v>
          </cell>
          <cell r="N343">
            <v>-106783</v>
          </cell>
          <cell r="O343">
            <v>-281316</v>
          </cell>
          <cell r="P343">
            <v>-50741</v>
          </cell>
          <cell r="Q343">
            <v>311434</v>
          </cell>
          <cell r="R343">
            <v>148807</v>
          </cell>
          <cell r="S343">
            <v>43933</v>
          </cell>
          <cell r="T343">
            <v>71068</v>
          </cell>
          <cell r="U343">
            <v>332670</v>
          </cell>
          <cell r="V343">
            <v>193283</v>
          </cell>
          <cell r="W343">
            <v>100397</v>
          </cell>
          <cell r="X343">
            <v>911681</v>
          </cell>
          <cell r="Y343">
            <v>145233</v>
          </cell>
          <cell r="Z343">
            <v>142571</v>
          </cell>
          <cell r="AA343">
            <v>12508</v>
          </cell>
          <cell r="AB343">
            <v>54932</v>
          </cell>
          <cell r="AC343">
            <v>210969</v>
          </cell>
          <cell r="AD343">
            <v>70924</v>
          </cell>
          <cell r="AE343">
            <v>90551</v>
          </cell>
          <cell r="AF343">
            <v>941</v>
          </cell>
          <cell r="AG343">
            <v>13727</v>
          </cell>
          <cell r="AH343">
            <v>69433</v>
          </cell>
          <cell r="AI343">
            <v>523003</v>
          </cell>
          <cell r="AJ343">
            <v>659352</v>
          </cell>
          <cell r="AK343">
            <v>281000</v>
          </cell>
          <cell r="AL343">
            <v>64098</v>
          </cell>
          <cell r="AM343">
            <v>0</v>
          </cell>
          <cell r="AN343">
            <v>0</v>
          </cell>
          <cell r="AO343">
            <v>3458</v>
          </cell>
          <cell r="AP343">
            <v>0</v>
          </cell>
          <cell r="AQ343">
            <v>0</v>
          </cell>
          <cell r="AR343">
            <v>27377</v>
          </cell>
          <cell r="AS343">
            <v>51844</v>
          </cell>
          <cell r="AT343">
            <v>16928</v>
          </cell>
          <cell r="AU343">
            <v>0</v>
          </cell>
          <cell r="AV343">
            <v>74997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27230</v>
          </cell>
          <cell r="BC343">
            <v>0</v>
          </cell>
          <cell r="BD343">
            <v>14720</v>
          </cell>
          <cell r="BE343">
            <v>753832</v>
          </cell>
          <cell r="BF343">
            <v>180781</v>
          </cell>
          <cell r="BG343">
            <v>524811</v>
          </cell>
          <cell r="BH343">
            <v>660593</v>
          </cell>
          <cell r="BI343">
            <v>834370</v>
          </cell>
          <cell r="BJ343">
            <v>66483</v>
          </cell>
          <cell r="BK343">
            <v>74814</v>
          </cell>
          <cell r="BL343">
            <v>1338612</v>
          </cell>
        </row>
        <row r="344">
          <cell r="A344">
            <v>36804</v>
          </cell>
          <cell r="B344">
            <v>147642</v>
          </cell>
          <cell r="C344">
            <v>196103</v>
          </cell>
          <cell r="D344">
            <v>2755527</v>
          </cell>
          <cell r="E344">
            <v>478482</v>
          </cell>
          <cell r="F344">
            <v>2200009</v>
          </cell>
          <cell r="G344">
            <v>840009</v>
          </cell>
          <cell r="H344">
            <v>0</v>
          </cell>
          <cell r="I344">
            <v>212472</v>
          </cell>
          <cell r="J344">
            <v>592384</v>
          </cell>
          <cell r="K344">
            <v>1181478</v>
          </cell>
          <cell r="L344">
            <v>530333</v>
          </cell>
          <cell r="M344">
            <v>15027</v>
          </cell>
          <cell r="N344">
            <v>-125812</v>
          </cell>
          <cell r="O344">
            <v>-257411</v>
          </cell>
          <cell r="P344">
            <v>-93612</v>
          </cell>
          <cell r="Q344">
            <v>273653</v>
          </cell>
          <cell r="R344">
            <v>146058</v>
          </cell>
          <cell r="S344">
            <v>33026</v>
          </cell>
          <cell r="T344">
            <v>67216</v>
          </cell>
          <cell r="U344">
            <v>288839</v>
          </cell>
          <cell r="V344">
            <v>395546</v>
          </cell>
          <cell r="W344">
            <v>95958</v>
          </cell>
          <cell r="X344">
            <v>907152</v>
          </cell>
          <cell r="Y344">
            <v>142239</v>
          </cell>
          <cell r="Z344">
            <v>161786</v>
          </cell>
          <cell r="AA344">
            <v>12786</v>
          </cell>
          <cell r="AB344">
            <v>60752</v>
          </cell>
          <cell r="AC344">
            <v>177663</v>
          </cell>
          <cell r="AD344">
            <v>60527</v>
          </cell>
          <cell r="AE344">
            <v>96963</v>
          </cell>
          <cell r="AF344">
            <v>1775</v>
          </cell>
          <cell r="AG344">
            <v>16325</v>
          </cell>
          <cell r="AH344">
            <v>69933</v>
          </cell>
          <cell r="AI344">
            <v>488141</v>
          </cell>
          <cell r="AJ344">
            <v>610029</v>
          </cell>
          <cell r="AK344">
            <v>171105</v>
          </cell>
          <cell r="AL344">
            <v>54783</v>
          </cell>
          <cell r="AM344">
            <v>9139</v>
          </cell>
          <cell r="AN344">
            <v>0</v>
          </cell>
          <cell r="AO344">
            <v>3458</v>
          </cell>
          <cell r="AP344">
            <v>0</v>
          </cell>
          <cell r="AQ344">
            <v>0</v>
          </cell>
          <cell r="AR344">
            <v>26973</v>
          </cell>
          <cell r="AS344">
            <v>49667</v>
          </cell>
          <cell r="AT344">
            <v>18303</v>
          </cell>
          <cell r="AU344">
            <v>0</v>
          </cell>
          <cell r="AV344">
            <v>93921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22834</v>
          </cell>
          <cell r="BC344">
            <v>0</v>
          </cell>
          <cell r="BD344">
            <v>14720</v>
          </cell>
          <cell r="BE344">
            <v>759091</v>
          </cell>
          <cell r="BF344">
            <v>181030</v>
          </cell>
          <cell r="BG344">
            <v>568963</v>
          </cell>
          <cell r="BH344">
            <v>657959</v>
          </cell>
          <cell r="BI344">
            <v>840009</v>
          </cell>
          <cell r="BJ344">
            <v>60761</v>
          </cell>
          <cell r="BK344">
            <v>66411</v>
          </cell>
          <cell r="BL344">
            <v>1388735</v>
          </cell>
        </row>
        <row r="345">
          <cell r="A345">
            <v>36805</v>
          </cell>
          <cell r="B345">
            <v>139427</v>
          </cell>
          <cell r="C345">
            <v>227126</v>
          </cell>
          <cell r="D345">
            <v>2768675</v>
          </cell>
          <cell r="E345">
            <v>493201</v>
          </cell>
          <cell r="F345">
            <v>2200009</v>
          </cell>
          <cell r="G345">
            <v>840009</v>
          </cell>
          <cell r="H345">
            <v>0</v>
          </cell>
          <cell r="I345">
            <v>156556</v>
          </cell>
          <cell r="J345">
            <v>655386</v>
          </cell>
          <cell r="K345">
            <v>1233181</v>
          </cell>
          <cell r="L345">
            <v>513580</v>
          </cell>
          <cell r="M345">
            <v>57187</v>
          </cell>
          <cell r="N345">
            <v>-114877</v>
          </cell>
          <cell r="O345">
            <v>-200719</v>
          </cell>
          <cell r="P345">
            <v>-104623</v>
          </cell>
          <cell r="Q345">
            <v>351446</v>
          </cell>
          <cell r="R345">
            <v>134338</v>
          </cell>
          <cell r="S345">
            <v>31297</v>
          </cell>
          <cell r="T345">
            <v>67005</v>
          </cell>
          <cell r="U345">
            <v>310470</v>
          </cell>
          <cell r="V345">
            <v>243769</v>
          </cell>
          <cell r="W345">
            <v>102237</v>
          </cell>
          <cell r="X345">
            <v>914294</v>
          </cell>
          <cell r="Y345">
            <v>141073</v>
          </cell>
          <cell r="Z345">
            <v>133582</v>
          </cell>
          <cell r="AA345">
            <v>9425</v>
          </cell>
          <cell r="AB345">
            <v>50708</v>
          </cell>
          <cell r="AC345">
            <v>175387</v>
          </cell>
          <cell r="AD345">
            <v>59246</v>
          </cell>
          <cell r="AE345">
            <v>69572</v>
          </cell>
          <cell r="AF345">
            <v>1708</v>
          </cell>
          <cell r="AG345">
            <v>15679</v>
          </cell>
          <cell r="AH345">
            <v>69542</v>
          </cell>
          <cell r="AI345">
            <v>554402</v>
          </cell>
          <cell r="AJ345">
            <v>674146</v>
          </cell>
          <cell r="AK345">
            <v>265311</v>
          </cell>
          <cell r="AL345">
            <v>52175</v>
          </cell>
          <cell r="AM345">
            <v>0</v>
          </cell>
          <cell r="AN345">
            <v>55800</v>
          </cell>
          <cell r="AO345">
            <v>3513</v>
          </cell>
          <cell r="AP345">
            <v>3354</v>
          </cell>
          <cell r="AQ345">
            <v>0</v>
          </cell>
          <cell r="AR345">
            <v>30931</v>
          </cell>
          <cell r="AS345">
            <v>51844</v>
          </cell>
          <cell r="AT345">
            <v>17628</v>
          </cell>
          <cell r="AU345">
            <v>0</v>
          </cell>
          <cell r="AV345">
            <v>101795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26050</v>
          </cell>
          <cell r="BC345">
            <v>0</v>
          </cell>
          <cell r="BD345">
            <v>14720</v>
          </cell>
          <cell r="BE345">
            <v>692738</v>
          </cell>
          <cell r="BF345">
            <v>187457</v>
          </cell>
          <cell r="BG345">
            <v>558029</v>
          </cell>
          <cell r="BH345">
            <v>639294</v>
          </cell>
          <cell r="BI345">
            <v>840009</v>
          </cell>
          <cell r="BJ345">
            <v>26306</v>
          </cell>
          <cell r="BK345">
            <v>75000</v>
          </cell>
          <cell r="BL345">
            <v>1376439</v>
          </cell>
        </row>
        <row r="346">
          <cell r="A346">
            <v>36806</v>
          </cell>
          <cell r="B346">
            <v>186864</v>
          </cell>
          <cell r="C346">
            <v>196926</v>
          </cell>
          <cell r="D346">
            <v>2712343</v>
          </cell>
          <cell r="E346">
            <v>491882</v>
          </cell>
          <cell r="F346">
            <v>2153263</v>
          </cell>
          <cell r="G346">
            <v>722314</v>
          </cell>
          <cell r="H346">
            <v>0</v>
          </cell>
          <cell r="I346">
            <v>218188</v>
          </cell>
          <cell r="J346">
            <v>517910</v>
          </cell>
          <cell r="K346">
            <v>1222915</v>
          </cell>
          <cell r="L346">
            <v>514896</v>
          </cell>
          <cell r="M346">
            <v>74420</v>
          </cell>
          <cell r="N346">
            <v>-111623</v>
          </cell>
          <cell r="O346">
            <v>-166288</v>
          </cell>
          <cell r="P346">
            <v>-53988</v>
          </cell>
          <cell r="Q346">
            <v>309594</v>
          </cell>
          <cell r="R346">
            <v>129868</v>
          </cell>
          <cell r="S346">
            <v>42550</v>
          </cell>
          <cell r="T346">
            <v>69256</v>
          </cell>
          <cell r="U346">
            <v>314488</v>
          </cell>
          <cell r="V346">
            <v>276038</v>
          </cell>
          <cell r="W346">
            <v>98239</v>
          </cell>
          <cell r="X346">
            <v>965255</v>
          </cell>
          <cell r="Y346">
            <v>142565</v>
          </cell>
          <cell r="Z346">
            <v>100348</v>
          </cell>
          <cell r="AA346">
            <v>7684</v>
          </cell>
          <cell r="AB346">
            <v>59724</v>
          </cell>
          <cell r="AC346">
            <v>84715</v>
          </cell>
          <cell r="AD346">
            <v>57946</v>
          </cell>
          <cell r="AE346">
            <v>67316</v>
          </cell>
          <cell r="AF346">
            <v>1783</v>
          </cell>
          <cell r="AG346">
            <v>17121</v>
          </cell>
          <cell r="AH346">
            <v>108311</v>
          </cell>
          <cell r="AI346">
            <v>491524</v>
          </cell>
          <cell r="AJ346">
            <v>624831</v>
          </cell>
          <cell r="AK346">
            <v>188147</v>
          </cell>
          <cell r="AL346">
            <v>55420</v>
          </cell>
          <cell r="AM346">
            <v>0</v>
          </cell>
          <cell r="AN346">
            <v>49754</v>
          </cell>
          <cell r="AO346">
            <v>3513</v>
          </cell>
          <cell r="AP346">
            <v>29045</v>
          </cell>
          <cell r="AQ346">
            <v>9970</v>
          </cell>
          <cell r="AR346">
            <v>25819</v>
          </cell>
          <cell r="AS346">
            <v>51844</v>
          </cell>
          <cell r="AT346">
            <v>18303</v>
          </cell>
          <cell r="AU346">
            <v>0</v>
          </cell>
          <cell r="AV346">
            <v>137099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25297</v>
          </cell>
          <cell r="BC346">
            <v>9813</v>
          </cell>
          <cell r="BD346">
            <v>14720</v>
          </cell>
          <cell r="BE346">
            <v>586950</v>
          </cell>
          <cell r="BF346">
            <v>173225</v>
          </cell>
          <cell r="BG346">
            <v>554327</v>
          </cell>
          <cell r="BH346">
            <v>657753</v>
          </cell>
          <cell r="BI346">
            <v>722314</v>
          </cell>
          <cell r="BJ346">
            <v>0</v>
          </cell>
          <cell r="BK346">
            <v>74730</v>
          </cell>
          <cell r="BL346">
            <v>1256088</v>
          </cell>
        </row>
        <row r="347">
          <cell r="A347">
            <v>36807</v>
          </cell>
          <cell r="B347">
            <v>186864</v>
          </cell>
          <cell r="C347">
            <v>196926</v>
          </cell>
          <cell r="D347">
            <v>2712343</v>
          </cell>
          <cell r="E347">
            <v>491882</v>
          </cell>
          <cell r="F347">
            <v>2153263</v>
          </cell>
          <cell r="G347">
            <v>722314</v>
          </cell>
          <cell r="H347">
            <v>0</v>
          </cell>
          <cell r="I347">
            <v>218188</v>
          </cell>
          <cell r="J347">
            <v>517910</v>
          </cell>
          <cell r="K347">
            <v>1222915</v>
          </cell>
          <cell r="L347">
            <v>514896</v>
          </cell>
          <cell r="M347">
            <v>74420</v>
          </cell>
          <cell r="N347">
            <v>-111623</v>
          </cell>
          <cell r="O347">
            <v>-166288</v>
          </cell>
          <cell r="P347">
            <v>-53988</v>
          </cell>
          <cell r="Q347">
            <v>309594</v>
          </cell>
          <cell r="R347">
            <v>129868</v>
          </cell>
          <cell r="S347">
            <v>42550</v>
          </cell>
          <cell r="T347">
            <v>69256</v>
          </cell>
          <cell r="U347">
            <v>314488</v>
          </cell>
          <cell r="V347">
            <v>276038</v>
          </cell>
          <cell r="W347">
            <v>98239</v>
          </cell>
          <cell r="X347">
            <v>965255</v>
          </cell>
          <cell r="Y347">
            <v>142565</v>
          </cell>
          <cell r="Z347">
            <v>100348</v>
          </cell>
          <cell r="AA347">
            <v>7684</v>
          </cell>
          <cell r="AB347">
            <v>59724</v>
          </cell>
          <cell r="AC347">
            <v>84715</v>
          </cell>
          <cell r="AD347">
            <v>57946</v>
          </cell>
          <cell r="AE347">
            <v>67316</v>
          </cell>
          <cell r="AF347">
            <v>1783</v>
          </cell>
          <cell r="AG347">
            <v>17121</v>
          </cell>
          <cell r="AH347">
            <v>108311</v>
          </cell>
          <cell r="AI347">
            <v>491524</v>
          </cell>
          <cell r="AJ347">
            <v>624831</v>
          </cell>
          <cell r="AK347">
            <v>188147</v>
          </cell>
          <cell r="AL347">
            <v>55420</v>
          </cell>
          <cell r="AM347">
            <v>0</v>
          </cell>
          <cell r="AN347">
            <v>49754</v>
          </cell>
          <cell r="AO347">
            <v>3513</v>
          </cell>
          <cell r="AP347">
            <v>29045</v>
          </cell>
          <cell r="AQ347">
            <v>9970</v>
          </cell>
          <cell r="AR347">
            <v>25819</v>
          </cell>
          <cell r="AS347">
            <v>51844</v>
          </cell>
          <cell r="AT347">
            <v>18303</v>
          </cell>
          <cell r="AU347">
            <v>0</v>
          </cell>
          <cell r="AV347">
            <v>137099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25297</v>
          </cell>
          <cell r="BC347">
            <v>9813</v>
          </cell>
          <cell r="BD347">
            <v>14720</v>
          </cell>
          <cell r="BE347">
            <v>586950</v>
          </cell>
          <cell r="BF347">
            <v>173225</v>
          </cell>
          <cell r="BG347">
            <v>554327</v>
          </cell>
          <cell r="BH347">
            <v>657753</v>
          </cell>
          <cell r="BI347">
            <v>722314</v>
          </cell>
          <cell r="BJ347">
            <v>0</v>
          </cell>
          <cell r="BK347">
            <v>74730</v>
          </cell>
          <cell r="BL347">
            <v>1256088</v>
          </cell>
        </row>
        <row r="348">
          <cell r="A348">
            <v>36808</v>
          </cell>
          <cell r="B348">
            <v>204333</v>
          </cell>
          <cell r="C348">
            <v>227598</v>
          </cell>
          <cell r="D348">
            <v>2733698</v>
          </cell>
          <cell r="E348">
            <v>521570</v>
          </cell>
          <cell r="F348">
            <v>2147640</v>
          </cell>
          <cell r="G348">
            <v>840009</v>
          </cell>
          <cell r="H348">
            <v>0</v>
          </cell>
          <cell r="I348">
            <v>219616</v>
          </cell>
          <cell r="J348">
            <v>517502</v>
          </cell>
          <cell r="K348">
            <v>1088417</v>
          </cell>
          <cell r="L348">
            <v>522691</v>
          </cell>
          <cell r="M348">
            <v>62624</v>
          </cell>
          <cell r="N348">
            <v>-85997</v>
          </cell>
          <cell r="O348">
            <v>-125040</v>
          </cell>
          <cell r="P348">
            <v>37684</v>
          </cell>
          <cell r="Q348">
            <v>328784</v>
          </cell>
          <cell r="R348">
            <v>130279</v>
          </cell>
          <cell r="S348">
            <v>42054</v>
          </cell>
          <cell r="T348">
            <v>69621</v>
          </cell>
          <cell r="U348">
            <v>312740</v>
          </cell>
          <cell r="V348">
            <v>286073</v>
          </cell>
          <cell r="W348">
            <v>101725</v>
          </cell>
          <cell r="X348">
            <v>978172</v>
          </cell>
          <cell r="Y348">
            <v>135375</v>
          </cell>
          <cell r="Z348">
            <v>102337</v>
          </cell>
          <cell r="AA348">
            <v>7672</v>
          </cell>
          <cell r="AB348">
            <v>53191</v>
          </cell>
          <cell r="AC348">
            <v>105932</v>
          </cell>
          <cell r="AD348">
            <v>54644</v>
          </cell>
          <cell r="AE348">
            <v>64440</v>
          </cell>
          <cell r="AF348">
            <v>1857</v>
          </cell>
          <cell r="AG348">
            <v>17213</v>
          </cell>
          <cell r="AH348">
            <v>112326</v>
          </cell>
          <cell r="AI348">
            <v>522619</v>
          </cell>
          <cell r="AJ348">
            <v>655721</v>
          </cell>
          <cell r="AK348">
            <v>117791</v>
          </cell>
          <cell r="AL348">
            <v>57292</v>
          </cell>
          <cell r="AM348">
            <v>0</v>
          </cell>
          <cell r="AN348">
            <v>46831</v>
          </cell>
          <cell r="AO348">
            <v>3513</v>
          </cell>
          <cell r="AP348">
            <v>29045</v>
          </cell>
          <cell r="AQ348">
            <v>9970</v>
          </cell>
          <cell r="AR348">
            <v>25819</v>
          </cell>
          <cell r="AS348">
            <v>51844</v>
          </cell>
          <cell r="AT348">
            <v>18303</v>
          </cell>
          <cell r="AU348">
            <v>0</v>
          </cell>
          <cell r="AV348">
            <v>137099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24858</v>
          </cell>
          <cell r="BC348">
            <v>9813</v>
          </cell>
          <cell r="BD348">
            <v>14720</v>
          </cell>
          <cell r="BE348">
            <v>600740</v>
          </cell>
          <cell r="BF348">
            <v>158210</v>
          </cell>
          <cell r="BG348">
            <v>319098</v>
          </cell>
          <cell r="BH348">
            <v>666942</v>
          </cell>
          <cell r="BI348">
            <v>840009</v>
          </cell>
          <cell r="BJ348">
            <v>0</v>
          </cell>
          <cell r="BK348">
            <v>74729</v>
          </cell>
          <cell r="BL348">
            <v>1140633</v>
          </cell>
        </row>
        <row r="349">
          <cell r="A349">
            <v>36809</v>
          </cell>
          <cell r="B349">
            <v>164631</v>
          </cell>
          <cell r="C349">
            <v>296496</v>
          </cell>
          <cell r="D349">
            <v>2776469</v>
          </cell>
          <cell r="E349">
            <v>528040</v>
          </cell>
          <cell r="F349">
            <v>2170009</v>
          </cell>
          <cell r="G349">
            <v>840009</v>
          </cell>
          <cell r="H349">
            <v>0</v>
          </cell>
          <cell r="I349">
            <v>206986</v>
          </cell>
          <cell r="J349">
            <v>538274</v>
          </cell>
          <cell r="K349">
            <v>1237372</v>
          </cell>
          <cell r="L349">
            <v>539392</v>
          </cell>
          <cell r="M349">
            <v>23256</v>
          </cell>
          <cell r="N349">
            <v>-28264</v>
          </cell>
          <cell r="O349">
            <v>-266498</v>
          </cell>
          <cell r="P349">
            <v>10800</v>
          </cell>
          <cell r="Q349">
            <v>325486</v>
          </cell>
          <cell r="R349">
            <v>132248</v>
          </cell>
          <cell r="S349">
            <v>39883</v>
          </cell>
          <cell r="T349">
            <v>72593</v>
          </cell>
          <cell r="U349">
            <v>263901</v>
          </cell>
          <cell r="V349">
            <v>307724</v>
          </cell>
          <cell r="W349">
            <v>109915</v>
          </cell>
          <cell r="X349">
            <v>945095</v>
          </cell>
          <cell r="Y349">
            <v>146641</v>
          </cell>
          <cell r="Z349">
            <v>69200</v>
          </cell>
          <cell r="AA349">
            <v>7368</v>
          </cell>
          <cell r="AB349">
            <v>48451</v>
          </cell>
          <cell r="AC349">
            <v>180415</v>
          </cell>
          <cell r="AD349">
            <v>72724</v>
          </cell>
          <cell r="AE349">
            <v>62395</v>
          </cell>
          <cell r="AF349">
            <v>1899</v>
          </cell>
          <cell r="AG349">
            <v>17365</v>
          </cell>
          <cell r="AH349">
            <v>127333</v>
          </cell>
          <cell r="AI349">
            <v>523758</v>
          </cell>
          <cell r="AJ349">
            <v>657619</v>
          </cell>
          <cell r="AK349">
            <v>162844</v>
          </cell>
          <cell r="AL349">
            <v>24513</v>
          </cell>
          <cell r="AM349">
            <v>0</v>
          </cell>
          <cell r="AN349">
            <v>46897</v>
          </cell>
          <cell r="AO349">
            <v>3458</v>
          </cell>
          <cell r="AP349">
            <v>0</v>
          </cell>
          <cell r="AQ349">
            <v>0</v>
          </cell>
          <cell r="AR349">
            <v>29658</v>
          </cell>
          <cell r="AS349">
            <v>51844</v>
          </cell>
          <cell r="AT349">
            <v>16338</v>
          </cell>
          <cell r="AU349">
            <v>0</v>
          </cell>
          <cell r="AV349">
            <v>111519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28101</v>
          </cell>
          <cell r="BC349">
            <v>14719</v>
          </cell>
          <cell r="BD349">
            <v>14720</v>
          </cell>
          <cell r="BE349">
            <v>674578</v>
          </cell>
          <cell r="BF349">
            <v>177041</v>
          </cell>
          <cell r="BG349">
            <v>576213</v>
          </cell>
          <cell r="BH349">
            <v>678949</v>
          </cell>
          <cell r="BI349">
            <v>840009</v>
          </cell>
          <cell r="BJ349">
            <v>0</v>
          </cell>
          <cell r="BK349">
            <v>75000</v>
          </cell>
          <cell r="BL349">
            <v>1394126</v>
          </cell>
        </row>
        <row r="350">
          <cell r="A350">
            <v>36810</v>
          </cell>
          <cell r="B350">
            <v>163521</v>
          </cell>
          <cell r="C350">
            <v>298060</v>
          </cell>
          <cell r="D350">
            <v>2794758</v>
          </cell>
          <cell r="E350">
            <v>516812</v>
          </cell>
          <cell r="F350">
            <v>2200009</v>
          </cell>
          <cell r="G350">
            <v>826200</v>
          </cell>
          <cell r="H350">
            <v>0</v>
          </cell>
          <cell r="I350">
            <v>211566</v>
          </cell>
          <cell r="J350">
            <v>566584</v>
          </cell>
          <cell r="K350">
            <v>1232560</v>
          </cell>
          <cell r="L350">
            <v>537505</v>
          </cell>
          <cell r="M350">
            <v>14455</v>
          </cell>
          <cell r="N350">
            <v>-93039</v>
          </cell>
          <cell r="O350">
            <v>-242104</v>
          </cell>
          <cell r="P350">
            <v>35880</v>
          </cell>
          <cell r="Q350">
            <v>255731</v>
          </cell>
          <cell r="R350">
            <v>140132</v>
          </cell>
          <cell r="S350">
            <v>41755</v>
          </cell>
          <cell r="T350">
            <v>71668</v>
          </cell>
          <cell r="U350">
            <v>330939</v>
          </cell>
          <cell r="V350">
            <v>305049</v>
          </cell>
          <cell r="W350">
            <v>108233</v>
          </cell>
          <cell r="X350">
            <v>892738</v>
          </cell>
          <cell r="Y350">
            <v>148200</v>
          </cell>
          <cell r="Z350">
            <v>71597</v>
          </cell>
          <cell r="AA350">
            <v>6497</v>
          </cell>
          <cell r="AB350">
            <v>45554</v>
          </cell>
          <cell r="AC350">
            <v>170194</v>
          </cell>
          <cell r="AD350">
            <v>67599</v>
          </cell>
          <cell r="AE350">
            <v>63352</v>
          </cell>
          <cell r="AF350">
            <v>1741</v>
          </cell>
          <cell r="AG350">
            <v>16276</v>
          </cell>
          <cell r="AH350">
            <v>140332</v>
          </cell>
          <cell r="AI350">
            <v>439315</v>
          </cell>
          <cell r="AJ350">
            <v>574379</v>
          </cell>
          <cell r="AK350">
            <v>187876</v>
          </cell>
          <cell r="AL350">
            <v>21671</v>
          </cell>
          <cell r="AM350">
            <v>0</v>
          </cell>
          <cell r="AN350">
            <v>51388</v>
          </cell>
          <cell r="AO350">
            <v>3458</v>
          </cell>
          <cell r="AP350">
            <v>0</v>
          </cell>
          <cell r="AQ350">
            <v>0</v>
          </cell>
          <cell r="AR350">
            <v>27729</v>
          </cell>
          <cell r="AS350">
            <v>51844</v>
          </cell>
          <cell r="AT350">
            <v>16338</v>
          </cell>
          <cell r="AU350">
            <v>0</v>
          </cell>
          <cell r="AV350">
            <v>110830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28122</v>
          </cell>
          <cell r="BC350">
            <v>17757</v>
          </cell>
          <cell r="BD350">
            <v>14720</v>
          </cell>
          <cell r="BE350">
            <v>653275</v>
          </cell>
          <cell r="BF350">
            <v>185240</v>
          </cell>
          <cell r="BG350">
            <v>589225</v>
          </cell>
          <cell r="BH350">
            <v>665692</v>
          </cell>
          <cell r="BI350">
            <v>826200</v>
          </cell>
          <cell r="BJ350">
            <v>0</v>
          </cell>
          <cell r="BK350">
            <v>67760</v>
          </cell>
          <cell r="BL350">
            <v>1392728</v>
          </cell>
        </row>
        <row r="351">
          <cell r="A351">
            <v>36811</v>
          </cell>
          <cell r="B351">
            <v>159247</v>
          </cell>
          <cell r="C351">
            <v>319742</v>
          </cell>
          <cell r="D351">
            <v>2797591</v>
          </cell>
          <cell r="E351">
            <v>521291</v>
          </cell>
          <cell r="F351">
            <v>2200009</v>
          </cell>
          <cell r="G351">
            <v>840009</v>
          </cell>
          <cell r="H351">
            <v>0</v>
          </cell>
          <cell r="I351">
            <v>216290</v>
          </cell>
          <cell r="J351">
            <v>573634</v>
          </cell>
          <cell r="K351">
            <v>1249465</v>
          </cell>
          <cell r="L351">
            <v>538221</v>
          </cell>
          <cell r="M351">
            <v>14241</v>
          </cell>
          <cell r="N351">
            <v>-120391</v>
          </cell>
          <cell r="O351">
            <v>-210640</v>
          </cell>
          <cell r="P351">
            <v>4487</v>
          </cell>
          <cell r="Q351">
            <v>333330</v>
          </cell>
          <cell r="R351">
            <v>131728</v>
          </cell>
          <cell r="S351">
            <v>46833</v>
          </cell>
          <cell r="T351">
            <v>69873</v>
          </cell>
          <cell r="U351">
            <v>311505</v>
          </cell>
          <cell r="V351">
            <v>288250</v>
          </cell>
          <cell r="W351">
            <v>108361</v>
          </cell>
          <cell r="X351">
            <v>944295</v>
          </cell>
          <cell r="Y351">
            <v>154255</v>
          </cell>
          <cell r="Z351">
            <v>64087</v>
          </cell>
          <cell r="AA351">
            <v>5992</v>
          </cell>
          <cell r="AB351">
            <v>36866</v>
          </cell>
          <cell r="AC351">
            <v>241383</v>
          </cell>
          <cell r="AD351">
            <v>62229</v>
          </cell>
          <cell r="AE351">
            <v>49901</v>
          </cell>
          <cell r="AF351">
            <v>1674</v>
          </cell>
          <cell r="AG351">
            <v>15504</v>
          </cell>
          <cell r="AH351">
            <v>114066</v>
          </cell>
          <cell r="AI351">
            <v>518068</v>
          </cell>
          <cell r="AJ351">
            <v>656181</v>
          </cell>
          <cell r="AK351">
            <v>216993</v>
          </cell>
          <cell r="AL351">
            <v>23351</v>
          </cell>
          <cell r="AM351">
            <v>3731</v>
          </cell>
          <cell r="AN351">
            <v>54831</v>
          </cell>
          <cell r="AO351">
            <v>3458</v>
          </cell>
          <cell r="AP351">
            <v>4940</v>
          </cell>
          <cell r="AQ351">
            <v>0</v>
          </cell>
          <cell r="AR351">
            <v>25518</v>
          </cell>
          <cell r="AS351">
            <v>51844</v>
          </cell>
          <cell r="AT351">
            <v>16256</v>
          </cell>
          <cell r="AU351">
            <v>0</v>
          </cell>
          <cell r="AV351">
            <v>103284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27814</v>
          </cell>
          <cell r="BC351">
            <v>14719</v>
          </cell>
          <cell r="BD351">
            <v>14720</v>
          </cell>
          <cell r="BE351">
            <v>676847</v>
          </cell>
          <cell r="BF351">
            <v>196519</v>
          </cell>
          <cell r="BG351">
            <v>611212</v>
          </cell>
          <cell r="BH351">
            <v>656455</v>
          </cell>
          <cell r="BI351">
            <v>840009</v>
          </cell>
          <cell r="BJ351">
            <v>1461</v>
          </cell>
          <cell r="BK351">
            <v>46664</v>
          </cell>
          <cell r="BL351">
            <v>1428201</v>
          </cell>
        </row>
        <row r="352">
          <cell r="A352">
            <v>36812</v>
          </cell>
          <cell r="B352">
            <v>201433</v>
          </cell>
          <cell r="C352">
            <v>239875</v>
          </cell>
          <cell r="D352">
            <v>2790827</v>
          </cell>
          <cell r="E352">
            <v>521360</v>
          </cell>
          <cell r="F352">
            <v>2200009</v>
          </cell>
          <cell r="G352">
            <v>840009</v>
          </cell>
          <cell r="H352">
            <v>0</v>
          </cell>
          <cell r="I352">
            <v>209592</v>
          </cell>
          <cell r="J352">
            <v>581792</v>
          </cell>
          <cell r="K352">
            <v>1201631</v>
          </cell>
          <cell r="L352">
            <v>520592</v>
          </cell>
          <cell r="M352">
            <v>-663</v>
          </cell>
          <cell r="N352">
            <v>-72709</v>
          </cell>
          <cell r="O352">
            <v>-172229</v>
          </cell>
          <cell r="P352">
            <v>71011</v>
          </cell>
          <cell r="Q352">
            <v>319326</v>
          </cell>
          <cell r="R352">
            <v>129719</v>
          </cell>
          <cell r="S352">
            <v>50415</v>
          </cell>
          <cell r="T352">
            <v>69188</v>
          </cell>
          <cell r="U352">
            <v>319735</v>
          </cell>
          <cell r="V352">
            <v>252590</v>
          </cell>
          <cell r="W352">
            <v>108940</v>
          </cell>
          <cell r="X352">
            <v>945151</v>
          </cell>
          <cell r="Y352">
            <v>151176</v>
          </cell>
          <cell r="Z352">
            <v>82917</v>
          </cell>
          <cell r="AA352">
            <v>13504</v>
          </cell>
          <cell r="AB352">
            <v>58233</v>
          </cell>
          <cell r="AC352">
            <v>132562</v>
          </cell>
          <cell r="AD352">
            <v>58896</v>
          </cell>
          <cell r="AE352">
            <v>63858</v>
          </cell>
          <cell r="AF352">
            <v>1763</v>
          </cell>
          <cell r="AG352">
            <v>14011</v>
          </cell>
          <cell r="AH352">
            <v>132077</v>
          </cell>
          <cell r="AI352">
            <v>498055</v>
          </cell>
          <cell r="AJ352">
            <v>639110</v>
          </cell>
          <cell r="AK352">
            <v>221640</v>
          </cell>
          <cell r="AL352">
            <v>17451</v>
          </cell>
          <cell r="AM352">
            <v>0</v>
          </cell>
          <cell r="AN352">
            <v>37625</v>
          </cell>
          <cell r="AO352">
            <v>3458</v>
          </cell>
          <cell r="AP352">
            <v>34585</v>
          </cell>
          <cell r="AQ352">
            <v>0</v>
          </cell>
          <cell r="AR352">
            <v>29233</v>
          </cell>
          <cell r="AS352">
            <v>51844</v>
          </cell>
          <cell r="AT352">
            <v>15784</v>
          </cell>
          <cell r="AU352">
            <v>0</v>
          </cell>
          <cell r="AV352">
            <v>146039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27227</v>
          </cell>
          <cell r="BC352">
            <v>10003</v>
          </cell>
          <cell r="BD352">
            <v>14720</v>
          </cell>
          <cell r="BE352">
            <v>613416</v>
          </cell>
          <cell r="BF352">
            <v>186649</v>
          </cell>
          <cell r="BG352">
            <v>490720</v>
          </cell>
          <cell r="BH352">
            <v>724637</v>
          </cell>
          <cell r="BI352">
            <v>840009</v>
          </cell>
          <cell r="BJ352">
            <v>5680</v>
          </cell>
          <cell r="BK352">
            <v>75000</v>
          </cell>
          <cell r="BL352">
            <v>1309883</v>
          </cell>
        </row>
        <row r="353">
          <cell r="A353">
            <v>36813</v>
          </cell>
          <cell r="B353">
            <v>179849</v>
          </cell>
          <cell r="C353">
            <v>241901</v>
          </cell>
          <cell r="D353">
            <v>2778107</v>
          </cell>
          <cell r="E353">
            <v>501786</v>
          </cell>
          <cell r="F353">
            <v>2200009</v>
          </cell>
          <cell r="G353">
            <v>779867</v>
          </cell>
          <cell r="H353">
            <v>0</v>
          </cell>
          <cell r="I353">
            <v>193587</v>
          </cell>
          <cell r="J353">
            <v>616193</v>
          </cell>
          <cell r="K353">
            <v>1012179</v>
          </cell>
          <cell r="L353">
            <v>519173</v>
          </cell>
          <cell r="M353">
            <v>56939</v>
          </cell>
          <cell r="N353">
            <v>-59726</v>
          </cell>
          <cell r="O353">
            <v>-169849</v>
          </cell>
          <cell r="P353">
            <v>71618</v>
          </cell>
          <cell r="Q353">
            <v>283472</v>
          </cell>
          <cell r="R353">
            <v>140967</v>
          </cell>
          <cell r="S353">
            <v>55113</v>
          </cell>
          <cell r="T353">
            <v>68005</v>
          </cell>
          <cell r="U353">
            <v>321312</v>
          </cell>
          <cell r="V353">
            <v>294516</v>
          </cell>
          <cell r="W353">
            <v>109517</v>
          </cell>
          <cell r="X353">
            <v>924305</v>
          </cell>
          <cell r="Y353">
            <v>155666</v>
          </cell>
          <cell r="Z353">
            <v>46290</v>
          </cell>
          <cell r="AA353">
            <v>5880</v>
          </cell>
          <cell r="AB353">
            <v>50026</v>
          </cell>
          <cell r="AC353">
            <v>108341</v>
          </cell>
          <cell r="AD353">
            <v>63937</v>
          </cell>
          <cell r="AE353">
            <v>51135</v>
          </cell>
          <cell r="AF353">
            <v>1607</v>
          </cell>
          <cell r="AG353">
            <v>13303</v>
          </cell>
          <cell r="AH353">
            <v>113311</v>
          </cell>
          <cell r="AI353">
            <v>462142</v>
          </cell>
          <cell r="AJ353">
            <v>606798</v>
          </cell>
          <cell r="AK353">
            <v>230930</v>
          </cell>
          <cell r="AL353">
            <v>17302</v>
          </cell>
          <cell r="AM353">
            <v>4930</v>
          </cell>
          <cell r="AN353">
            <v>60000</v>
          </cell>
          <cell r="AO353">
            <v>3458</v>
          </cell>
          <cell r="AP353">
            <v>34585</v>
          </cell>
          <cell r="AQ353">
            <v>0</v>
          </cell>
          <cell r="AR353">
            <v>13481</v>
          </cell>
          <cell r="AS353">
            <v>51844</v>
          </cell>
          <cell r="AT353">
            <v>16338</v>
          </cell>
          <cell r="AU353">
            <v>0</v>
          </cell>
          <cell r="AV353">
            <v>130790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27927</v>
          </cell>
          <cell r="BC353">
            <v>14719</v>
          </cell>
          <cell r="BD353">
            <v>14720</v>
          </cell>
          <cell r="BE353">
            <v>521888</v>
          </cell>
          <cell r="BF353">
            <v>195309</v>
          </cell>
          <cell r="BG353">
            <v>260308</v>
          </cell>
          <cell r="BH353">
            <v>563285</v>
          </cell>
          <cell r="BI353">
            <v>779867</v>
          </cell>
          <cell r="BJ353">
            <v>0</v>
          </cell>
          <cell r="BK353">
            <v>75000</v>
          </cell>
          <cell r="BL353">
            <v>1026131</v>
          </cell>
        </row>
        <row r="354">
          <cell r="A354">
            <v>36814</v>
          </cell>
          <cell r="B354">
            <v>184065</v>
          </cell>
          <cell r="C354">
            <v>300894</v>
          </cell>
          <cell r="D354">
            <v>2786543</v>
          </cell>
          <cell r="E354">
            <v>577946</v>
          </cell>
          <cell r="F354">
            <v>2143449</v>
          </cell>
          <cell r="G354">
            <v>900009</v>
          </cell>
          <cell r="H354">
            <v>0</v>
          </cell>
          <cell r="I354">
            <v>191353</v>
          </cell>
          <cell r="J354">
            <v>558148</v>
          </cell>
          <cell r="K354">
            <v>1133105</v>
          </cell>
          <cell r="L354">
            <v>488355</v>
          </cell>
          <cell r="M354">
            <v>91670</v>
          </cell>
          <cell r="N354">
            <v>-70763</v>
          </cell>
          <cell r="O354">
            <v>-160866</v>
          </cell>
          <cell r="P354">
            <v>73101</v>
          </cell>
          <cell r="Q354">
            <v>291241</v>
          </cell>
          <cell r="R354">
            <v>145416</v>
          </cell>
          <cell r="S354">
            <v>51400</v>
          </cell>
          <cell r="T354">
            <v>71493</v>
          </cell>
          <cell r="U354">
            <v>256384</v>
          </cell>
          <cell r="V354">
            <v>324586</v>
          </cell>
          <cell r="W354">
            <v>107048</v>
          </cell>
          <cell r="X354">
            <v>942444</v>
          </cell>
          <cell r="Y354">
            <v>143037</v>
          </cell>
          <cell r="Z354">
            <v>63815</v>
          </cell>
          <cell r="AA354">
            <v>7388</v>
          </cell>
          <cell r="AB354">
            <v>75353</v>
          </cell>
          <cell r="AC354">
            <v>143346</v>
          </cell>
          <cell r="AD354">
            <v>66208</v>
          </cell>
          <cell r="AE354">
            <v>56238</v>
          </cell>
          <cell r="AF354">
            <v>1728</v>
          </cell>
          <cell r="AG354">
            <v>14480</v>
          </cell>
          <cell r="AH354">
            <v>121083</v>
          </cell>
          <cell r="AI354">
            <v>473456</v>
          </cell>
          <cell r="AJ354">
            <v>617826</v>
          </cell>
          <cell r="AK354">
            <v>233079</v>
          </cell>
          <cell r="AL354">
            <v>17384</v>
          </cell>
          <cell r="AM354">
            <v>4930</v>
          </cell>
          <cell r="AN354">
            <v>58909</v>
          </cell>
          <cell r="AO354">
            <v>3458</v>
          </cell>
          <cell r="AP354">
            <v>34585</v>
          </cell>
          <cell r="AQ354">
            <v>0</v>
          </cell>
          <cell r="AR354">
            <v>22551</v>
          </cell>
          <cell r="AS354">
            <v>51844</v>
          </cell>
          <cell r="AT354">
            <v>16338</v>
          </cell>
          <cell r="AU354">
            <v>0</v>
          </cell>
          <cell r="AV354">
            <v>138995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28406</v>
          </cell>
          <cell r="BC354">
            <v>14719</v>
          </cell>
          <cell r="BD354">
            <v>14720</v>
          </cell>
          <cell r="BE354">
            <v>630640</v>
          </cell>
          <cell r="BF354">
            <v>179046</v>
          </cell>
          <cell r="BG354">
            <v>337733</v>
          </cell>
          <cell r="BH354">
            <v>741356</v>
          </cell>
          <cell r="BI354">
            <v>900009</v>
          </cell>
          <cell r="BJ354">
            <v>14397</v>
          </cell>
          <cell r="BK354">
            <v>75000</v>
          </cell>
          <cell r="BL354">
            <v>1219041</v>
          </cell>
        </row>
        <row r="355">
          <cell r="A355">
            <v>36815</v>
          </cell>
          <cell r="B355">
            <v>184065</v>
          </cell>
          <cell r="C355">
            <v>300894</v>
          </cell>
          <cell r="D355">
            <v>2786543</v>
          </cell>
          <cell r="E355">
            <v>577946</v>
          </cell>
          <cell r="F355">
            <v>2143449</v>
          </cell>
          <cell r="G355">
            <v>900009</v>
          </cell>
          <cell r="H355">
            <v>0</v>
          </cell>
          <cell r="I355">
            <v>191353</v>
          </cell>
          <cell r="J355">
            <v>558148</v>
          </cell>
          <cell r="K355">
            <v>1133105</v>
          </cell>
          <cell r="L355">
            <v>488355</v>
          </cell>
          <cell r="M355">
            <v>91670</v>
          </cell>
          <cell r="N355">
            <v>-70763</v>
          </cell>
          <cell r="O355">
            <v>-160866</v>
          </cell>
          <cell r="P355">
            <v>73101</v>
          </cell>
          <cell r="Q355">
            <v>291241</v>
          </cell>
          <cell r="R355">
            <v>145416</v>
          </cell>
          <cell r="S355">
            <v>51400</v>
          </cell>
          <cell r="T355">
            <v>71493</v>
          </cell>
          <cell r="U355">
            <v>256384</v>
          </cell>
          <cell r="V355">
            <v>324586</v>
          </cell>
          <cell r="W355">
            <v>107048</v>
          </cell>
          <cell r="X355">
            <v>942444</v>
          </cell>
          <cell r="Y355">
            <v>143037</v>
          </cell>
          <cell r="Z355">
            <v>63815</v>
          </cell>
          <cell r="AA355">
            <v>7388</v>
          </cell>
          <cell r="AB355">
            <v>75353</v>
          </cell>
          <cell r="AC355">
            <v>143346</v>
          </cell>
          <cell r="AD355">
            <v>66208</v>
          </cell>
          <cell r="AE355">
            <v>56238</v>
          </cell>
          <cell r="AF355">
            <v>1728</v>
          </cell>
          <cell r="AG355">
            <v>14480</v>
          </cell>
          <cell r="AH355">
            <v>121083</v>
          </cell>
          <cell r="AI355">
            <v>473456</v>
          </cell>
          <cell r="AJ355">
            <v>617826</v>
          </cell>
          <cell r="AK355">
            <v>233079</v>
          </cell>
          <cell r="AL355">
            <v>17384</v>
          </cell>
          <cell r="AM355">
            <v>4930</v>
          </cell>
          <cell r="AN355">
            <v>58909</v>
          </cell>
          <cell r="AO355">
            <v>3458</v>
          </cell>
          <cell r="AP355">
            <v>34585</v>
          </cell>
          <cell r="AQ355">
            <v>0</v>
          </cell>
          <cell r="AR355">
            <v>22551</v>
          </cell>
          <cell r="AS355">
            <v>51844</v>
          </cell>
          <cell r="AT355">
            <v>16338</v>
          </cell>
          <cell r="AU355">
            <v>0</v>
          </cell>
          <cell r="AV355">
            <v>138995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28406</v>
          </cell>
          <cell r="BC355">
            <v>14719</v>
          </cell>
          <cell r="BD355">
            <v>14720</v>
          </cell>
          <cell r="BE355">
            <v>630640</v>
          </cell>
          <cell r="BF355">
            <v>179046</v>
          </cell>
          <cell r="BG355">
            <v>337733</v>
          </cell>
          <cell r="BH355">
            <v>741356</v>
          </cell>
          <cell r="BI355">
            <v>900009</v>
          </cell>
          <cell r="BJ355">
            <v>14397</v>
          </cell>
          <cell r="BK355">
            <v>75000</v>
          </cell>
          <cell r="BL355">
            <v>1219041</v>
          </cell>
        </row>
        <row r="356">
          <cell r="A356">
            <v>36816</v>
          </cell>
          <cell r="B356">
            <v>141357</v>
          </cell>
          <cell r="C356">
            <v>303393</v>
          </cell>
          <cell r="D356">
            <v>2789604</v>
          </cell>
          <cell r="E356">
            <v>525264</v>
          </cell>
          <cell r="F356">
            <v>2194290</v>
          </cell>
          <cell r="G356">
            <v>900009</v>
          </cell>
          <cell r="H356">
            <v>0</v>
          </cell>
          <cell r="I356">
            <v>193763</v>
          </cell>
          <cell r="J356">
            <v>568059</v>
          </cell>
          <cell r="K356">
            <v>1240853</v>
          </cell>
          <cell r="L356">
            <v>538019</v>
          </cell>
          <cell r="M356">
            <v>6363</v>
          </cell>
          <cell r="N356">
            <v>-163205</v>
          </cell>
          <cell r="O356">
            <v>6619</v>
          </cell>
          <cell r="P356">
            <v>33406</v>
          </cell>
          <cell r="Q356">
            <v>326559</v>
          </cell>
          <cell r="R356">
            <v>154604</v>
          </cell>
          <cell r="S356">
            <v>52596</v>
          </cell>
          <cell r="T356">
            <v>75575</v>
          </cell>
          <cell r="U356">
            <v>309074</v>
          </cell>
          <cell r="V356">
            <v>240580</v>
          </cell>
          <cell r="W356">
            <v>106999</v>
          </cell>
          <cell r="X356">
            <v>938347</v>
          </cell>
          <cell r="Y356">
            <v>139591</v>
          </cell>
          <cell r="Z356">
            <v>95342</v>
          </cell>
          <cell r="AA356">
            <v>0</v>
          </cell>
          <cell r="AB356">
            <v>49521</v>
          </cell>
          <cell r="AC356">
            <v>128353</v>
          </cell>
          <cell r="AD356">
            <v>61300</v>
          </cell>
          <cell r="AE356">
            <v>53329</v>
          </cell>
          <cell r="AF356">
            <v>1546</v>
          </cell>
          <cell r="AG356">
            <v>14847</v>
          </cell>
          <cell r="AH356">
            <v>137912</v>
          </cell>
          <cell r="AI356">
            <v>521985</v>
          </cell>
          <cell r="AJ356">
            <v>671414</v>
          </cell>
          <cell r="AK356">
            <v>230779</v>
          </cell>
          <cell r="AL356">
            <v>18199</v>
          </cell>
          <cell r="AM356">
            <v>0</v>
          </cell>
          <cell r="AN356">
            <v>145644</v>
          </cell>
          <cell r="AO356">
            <v>3458</v>
          </cell>
          <cell r="AP356">
            <v>0</v>
          </cell>
          <cell r="AQ356">
            <v>0</v>
          </cell>
          <cell r="AR356">
            <v>25781</v>
          </cell>
          <cell r="AS356">
            <v>51844</v>
          </cell>
          <cell r="AT356">
            <v>12935</v>
          </cell>
          <cell r="AU356">
            <v>0</v>
          </cell>
          <cell r="AV356">
            <v>92735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27389</v>
          </cell>
          <cell r="BC356">
            <v>14719</v>
          </cell>
          <cell r="BD356">
            <v>14720</v>
          </cell>
          <cell r="BE356">
            <v>595182</v>
          </cell>
          <cell r="BF356">
            <v>170426</v>
          </cell>
          <cell r="BG356">
            <v>431780</v>
          </cell>
          <cell r="BH356">
            <v>688378</v>
          </cell>
          <cell r="BI356">
            <v>900009</v>
          </cell>
          <cell r="BJ356">
            <v>0</v>
          </cell>
          <cell r="BK356">
            <v>72470</v>
          </cell>
          <cell r="BL356">
            <v>1311320</v>
          </cell>
        </row>
        <row r="357">
          <cell r="A357">
            <v>36817</v>
          </cell>
          <cell r="B357">
            <v>118021</v>
          </cell>
          <cell r="C357">
            <v>298182</v>
          </cell>
          <cell r="D357">
            <v>2771586</v>
          </cell>
          <cell r="E357">
            <v>536600</v>
          </cell>
          <cell r="F357">
            <v>2166073</v>
          </cell>
          <cell r="G357">
            <v>900009</v>
          </cell>
          <cell r="H357">
            <v>0</v>
          </cell>
          <cell r="I357">
            <v>212943</v>
          </cell>
          <cell r="J357">
            <v>608910</v>
          </cell>
          <cell r="K357">
            <v>1246187</v>
          </cell>
          <cell r="L357">
            <v>536459</v>
          </cell>
          <cell r="M357">
            <v>66631</v>
          </cell>
          <cell r="N357">
            <v>-105350</v>
          </cell>
          <cell r="O357">
            <v>-210268</v>
          </cell>
          <cell r="P357">
            <v>48919</v>
          </cell>
          <cell r="Q357">
            <v>307078</v>
          </cell>
          <cell r="R357">
            <v>136095</v>
          </cell>
          <cell r="S357">
            <v>51171</v>
          </cell>
          <cell r="T357">
            <v>79938</v>
          </cell>
          <cell r="U357">
            <v>262278</v>
          </cell>
          <cell r="V357">
            <v>277058</v>
          </cell>
          <cell r="W357">
            <v>104653</v>
          </cell>
          <cell r="X357">
            <v>960700</v>
          </cell>
          <cell r="Y357">
            <v>51643</v>
          </cell>
          <cell r="Z357">
            <v>124179</v>
          </cell>
          <cell r="AA357">
            <v>0</v>
          </cell>
          <cell r="AB357">
            <v>52882</v>
          </cell>
          <cell r="AC357">
            <v>112104</v>
          </cell>
          <cell r="AD357">
            <v>70884</v>
          </cell>
          <cell r="AE357">
            <v>73372</v>
          </cell>
          <cell r="AF357">
            <v>1648</v>
          </cell>
          <cell r="AG357">
            <v>14672</v>
          </cell>
          <cell r="AH357">
            <v>115812</v>
          </cell>
          <cell r="AI357">
            <v>475788</v>
          </cell>
          <cell r="AJ357">
            <v>628098</v>
          </cell>
          <cell r="AK357">
            <v>244438</v>
          </cell>
          <cell r="AL357">
            <v>18199</v>
          </cell>
          <cell r="AM357">
            <v>9027</v>
          </cell>
          <cell r="AN357">
            <v>59822</v>
          </cell>
          <cell r="AO357">
            <v>2491</v>
          </cell>
          <cell r="AP357">
            <v>0</v>
          </cell>
          <cell r="AQ357">
            <v>0</v>
          </cell>
          <cell r="AR357">
            <v>26543</v>
          </cell>
          <cell r="AS357">
            <v>51844</v>
          </cell>
          <cell r="AT357">
            <v>11848</v>
          </cell>
          <cell r="AU357">
            <v>0</v>
          </cell>
          <cell r="AV357">
            <v>91061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27513</v>
          </cell>
          <cell r="BC357">
            <v>14719</v>
          </cell>
          <cell r="BD357">
            <v>14720</v>
          </cell>
          <cell r="BE357">
            <v>652337</v>
          </cell>
          <cell r="BF357">
            <v>85778</v>
          </cell>
          <cell r="BG357">
            <v>473387</v>
          </cell>
          <cell r="BH357">
            <v>732469</v>
          </cell>
          <cell r="BI357">
            <v>900009</v>
          </cell>
          <cell r="BJ357">
            <v>48624</v>
          </cell>
          <cell r="BK357">
            <v>75000</v>
          </cell>
          <cell r="BL357">
            <v>1351861</v>
          </cell>
        </row>
        <row r="358">
          <cell r="A358">
            <v>36818</v>
          </cell>
          <cell r="B358">
            <v>119490</v>
          </cell>
          <cell r="C358">
            <v>245110</v>
          </cell>
          <cell r="D358">
            <v>2701018</v>
          </cell>
          <cell r="E358">
            <v>489441</v>
          </cell>
          <cell r="F358">
            <v>2145533</v>
          </cell>
          <cell r="G358">
            <v>900009</v>
          </cell>
          <cell r="H358">
            <v>0</v>
          </cell>
          <cell r="I358">
            <v>213139</v>
          </cell>
          <cell r="J358">
            <v>629799</v>
          </cell>
          <cell r="K358">
            <v>1232645</v>
          </cell>
          <cell r="L358">
            <v>484304</v>
          </cell>
          <cell r="M358">
            <v>60532</v>
          </cell>
          <cell r="N358">
            <v>-106091</v>
          </cell>
          <cell r="O358">
            <v>-143178</v>
          </cell>
          <cell r="P358">
            <v>7407</v>
          </cell>
          <cell r="Q358">
            <v>346199</v>
          </cell>
          <cell r="R358">
            <v>154263</v>
          </cell>
          <cell r="S358">
            <v>0</v>
          </cell>
          <cell r="T358">
            <v>77347</v>
          </cell>
          <cell r="U358">
            <v>212630</v>
          </cell>
          <cell r="V358">
            <v>268949</v>
          </cell>
          <cell r="W358">
            <v>89843</v>
          </cell>
          <cell r="X358">
            <v>904489</v>
          </cell>
          <cell r="Y358">
            <v>60663</v>
          </cell>
          <cell r="Z358">
            <v>82308</v>
          </cell>
          <cell r="AA358">
            <v>0</v>
          </cell>
          <cell r="AB358">
            <v>58957</v>
          </cell>
          <cell r="AC358">
            <v>126406</v>
          </cell>
          <cell r="AD358">
            <v>66577</v>
          </cell>
          <cell r="AE358">
            <v>77862</v>
          </cell>
          <cell r="AF358">
            <v>1471</v>
          </cell>
          <cell r="AG358">
            <v>13911</v>
          </cell>
          <cell r="AH358">
            <v>100789</v>
          </cell>
          <cell r="AI358">
            <v>552458</v>
          </cell>
          <cell r="AJ358">
            <v>651202</v>
          </cell>
          <cell r="AK358">
            <v>243896</v>
          </cell>
          <cell r="AL358">
            <v>21128</v>
          </cell>
          <cell r="AM358">
            <v>9607</v>
          </cell>
          <cell r="AN358">
            <v>60000</v>
          </cell>
          <cell r="AO358">
            <v>2491</v>
          </cell>
          <cell r="AP358">
            <v>0</v>
          </cell>
          <cell r="AQ358">
            <v>0</v>
          </cell>
          <cell r="AR358">
            <v>25636</v>
          </cell>
          <cell r="AS358">
            <v>51844</v>
          </cell>
          <cell r="AT358">
            <v>11925</v>
          </cell>
          <cell r="AU358">
            <v>0</v>
          </cell>
          <cell r="AV358">
            <v>91188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27322</v>
          </cell>
          <cell r="BC358">
            <v>12756</v>
          </cell>
          <cell r="BD358">
            <v>14720</v>
          </cell>
          <cell r="BE358">
            <v>615860</v>
          </cell>
          <cell r="BF358">
            <v>95447</v>
          </cell>
          <cell r="BG358">
            <v>408064</v>
          </cell>
          <cell r="BH358">
            <v>758979</v>
          </cell>
          <cell r="BI358">
            <v>900009</v>
          </cell>
          <cell r="BJ358">
            <v>44431</v>
          </cell>
          <cell r="BK358">
            <v>71475</v>
          </cell>
          <cell r="BL358">
            <v>1287132</v>
          </cell>
        </row>
        <row r="359">
          <cell r="A359">
            <v>36819</v>
          </cell>
          <cell r="B359">
            <v>127705</v>
          </cell>
          <cell r="C359">
            <v>228115</v>
          </cell>
          <cell r="D359">
            <v>2741686</v>
          </cell>
          <cell r="E359">
            <v>485134</v>
          </cell>
          <cell r="F359">
            <v>2182265</v>
          </cell>
          <cell r="G359">
            <v>803433</v>
          </cell>
          <cell r="H359">
            <v>0</v>
          </cell>
          <cell r="I359">
            <v>253610</v>
          </cell>
          <cell r="J359">
            <v>566903</v>
          </cell>
          <cell r="K359">
            <v>1174444</v>
          </cell>
          <cell r="L359">
            <v>533635</v>
          </cell>
          <cell r="M359">
            <v>21348</v>
          </cell>
          <cell r="N359">
            <v>-106323</v>
          </cell>
          <cell r="O359">
            <v>-136867</v>
          </cell>
          <cell r="P359">
            <v>17445</v>
          </cell>
          <cell r="Q359">
            <v>357987</v>
          </cell>
          <cell r="R359">
            <v>126563</v>
          </cell>
          <cell r="S359">
            <v>45105</v>
          </cell>
          <cell r="T359">
            <v>74936</v>
          </cell>
          <cell r="U359">
            <v>292169</v>
          </cell>
          <cell r="V359">
            <v>255816</v>
          </cell>
          <cell r="W359">
            <v>96579</v>
          </cell>
          <cell r="X359">
            <v>902788</v>
          </cell>
          <cell r="Y359">
            <v>73838</v>
          </cell>
          <cell r="Z359">
            <v>100100</v>
          </cell>
          <cell r="AA359">
            <v>0</v>
          </cell>
          <cell r="AB359">
            <v>34156</v>
          </cell>
          <cell r="AC359">
            <v>117016</v>
          </cell>
          <cell r="AD359">
            <v>69533</v>
          </cell>
          <cell r="AE359">
            <v>69831</v>
          </cell>
          <cell r="AF359">
            <v>1583</v>
          </cell>
          <cell r="AG359">
            <v>15882</v>
          </cell>
          <cell r="AH359">
            <v>101903</v>
          </cell>
          <cell r="AI359">
            <v>533096</v>
          </cell>
          <cell r="AJ359">
            <v>674427</v>
          </cell>
          <cell r="AK359">
            <v>215987</v>
          </cell>
          <cell r="AL359">
            <v>18272</v>
          </cell>
          <cell r="AM359">
            <v>0</v>
          </cell>
          <cell r="AN359">
            <v>128853</v>
          </cell>
          <cell r="AO359">
            <v>3458</v>
          </cell>
          <cell r="AP359">
            <v>0</v>
          </cell>
          <cell r="AQ359">
            <v>0</v>
          </cell>
          <cell r="AR359">
            <v>28368</v>
          </cell>
          <cell r="AS359">
            <v>51844</v>
          </cell>
          <cell r="AT359">
            <v>12975</v>
          </cell>
          <cell r="AU359">
            <v>0</v>
          </cell>
          <cell r="AV359">
            <v>97284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24841</v>
          </cell>
          <cell r="BC359">
            <v>17663</v>
          </cell>
          <cell r="BD359">
            <v>19136</v>
          </cell>
          <cell r="BE359">
            <v>587132</v>
          </cell>
          <cell r="BF359">
            <v>112908</v>
          </cell>
          <cell r="BG359">
            <v>425647</v>
          </cell>
          <cell r="BH359">
            <v>590939</v>
          </cell>
          <cell r="BI359">
            <v>803433</v>
          </cell>
          <cell r="BJ359">
            <v>57654</v>
          </cell>
          <cell r="BK359">
            <v>74603</v>
          </cell>
          <cell r="BL359">
            <v>1208056</v>
          </cell>
        </row>
        <row r="360">
          <cell r="A360">
            <v>36820</v>
          </cell>
          <cell r="B360">
            <v>119977</v>
          </cell>
          <cell r="C360">
            <v>307305</v>
          </cell>
          <cell r="D360">
            <v>2784371</v>
          </cell>
          <cell r="E360">
            <v>537868</v>
          </cell>
          <cell r="F360">
            <v>2176704</v>
          </cell>
          <cell r="G360">
            <v>900009</v>
          </cell>
          <cell r="H360">
            <v>0</v>
          </cell>
          <cell r="I360">
            <v>197521</v>
          </cell>
          <cell r="J360">
            <v>541500</v>
          </cell>
          <cell r="K360">
            <v>1194759</v>
          </cell>
          <cell r="L360">
            <v>521341</v>
          </cell>
          <cell r="M360">
            <v>51633</v>
          </cell>
          <cell r="N360">
            <v>-76606</v>
          </cell>
          <cell r="O360">
            <v>-187305</v>
          </cell>
          <cell r="P360">
            <v>31632</v>
          </cell>
          <cell r="Q360">
            <v>352636</v>
          </cell>
          <cell r="R360">
            <v>134126</v>
          </cell>
          <cell r="S360">
            <v>50770</v>
          </cell>
          <cell r="T360">
            <v>77014</v>
          </cell>
          <cell r="U360">
            <v>355446</v>
          </cell>
          <cell r="V360">
            <v>261363</v>
          </cell>
          <cell r="W360">
            <v>102754</v>
          </cell>
          <cell r="X360">
            <v>911198</v>
          </cell>
          <cell r="Y360">
            <v>161523</v>
          </cell>
          <cell r="Z360">
            <v>74013</v>
          </cell>
          <cell r="AA360">
            <v>0</v>
          </cell>
          <cell r="AB360">
            <v>32759</v>
          </cell>
          <cell r="AC360">
            <v>72057</v>
          </cell>
          <cell r="AD360">
            <v>71217</v>
          </cell>
          <cell r="AE360">
            <v>86083</v>
          </cell>
          <cell r="AF360">
            <v>1829</v>
          </cell>
          <cell r="AG360">
            <v>18119</v>
          </cell>
          <cell r="AH360">
            <v>124071</v>
          </cell>
          <cell r="AI360">
            <v>524362</v>
          </cell>
          <cell r="AJ360">
            <v>673338</v>
          </cell>
          <cell r="AK360">
            <v>184531</v>
          </cell>
          <cell r="AL360">
            <v>23635</v>
          </cell>
          <cell r="AM360">
            <v>0</v>
          </cell>
          <cell r="AN360">
            <v>54574</v>
          </cell>
          <cell r="AO360">
            <v>1810</v>
          </cell>
          <cell r="AP360">
            <v>0</v>
          </cell>
          <cell r="AQ360">
            <v>0</v>
          </cell>
          <cell r="AR360">
            <v>26488</v>
          </cell>
          <cell r="AS360">
            <v>51844</v>
          </cell>
          <cell r="AT360">
            <v>12988</v>
          </cell>
          <cell r="AU360">
            <v>0</v>
          </cell>
          <cell r="AV360">
            <v>95143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29630</v>
          </cell>
          <cell r="BC360">
            <v>17663</v>
          </cell>
          <cell r="BD360">
            <v>19136</v>
          </cell>
          <cell r="BE360">
            <v>557773</v>
          </cell>
          <cell r="BF360">
            <v>195711</v>
          </cell>
          <cell r="BG360">
            <v>340699</v>
          </cell>
          <cell r="BH360">
            <v>641287</v>
          </cell>
          <cell r="BI360">
            <v>900009</v>
          </cell>
          <cell r="BJ360">
            <v>49701</v>
          </cell>
          <cell r="BK360">
            <v>71834</v>
          </cell>
          <cell r="BL360">
            <v>1222386</v>
          </cell>
        </row>
        <row r="361">
          <cell r="A361">
            <v>36821</v>
          </cell>
          <cell r="B361">
            <v>119977</v>
          </cell>
          <cell r="C361">
            <v>307305</v>
          </cell>
          <cell r="D361">
            <v>2784371</v>
          </cell>
          <cell r="E361">
            <v>537868</v>
          </cell>
          <cell r="F361">
            <v>2176704</v>
          </cell>
          <cell r="G361">
            <v>900009</v>
          </cell>
          <cell r="H361">
            <v>0</v>
          </cell>
          <cell r="I361">
            <v>197521</v>
          </cell>
          <cell r="J361">
            <v>541500</v>
          </cell>
          <cell r="K361">
            <v>1194759</v>
          </cell>
          <cell r="L361">
            <v>521341</v>
          </cell>
          <cell r="M361">
            <v>51633</v>
          </cell>
          <cell r="N361">
            <v>-76606</v>
          </cell>
          <cell r="O361">
            <v>-187305</v>
          </cell>
          <cell r="P361">
            <v>31632</v>
          </cell>
          <cell r="Q361">
            <v>352636</v>
          </cell>
          <cell r="R361">
            <v>134126</v>
          </cell>
          <cell r="S361">
            <v>50770</v>
          </cell>
          <cell r="T361">
            <v>77014</v>
          </cell>
          <cell r="U361">
            <v>355446</v>
          </cell>
          <cell r="V361">
            <v>261363</v>
          </cell>
          <cell r="W361">
            <v>102754</v>
          </cell>
          <cell r="X361">
            <v>911198</v>
          </cell>
          <cell r="Y361">
            <v>161523</v>
          </cell>
          <cell r="Z361">
            <v>74013</v>
          </cell>
          <cell r="AA361">
            <v>0</v>
          </cell>
          <cell r="AB361">
            <v>32759</v>
          </cell>
          <cell r="AC361">
            <v>72057</v>
          </cell>
          <cell r="AD361">
            <v>71217</v>
          </cell>
          <cell r="AE361">
            <v>86083</v>
          </cell>
          <cell r="AF361">
            <v>1829</v>
          </cell>
          <cell r="AG361">
            <v>18119</v>
          </cell>
          <cell r="AH361">
            <v>124071</v>
          </cell>
          <cell r="AI361">
            <v>524362</v>
          </cell>
          <cell r="AJ361">
            <v>673338</v>
          </cell>
          <cell r="AK361">
            <v>184531</v>
          </cell>
          <cell r="AL361">
            <v>23635</v>
          </cell>
          <cell r="AM361">
            <v>0</v>
          </cell>
          <cell r="AN361">
            <v>54574</v>
          </cell>
          <cell r="AO361">
            <v>1810</v>
          </cell>
          <cell r="AP361">
            <v>0</v>
          </cell>
          <cell r="AQ361">
            <v>0</v>
          </cell>
          <cell r="AR361">
            <v>26488</v>
          </cell>
          <cell r="AS361">
            <v>51844</v>
          </cell>
          <cell r="AT361">
            <v>12988</v>
          </cell>
          <cell r="AU361">
            <v>0</v>
          </cell>
          <cell r="AV361">
            <v>95143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29630</v>
          </cell>
          <cell r="BC361">
            <v>17663</v>
          </cell>
          <cell r="BD361">
            <v>19136</v>
          </cell>
          <cell r="BE361">
            <v>557773</v>
          </cell>
          <cell r="BF361">
            <v>195711</v>
          </cell>
          <cell r="BG361">
            <v>340699</v>
          </cell>
          <cell r="BH361">
            <v>641287</v>
          </cell>
          <cell r="BI361">
            <v>900009</v>
          </cell>
          <cell r="BJ361">
            <v>49701</v>
          </cell>
          <cell r="BK361">
            <v>71834</v>
          </cell>
          <cell r="BL361">
            <v>1222386</v>
          </cell>
        </row>
        <row r="362">
          <cell r="A362">
            <v>36822</v>
          </cell>
          <cell r="B362">
            <v>125914</v>
          </cell>
          <cell r="C362">
            <v>314821</v>
          </cell>
          <cell r="D362">
            <v>2771282</v>
          </cell>
          <cell r="E362">
            <v>546086</v>
          </cell>
          <cell r="F362">
            <v>2150009</v>
          </cell>
          <cell r="G362">
            <v>900009</v>
          </cell>
          <cell r="H362">
            <v>0</v>
          </cell>
          <cell r="I362">
            <v>203213</v>
          </cell>
          <cell r="J362">
            <v>554329</v>
          </cell>
          <cell r="K362">
            <v>1194998</v>
          </cell>
          <cell r="L362">
            <v>537126</v>
          </cell>
          <cell r="M362">
            <v>38327</v>
          </cell>
          <cell r="N362">
            <v>-76477</v>
          </cell>
          <cell r="O362">
            <v>-195932</v>
          </cell>
          <cell r="P362">
            <v>-31582</v>
          </cell>
          <cell r="Q362">
            <v>351543</v>
          </cell>
          <cell r="R362">
            <v>127225</v>
          </cell>
          <cell r="S362">
            <v>58893</v>
          </cell>
          <cell r="T362">
            <v>74767</v>
          </cell>
          <cell r="U362">
            <v>359766</v>
          </cell>
          <cell r="V362">
            <v>236030</v>
          </cell>
          <cell r="W362">
            <v>113515</v>
          </cell>
          <cell r="X362">
            <v>866318</v>
          </cell>
          <cell r="Y362">
            <v>161088</v>
          </cell>
          <cell r="Z362">
            <v>88671</v>
          </cell>
          <cell r="AA362">
            <v>0</v>
          </cell>
          <cell r="AB362">
            <v>36102</v>
          </cell>
          <cell r="AC362">
            <v>76654</v>
          </cell>
          <cell r="AD362">
            <v>78596</v>
          </cell>
          <cell r="AE362">
            <v>86262</v>
          </cell>
          <cell r="AF362">
            <v>1717</v>
          </cell>
          <cell r="AG362">
            <v>17484</v>
          </cell>
          <cell r="AH362">
            <v>111989</v>
          </cell>
          <cell r="AI362">
            <v>519238</v>
          </cell>
          <cell r="AJ362">
            <v>674109</v>
          </cell>
          <cell r="AK362">
            <v>222605</v>
          </cell>
          <cell r="AL362">
            <v>23793</v>
          </cell>
          <cell r="AM362">
            <v>0</v>
          </cell>
          <cell r="AN362">
            <v>69996</v>
          </cell>
          <cell r="AO362">
            <v>1810</v>
          </cell>
          <cell r="AP362">
            <v>0</v>
          </cell>
          <cell r="AQ362">
            <v>0</v>
          </cell>
          <cell r="AR362">
            <v>26488</v>
          </cell>
          <cell r="AS362">
            <v>51844</v>
          </cell>
          <cell r="AT362">
            <v>12993</v>
          </cell>
          <cell r="AU362">
            <v>0</v>
          </cell>
          <cell r="AV362">
            <v>96581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29545</v>
          </cell>
          <cell r="BC362">
            <v>17664</v>
          </cell>
          <cell r="BD362">
            <v>19136</v>
          </cell>
          <cell r="BE362">
            <v>594357</v>
          </cell>
          <cell r="BF362">
            <v>201689</v>
          </cell>
          <cell r="BG362">
            <v>433152</v>
          </cell>
          <cell r="BH362">
            <v>632986</v>
          </cell>
          <cell r="BI362">
            <v>900009</v>
          </cell>
          <cell r="BJ362">
            <v>49701</v>
          </cell>
          <cell r="BK362">
            <v>71834</v>
          </cell>
          <cell r="BL362">
            <v>1313265</v>
          </cell>
        </row>
        <row r="363">
          <cell r="A363">
            <v>36823</v>
          </cell>
          <cell r="B363">
            <v>118420</v>
          </cell>
          <cell r="C363">
            <v>315223</v>
          </cell>
          <cell r="D363">
            <v>2780529</v>
          </cell>
          <cell r="E363">
            <v>556984</v>
          </cell>
          <cell r="F363">
            <v>2150009</v>
          </cell>
          <cell r="G363">
            <v>900009</v>
          </cell>
          <cell r="H363">
            <v>0</v>
          </cell>
          <cell r="I363">
            <v>202600</v>
          </cell>
          <cell r="J363">
            <v>569133</v>
          </cell>
          <cell r="K363">
            <v>1198280</v>
          </cell>
          <cell r="L363">
            <v>518089</v>
          </cell>
          <cell r="M363">
            <v>53555</v>
          </cell>
          <cell r="N363">
            <v>-147125</v>
          </cell>
          <cell r="O363">
            <v>-102519</v>
          </cell>
          <cell r="P363">
            <v>29156</v>
          </cell>
          <cell r="Q363">
            <v>339096</v>
          </cell>
          <cell r="R363">
            <v>132042</v>
          </cell>
          <cell r="S363">
            <v>46171</v>
          </cell>
          <cell r="T363">
            <v>76450</v>
          </cell>
          <cell r="U363">
            <v>314243</v>
          </cell>
          <cell r="V363">
            <v>286348</v>
          </cell>
          <cell r="W363">
            <v>110793</v>
          </cell>
          <cell r="X363">
            <v>858959</v>
          </cell>
          <cell r="Y363">
            <v>165138</v>
          </cell>
          <cell r="Z363">
            <v>78443</v>
          </cell>
          <cell r="AA363">
            <v>0</v>
          </cell>
          <cell r="AB363">
            <v>42545</v>
          </cell>
          <cell r="AC363">
            <v>128475</v>
          </cell>
          <cell r="AD363">
            <v>78960</v>
          </cell>
          <cell r="AE363">
            <v>47353</v>
          </cell>
          <cell r="AF363">
            <v>1626</v>
          </cell>
          <cell r="AG363">
            <v>17414</v>
          </cell>
          <cell r="AH363">
            <v>106199</v>
          </cell>
          <cell r="AI363">
            <v>529146</v>
          </cell>
          <cell r="AJ363">
            <v>672995</v>
          </cell>
          <cell r="AK363">
            <v>235801</v>
          </cell>
          <cell r="AL363">
            <v>46823</v>
          </cell>
          <cell r="AM363">
            <v>0</v>
          </cell>
          <cell r="AN363">
            <v>58108</v>
          </cell>
          <cell r="AO363">
            <v>969</v>
          </cell>
          <cell r="AP363">
            <v>0</v>
          </cell>
          <cell r="AQ363">
            <v>0</v>
          </cell>
          <cell r="AR363">
            <v>31010</v>
          </cell>
          <cell r="AS363">
            <v>51844</v>
          </cell>
          <cell r="AT363">
            <v>12993</v>
          </cell>
          <cell r="AU363">
            <v>0</v>
          </cell>
          <cell r="AV363">
            <v>89492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27770</v>
          </cell>
          <cell r="BC363">
            <v>17663</v>
          </cell>
          <cell r="BD363">
            <v>19136</v>
          </cell>
          <cell r="BE363">
            <v>594501</v>
          </cell>
          <cell r="BF363">
            <v>201882</v>
          </cell>
          <cell r="BG363">
            <v>420814</v>
          </cell>
          <cell r="BH363">
            <v>678952</v>
          </cell>
          <cell r="BI363">
            <v>900009</v>
          </cell>
          <cell r="BJ363">
            <v>71226</v>
          </cell>
          <cell r="BK363">
            <v>64862</v>
          </cell>
          <cell r="BL363">
            <v>1300976</v>
          </cell>
        </row>
        <row r="364">
          <cell r="A364">
            <v>36824</v>
          </cell>
          <cell r="B364">
            <v>102533</v>
          </cell>
          <cell r="C364">
            <v>328717</v>
          </cell>
          <cell r="D364">
            <v>2719094</v>
          </cell>
          <cell r="E364">
            <v>548205</v>
          </cell>
          <cell r="F364">
            <v>2100009</v>
          </cell>
          <cell r="G364">
            <v>900009</v>
          </cell>
          <cell r="H364">
            <v>0</v>
          </cell>
          <cell r="I364">
            <v>168101</v>
          </cell>
          <cell r="J364">
            <v>603905</v>
          </cell>
          <cell r="K364">
            <v>1180481</v>
          </cell>
          <cell r="L364">
            <v>503294</v>
          </cell>
          <cell r="M364">
            <v>27834</v>
          </cell>
          <cell r="N364">
            <v>-46614</v>
          </cell>
          <cell r="O364">
            <v>-263181</v>
          </cell>
          <cell r="P364">
            <v>27659</v>
          </cell>
          <cell r="Q364">
            <v>337747</v>
          </cell>
          <cell r="R364">
            <v>110265</v>
          </cell>
          <cell r="S364">
            <v>51350</v>
          </cell>
          <cell r="T364">
            <v>79691</v>
          </cell>
          <cell r="U364">
            <v>377324</v>
          </cell>
          <cell r="V364">
            <v>247130</v>
          </cell>
          <cell r="W364">
            <v>106099</v>
          </cell>
          <cell r="X364">
            <v>761228</v>
          </cell>
          <cell r="Y364">
            <v>164938</v>
          </cell>
          <cell r="Z364">
            <v>64938</v>
          </cell>
          <cell r="AA364">
            <v>0</v>
          </cell>
          <cell r="AB364">
            <v>50390</v>
          </cell>
          <cell r="AC364">
            <v>158123</v>
          </cell>
          <cell r="AD364">
            <v>84519</v>
          </cell>
          <cell r="AE364">
            <v>56397</v>
          </cell>
          <cell r="AF364">
            <v>1856</v>
          </cell>
          <cell r="AG364">
            <v>18928</v>
          </cell>
          <cell r="AH364">
            <v>109073</v>
          </cell>
          <cell r="AI364">
            <v>521213</v>
          </cell>
          <cell r="AJ364">
            <v>673391</v>
          </cell>
          <cell r="AK364">
            <v>250666</v>
          </cell>
          <cell r="AL364">
            <v>40892</v>
          </cell>
          <cell r="AM364">
            <v>0</v>
          </cell>
          <cell r="AN364">
            <v>61485</v>
          </cell>
          <cell r="AO364">
            <v>969</v>
          </cell>
          <cell r="AP364">
            <v>0</v>
          </cell>
          <cell r="AQ364">
            <v>0</v>
          </cell>
          <cell r="AR364">
            <v>18653</v>
          </cell>
          <cell r="AS364">
            <v>51844</v>
          </cell>
          <cell r="AT364">
            <v>12716</v>
          </cell>
          <cell r="AU364">
            <v>0</v>
          </cell>
          <cell r="AV364">
            <v>73136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30499</v>
          </cell>
          <cell r="BC364">
            <v>17663</v>
          </cell>
          <cell r="BD364">
            <v>19136</v>
          </cell>
          <cell r="BE364">
            <v>644215</v>
          </cell>
          <cell r="BF364">
            <v>208849</v>
          </cell>
          <cell r="BG364">
            <v>500755</v>
          </cell>
          <cell r="BH364">
            <v>644758</v>
          </cell>
          <cell r="BI364">
            <v>900009</v>
          </cell>
          <cell r="BJ364">
            <v>59028</v>
          </cell>
          <cell r="BK364">
            <v>73826</v>
          </cell>
          <cell r="BL364">
            <v>1379527</v>
          </cell>
        </row>
        <row r="365">
          <cell r="A365">
            <v>36825</v>
          </cell>
          <cell r="B365">
            <v>107271</v>
          </cell>
          <cell r="C365">
            <v>327734</v>
          </cell>
          <cell r="D365">
            <v>2739298</v>
          </cell>
          <cell r="E365">
            <v>560413</v>
          </cell>
          <cell r="F365">
            <v>2100009</v>
          </cell>
          <cell r="G365">
            <v>900009</v>
          </cell>
          <cell r="H365">
            <v>0</v>
          </cell>
          <cell r="I365">
            <v>205844</v>
          </cell>
          <cell r="J365">
            <v>561597</v>
          </cell>
          <cell r="K365">
            <v>1227857</v>
          </cell>
          <cell r="L365">
            <v>538425</v>
          </cell>
          <cell r="M365">
            <v>56175</v>
          </cell>
          <cell r="N365">
            <v>-56693</v>
          </cell>
          <cell r="O365">
            <v>-238926</v>
          </cell>
          <cell r="P365">
            <v>-7396</v>
          </cell>
          <cell r="Q365">
            <v>327200</v>
          </cell>
          <cell r="R365">
            <v>132217</v>
          </cell>
          <cell r="S365">
            <v>51992</v>
          </cell>
          <cell r="T365">
            <v>80173</v>
          </cell>
          <cell r="U365">
            <v>348177</v>
          </cell>
          <cell r="V365">
            <v>241592</v>
          </cell>
          <cell r="W365">
            <v>115989</v>
          </cell>
          <cell r="X365">
            <v>844266</v>
          </cell>
          <cell r="Y365">
            <v>168513</v>
          </cell>
          <cell r="Z365">
            <v>63823</v>
          </cell>
          <cell r="AA365">
            <v>0</v>
          </cell>
          <cell r="AB365">
            <v>34550</v>
          </cell>
          <cell r="AC365">
            <v>159075</v>
          </cell>
          <cell r="AD365">
            <v>99536</v>
          </cell>
          <cell r="AE365">
            <v>61628</v>
          </cell>
          <cell r="AF365">
            <v>2067</v>
          </cell>
          <cell r="AG365">
            <v>19203</v>
          </cell>
          <cell r="AH365">
            <v>121516</v>
          </cell>
          <cell r="AI365">
            <v>521400</v>
          </cell>
          <cell r="AJ365">
            <v>674667</v>
          </cell>
          <cell r="AK365">
            <v>238994</v>
          </cell>
          <cell r="AL365">
            <v>70355</v>
          </cell>
          <cell r="AM365">
            <v>0</v>
          </cell>
          <cell r="AN365">
            <v>89145</v>
          </cell>
          <cell r="AO365">
            <v>969</v>
          </cell>
          <cell r="AP365">
            <v>0</v>
          </cell>
          <cell r="AQ365">
            <v>0</v>
          </cell>
          <cell r="AR365">
            <v>32140</v>
          </cell>
          <cell r="AS365">
            <v>51844</v>
          </cell>
          <cell r="AT365">
            <v>12973</v>
          </cell>
          <cell r="AU365">
            <v>0</v>
          </cell>
          <cell r="AV365">
            <v>84555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27938</v>
          </cell>
          <cell r="BC365">
            <v>17664</v>
          </cell>
          <cell r="BD365">
            <v>19136</v>
          </cell>
          <cell r="BE365">
            <v>633166</v>
          </cell>
          <cell r="BF365">
            <v>205996</v>
          </cell>
          <cell r="BG365">
            <v>581486</v>
          </cell>
          <cell r="BH365">
            <v>677906</v>
          </cell>
          <cell r="BI365">
            <v>900009</v>
          </cell>
          <cell r="BJ365">
            <v>62568</v>
          </cell>
          <cell r="BK365">
            <v>61209</v>
          </cell>
          <cell r="BL365">
            <v>1458988</v>
          </cell>
        </row>
        <row r="366">
          <cell r="A366">
            <v>36826</v>
          </cell>
          <cell r="B366">
            <v>117463</v>
          </cell>
          <cell r="C366">
            <v>323973</v>
          </cell>
          <cell r="D366">
            <v>2796066</v>
          </cell>
          <cell r="E366">
            <v>569299</v>
          </cell>
          <cell r="F366">
            <v>2150009</v>
          </cell>
          <cell r="G366">
            <v>895669</v>
          </cell>
          <cell r="H366">
            <v>0</v>
          </cell>
          <cell r="I366">
            <v>198273</v>
          </cell>
          <cell r="J366">
            <v>574366</v>
          </cell>
          <cell r="K366">
            <v>1214345</v>
          </cell>
          <cell r="L366">
            <v>540917</v>
          </cell>
          <cell r="M366">
            <v>82185</v>
          </cell>
          <cell r="N366">
            <v>-72534</v>
          </cell>
          <cell r="O366">
            <v>-237398</v>
          </cell>
          <cell r="P366">
            <v>8910</v>
          </cell>
          <cell r="Q366">
            <v>334381</v>
          </cell>
          <cell r="R366">
            <v>131919</v>
          </cell>
          <cell r="S366">
            <v>45593</v>
          </cell>
          <cell r="T366">
            <v>79169</v>
          </cell>
          <cell r="U366">
            <v>334832</v>
          </cell>
          <cell r="V366">
            <v>260727</v>
          </cell>
          <cell r="W366">
            <v>118000</v>
          </cell>
          <cell r="X366">
            <v>901955</v>
          </cell>
          <cell r="Y366">
            <v>156001</v>
          </cell>
          <cell r="Z366">
            <v>62756</v>
          </cell>
          <cell r="AA366">
            <v>0</v>
          </cell>
          <cell r="AB366">
            <v>52793</v>
          </cell>
          <cell r="AC366">
            <v>115358</v>
          </cell>
          <cell r="AD366">
            <v>99615</v>
          </cell>
          <cell r="AE366">
            <v>64990</v>
          </cell>
          <cell r="AF366">
            <v>1954</v>
          </cell>
          <cell r="AG366">
            <v>12130</v>
          </cell>
          <cell r="AH366">
            <v>116190</v>
          </cell>
          <cell r="AI366">
            <v>528949</v>
          </cell>
          <cell r="AJ366">
            <v>674882</v>
          </cell>
          <cell r="AK366">
            <v>249102</v>
          </cell>
          <cell r="AL366">
            <v>46425</v>
          </cell>
          <cell r="AM366">
            <v>0</v>
          </cell>
          <cell r="AN366">
            <v>61407</v>
          </cell>
          <cell r="AO366">
            <v>5881</v>
          </cell>
          <cell r="AP366">
            <v>0</v>
          </cell>
          <cell r="AQ366">
            <v>0</v>
          </cell>
          <cell r="AR366">
            <v>30220</v>
          </cell>
          <cell r="AS366">
            <v>51844</v>
          </cell>
          <cell r="AT366">
            <v>11008</v>
          </cell>
          <cell r="AU366">
            <v>0</v>
          </cell>
          <cell r="AV366">
            <v>99585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27896</v>
          </cell>
          <cell r="BC366">
            <v>14719</v>
          </cell>
          <cell r="BD366">
            <v>19823</v>
          </cell>
          <cell r="BE366">
            <v>610956</v>
          </cell>
          <cell r="BF366">
            <v>210379</v>
          </cell>
          <cell r="BG366">
            <v>508491</v>
          </cell>
          <cell r="BH366">
            <v>677401</v>
          </cell>
          <cell r="BI366">
            <v>895669</v>
          </cell>
          <cell r="BJ366">
            <v>51867</v>
          </cell>
          <cell r="BK366">
            <v>67626</v>
          </cell>
          <cell r="BL366">
            <v>1382543</v>
          </cell>
        </row>
        <row r="367">
          <cell r="A367">
            <v>36827</v>
          </cell>
          <cell r="B367">
            <v>128930</v>
          </cell>
          <cell r="C367">
            <v>257223</v>
          </cell>
          <cell r="D367">
            <v>2775644</v>
          </cell>
          <cell r="E367">
            <v>483869</v>
          </cell>
          <cell r="F367">
            <v>2213613</v>
          </cell>
          <cell r="G367">
            <v>900009</v>
          </cell>
          <cell r="H367">
            <v>0</v>
          </cell>
          <cell r="I367">
            <v>208063</v>
          </cell>
          <cell r="J367">
            <v>589672</v>
          </cell>
          <cell r="K367">
            <v>1240351</v>
          </cell>
          <cell r="L367">
            <v>512432</v>
          </cell>
          <cell r="M367">
            <v>67257</v>
          </cell>
          <cell r="N367">
            <v>-36141</v>
          </cell>
          <cell r="O367">
            <v>-183126</v>
          </cell>
          <cell r="P367">
            <v>34303</v>
          </cell>
          <cell r="Q367">
            <v>307981</v>
          </cell>
          <cell r="R367">
            <v>123227</v>
          </cell>
          <cell r="S367">
            <v>60702</v>
          </cell>
          <cell r="T367">
            <v>85454</v>
          </cell>
          <cell r="U367">
            <v>310135</v>
          </cell>
          <cell r="V367">
            <v>258987</v>
          </cell>
          <cell r="W367">
            <v>95401</v>
          </cell>
          <cell r="X367">
            <v>936045</v>
          </cell>
          <cell r="Y367">
            <v>151448</v>
          </cell>
          <cell r="Z367">
            <v>43494</v>
          </cell>
          <cell r="AA367">
            <v>0</v>
          </cell>
          <cell r="AB367">
            <v>48713</v>
          </cell>
          <cell r="AC367">
            <v>76782</v>
          </cell>
          <cell r="AD367">
            <v>94057</v>
          </cell>
          <cell r="AE367">
            <v>58602</v>
          </cell>
          <cell r="AF367">
            <v>2317</v>
          </cell>
          <cell r="AG367">
            <v>7508</v>
          </cell>
          <cell r="AH367">
            <v>121000</v>
          </cell>
          <cell r="AI367">
            <v>482492</v>
          </cell>
          <cell r="AJ367">
            <v>649780</v>
          </cell>
          <cell r="AK367">
            <v>264471</v>
          </cell>
          <cell r="AL367">
            <v>46987</v>
          </cell>
          <cell r="AM367">
            <v>0</v>
          </cell>
          <cell r="AN367">
            <v>69708</v>
          </cell>
          <cell r="AO367">
            <v>5882</v>
          </cell>
          <cell r="AP367">
            <v>9738</v>
          </cell>
          <cell r="AQ367">
            <v>0</v>
          </cell>
          <cell r="AR367">
            <v>21526</v>
          </cell>
          <cell r="AS367">
            <v>51844</v>
          </cell>
          <cell r="AT367">
            <v>9031</v>
          </cell>
          <cell r="AU367">
            <v>0</v>
          </cell>
          <cell r="AV367">
            <v>100854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28508</v>
          </cell>
          <cell r="BC367">
            <v>9813</v>
          </cell>
          <cell r="BD367">
            <v>19823</v>
          </cell>
          <cell r="BE367">
            <v>538404</v>
          </cell>
          <cell r="BF367">
            <v>204068</v>
          </cell>
          <cell r="BG367">
            <v>391630</v>
          </cell>
          <cell r="BH367">
            <v>743787</v>
          </cell>
          <cell r="BI367">
            <v>900009</v>
          </cell>
          <cell r="BJ367">
            <v>39748</v>
          </cell>
          <cell r="BK367">
            <v>74832</v>
          </cell>
          <cell r="BL367">
            <v>1272144</v>
          </cell>
        </row>
        <row r="368">
          <cell r="A368">
            <v>36828</v>
          </cell>
          <cell r="B368">
            <v>128930</v>
          </cell>
          <cell r="C368">
            <v>257223</v>
          </cell>
          <cell r="D368">
            <v>2775644</v>
          </cell>
          <cell r="E368">
            <v>483869</v>
          </cell>
          <cell r="F368">
            <v>2213613</v>
          </cell>
          <cell r="G368">
            <v>900009</v>
          </cell>
          <cell r="H368">
            <v>0</v>
          </cell>
          <cell r="I368">
            <v>208063</v>
          </cell>
          <cell r="J368">
            <v>589672</v>
          </cell>
          <cell r="K368">
            <v>1240351</v>
          </cell>
          <cell r="L368">
            <v>512432</v>
          </cell>
          <cell r="M368">
            <v>67257</v>
          </cell>
          <cell r="N368">
            <v>-36141</v>
          </cell>
          <cell r="O368">
            <v>-183126</v>
          </cell>
          <cell r="P368">
            <v>34303</v>
          </cell>
          <cell r="Q368">
            <v>307981</v>
          </cell>
          <cell r="R368">
            <v>123227</v>
          </cell>
          <cell r="S368">
            <v>60702</v>
          </cell>
          <cell r="T368">
            <v>85454</v>
          </cell>
          <cell r="U368">
            <v>310135</v>
          </cell>
          <cell r="V368">
            <v>258987</v>
          </cell>
          <cell r="W368">
            <v>95401</v>
          </cell>
          <cell r="X368">
            <v>936045</v>
          </cell>
          <cell r="Y368">
            <v>151448</v>
          </cell>
          <cell r="Z368">
            <v>43494</v>
          </cell>
          <cell r="AA368">
            <v>0</v>
          </cell>
          <cell r="AB368">
            <v>48713</v>
          </cell>
          <cell r="AC368">
            <v>76782</v>
          </cell>
          <cell r="AD368">
            <v>94057</v>
          </cell>
          <cell r="AE368">
            <v>58602</v>
          </cell>
          <cell r="AF368">
            <v>2317</v>
          </cell>
          <cell r="AG368">
            <v>7508</v>
          </cell>
          <cell r="AH368">
            <v>121000</v>
          </cell>
          <cell r="AI368">
            <v>482492</v>
          </cell>
          <cell r="AJ368">
            <v>649780</v>
          </cell>
          <cell r="AK368">
            <v>264471</v>
          </cell>
          <cell r="AL368">
            <v>46987</v>
          </cell>
          <cell r="AM368">
            <v>0</v>
          </cell>
          <cell r="AN368">
            <v>69708</v>
          </cell>
          <cell r="AO368">
            <v>5882</v>
          </cell>
          <cell r="AP368">
            <v>9738</v>
          </cell>
          <cell r="AQ368">
            <v>0</v>
          </cell>
          <cell r="AR368">
            <v>21526</v>
          </cell>
          <cell r="AS368">
            <v>51844</v>
          </cell>
          <cell r="AT368">
            <v>9031</v>
          </cell>
          <cell r="AU368">
            <v>0</v>
          </cell>
          <cell r="AV368">
            <v>100854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28508</v>
          </cell>
          <cell r="BC368">
            <v>9813</v>
          </cell>
          <cell r="BD368">
            <v>19823</v>
          </cell>
          <cell r="BE368">
            <v>538404</v>
          </cell>
          <cell r="BF368">
            <v>204068</v>
          </cell>
          <cell r="BG368">
            <v>391630</v>
          </cell>
          <cell r="BH368">
            <v>743787</v>
          </cell>
          <cell r="BI368">
            <v>900009</v>
          </cell>
          <cell r="BJ368">
            <v>39748</v>
          </cell>
          <cell r="BK368">
            <v>74832</v>
          </cell>
          <cell r="BL368">
            <v>1272144</v>
          </cell>
        </row>
        <row r="369">
          <cell r="A369">
            <v>36829</v>
          </cell>
          <cell r="B369">
            <v>128930</v>
          </cell>
          <cell r="C369">
            <v>257223</v>
          </cell>
          <cell r="D369">
            <v>2775644</v>
          </cell>
          <cell r="E369">
            <v>483869</v>
          </cell>
          <cell r="F369">
            <v>2213613</v>
          </cell>
          <cell r="G369">
            <v>900009</v>
          </cell>
          <cell r="H369">
            <v>0</v>
          </cell>
          <cell r="I369">
            <v>208063</v>
          </cell>
          <cell r="J369">
            <v>589672</v>
          </cell>
          <cell r="K369">
            <v>1240351</v>
          </cell>
          <cell r="L369">
            <v>512432</v>
          </cell>
          <cell r="M369">
            <v>67257</v>
          </cell>
          <cell r="N369">
            <v>-36141</v>
          </cell>
          <cell r="O369">
            <v>-183126</v>
          </cell>
          <cell r="P369">
            <v>34303</v>
          </cell>
          <cell r="Q369">
            <v>307981</v>
          </cell>
          <cell r="R369">
            <v>123227</v>
          </cell>
          <cell r="S369">
            <v>60702</v>
          </cell>
          <cell r="T369">
            <v>85454</v>
          </cell>
          <cell r="U369">
            <v>310135</v>
          </cell>
          <cell r="V369">
            <v>258987</v>
          </cell>
          <cell r="W369">
            <v>95401</v>
          </cell>
          <cell r="X369">
            <v>936045</v>
          </cell>
          <cell r="Y369">
            <v>151448</v>
          </cell>
          <cell r="Z369">
            <v>43494</v>
          </cell>
          <cell r="AA369">
            <v>0</v>
          </cell>
          <cell r="AB369">
            <v>48713</v>
          </cell>
          <cell r="AC369">
            <v>76782</v>
          </cell>
          <cell r="AD369">
            <v>94057</v>
          </cell>
          <cell r="AE369">
            <v>58602</v>
          </cell>
          <cell r="AF369">
            <v>2317</v>
          </cell>
          <cell r="AG369">
            <v>7508</v>
          </cell>
          <cell r="AH369">
            <v>121000</v>
          </cell>
          <cell r="AI369">
            <v>482492</v>
          </cell>
          <cell r="AJ369">
            <v>649780</v>
          </cell>
          <cell r="AK369">
            <v>264471</v>
          </cell>
          <cell r="AL369">
            <v>46987</v>
          </cell>
          <cell r="AM369">
            <v>0</v>
          </cell>
          <cell r="AN369">
            <v>69708</v>
          </cell>
          <cell r="AO369">
            <v>5882</v>
          </cell>
          <cell r="AP369">
            <v>9738</v>
          </cell>
          <cell r="AQ369">
            <v>0</v>
          </cell>
          <cell r="AR369">
            <v>21526</v>
          </cell>
          <cell r="AS369">
            <v>51844</v>
          </cell>
          <cell r="AT369">
            <v>9031</v>
          </cell>
          <cell r="AU369">
            <v>0</v>
          </cell>
          <cell r="AV369">
            <v>100854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28508</v>
          </cell>
          <cell r="BC369">
            <v>9813</v>
          </cell>
          <cell r="BD369">
            <v>19823</v>
          </cell>
          <cell r="BE369">
            <v>538404</v>
          </cell>
          <cell r="BF369">
            <v>204068</v>
          </cell>
          <cell r="BG369">
            <v>391630</v>
          </cell>
          <cell r="BH369">
            <v>743787</v>
          </cell>
          <cell r="BI369">
            <v>900009</v>
          </cell>
          <cell r="BJ369">
            <v>39748</v>
          </cell>
          <cell r="BK369">
            <v>74832</v>
          </cell>
          <cell r="BL369">
            <v>1272144</v>
          </cell>
        </row>
        <row r="370">
          <cell r="A370">
            <v>36830</v>
          </cell>
          <cell r="B370">
            <v>116414</v>
          </cell>
          <cell r="C370">
            <v>270982</v>
          </cell>
          <cell r="D370">
            <v>2775130</v>
          </cell>
          <cell r="E370">
            <v>499536</v>
          </cell>
          <cell r="F370">
            <v>2200009</v>
          </cell>
          <cell r="G370">
            <v>880031</v>
          </cell>
          <cell r="H370">
            <v>0</v>
          </cell>
          <cell r="I370">
            <v>208344</v>
          </cell>
          <cell r="J370">
            <v>619992</v>
          </cell>
          <cell r="K370">
            <v>1238286</v>
          </cell>
          <cell r="L370">
            <v>534574</v>
          </cell>
          <cell r="M370">
            <v>90777</v>
          </cell>
          <cell r="N370">
            <v>-47826</v>
          </cell>
          <cell r="O370">
            <v>-215056</v>
          </cell>
          <cell r="P370">
            <v>11924</v>
          </cell>
          <cell r="Q370">
            <v>341218</v>
          </cell>
          <cell r="R370">
            <v>119636</v>
          </cell>
          <cell r="S370">
            <v>52118</v>
          </cell>
          <cell r="T370">
            <v>78818</v>
          </cell>
          <cell r="U370">
            <v>307676</v>
          </cell>
          <cell r="V370">
            <v>272013</v>
          </cell>
          <cell r="W370">
            <v>105480</v>
          </cell>
          <cell r="X370">
            <v>838226</v>
          </cell>
          <cell r="Y370">
            <v>154200</v>
          </cell>
          <cell r="Z370">
            <v>42771</v>
          </cell>
          <cell r="AA370">
            <v>0</v>
          </cell>
          <cell r="AB370">
            <v>37886</v>
          </cell>
          <cell r="AC370">
            <v>76912</v>
          </cell>
          <cell r="AD370">
            <v>102021</v>
          </cell>
          <cell r="AE370">
            <v>61749</v>
          </cell>
          <cell r="AF370">
            <v>2158</v>
          </cell>
          <cell r="AG370">
            <v>7408</v>
          </cell>
          <cell r="AH370">
            <v>112535</v>
          </cell>
          <cell r="AI370">
            <v>522444</v>
          </cell>
          <cell r="AJ370">
            <v>674505</v>
          </cell>
          <cell r="AK370">
            <v>269771</v>
          </cell>
          <cell r="AL370">
            <v>53371</v>
          </cell>
          <cell r="AM370">
            <v>0</v>
          </cell>
          <cell r="AN370">
            <v>69238</v>
          </cell>
          <cell r="AO370">
            <v>5882</v>
          </cell>
          <cell r="AP370">
            <v>0</v>
          </cell>
          <cell r="AQ370">
            <v>0</v>
          </cell>
          <cell r="AR370">
            <v>27737</v>
          </cell>
          <cell r="AS370">
            <v>51844</v>
          </cell>
          <cell r="AT370">
            <v>9031</v>
          </cell>
          <cell r="AU370">
            <v>0</v>
          </cell>
          <cell r="AV370">
            <v>88913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28204</v>
          </cell>
          <cell r="BC370">
            <v>9813</v>
          </cell>
          <cell r="BD370">
            <v>19823</v>
          </cell>
          <cell r="BE370">
            <v>520288</v>
          </cell>
          <cell r="BF370">
            <v>190216</v>
          </cell>
          <cell r="BG370">
            <v>434660</v>
          </cell>
          <cell r="BH370">
            <v>715301</v>
          </cell>
          <cell r="BI370">
            <v>880031</v>
          </cell>
          <cell r="BJ370">
            <v>44732</v>
          </cell>
          <cell r="BK370">
            <v>74997</v>
          </cell>
          <cell r="BL370">
            <v>1295204</v>
          </cell>
        </row>
        <row r="371">
          <cell r="A371">
            <v>36831</v>
          </cell>
          <cell r="B371">
            <v>112494</v>
          </cell>
          <cell r="C371">
            <v>243956</v>
          </cell>
          <cell r="D371">
            <v>2694976</v>
          </cell>
          <cell r="E371">
            <v>444912</v>
          </cell>
          <cell r="F371">
            <v>2172420</v>
          </cell>
          <cell r="G371">
            <v>864134</v>
          </cell>
          <cell r="H371">
            <v>0</v>
          </cell>
          <cell r="I371">
            <v>158552</v>
          </cell>
          <cell r="J371">
            <v>582501</v>
          </cell>
          <cell r="K371">
            <v>1209930</v>
          </cell>
          <cell r="L371">
            <v>535704</v>
          </cell>
          <cell r="M371">
            <v>67905</v>
          </cell>
          <cell r="N371">
            <v>69861</v>
          </cell>
          <cell r="O371">
            <v>-340310</v>
          </cell>
          <cell r="P371">
            <v>1443</v>
          </cell>
          <cell r="Q371">
            <v>339014</v>
          </cell>
          <cell r="R371">
            <v>119300</v>
          </cell>
          <cell r="S371">
            <v>46236</v>
          </cell>
          <cell r="T371">
            <v>106763</v>
          </cell>
          <cell r="U371">
            <v>242351</v>
          </cell>
          <cell r="V371">
            <v>276861</v>
          </cell>
          <cell r="W371">
            <v>90193</v>
          </cell>
          <cell r="X371">
            <v>825954</v>
          </cell>
          <cell r="Y371">
            <v>119818</v>
          </cell>
          <cell r="Z371">
            <v>119712</v>
          </cell>
          <cell r="AA371">
            <v>0</v>
          </cell>
          <cell r="AB371">
            <v>36830</v>
          </cell>
          <cell r="AC371">
            <v>105463</v>
          </cell>
          <cell r="AD371">
            <v>75193</v>
          </cell>
          <cell r="AE371">
            <v>56755</v>
          </cell>
          <cell r="AF371">
            <v>5616</v>
          </cell>
          <cell r="AG371">
            <v>11161</v>
          </cell>
          <cell r="AH371">
            <v>90317</v>
          </cell>
          <cell r="AI371">
            <v>500960</v>
          </cell>
          <cell r="AJ371">
            <v>674573</v>
          </cell>
          <cell r="AK371">
            <v>182038</v>
          </cell>
          <cell r="AL371">
            <v>156379</v>
          </cell>
          <cell r="AM371">
            <v>0</v>
          </cell>
          <cell r="AN371">
            <v>67019</v>
          </cell>
          <cell r="AO371">
            <v>1496</v>
          </cell>
          <cell r="AP371">
            <v>0</v>
          </cell>
          <cell r="AQ371">
            <v>0</v>
          </cell>
          <cell r="AR371">
            <v>27406</v>
          </cell>
          <cell r="AS371">
            <v>53040</v>
          </cell>
          <cell r="AT371">
            <v>8351</v>
          </cell>
          <cell r="AU371">
            <v>0</v>
          </cell>
          <cell r="AV371">
            <v>84109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24957</v>
          </cell>
          <cell r="BC371">
            <v>12267</v>
          </cell>
          <cell r="BD371">
            <v>28950</v>
          </cell>
          <cell r="BE371">
            <v>649506</v>
          </cell>
          <cell r="BF371">
            <v>176534</v>
          </cell>
          <cell r="BG371">
            <v>463797</v>
          </cell>
          <cell r="BH371">
            <v>708522</v>
          </cell>
          <cell r="BI371">
            <v>864134</v>
          </cell>
          <cell r="BJ371">
            <v>62687</v>
          </cell>
          <cell r="BK371">
            <v>31177</v>
          </cell>
          <cell r="BL371">
            <v>1306925</v>
          </cell>
        </row>
        <row r="372">
          <cell r="A372">
            <v>36832</v>
          </cell>
          <cell r="B372">
            <v>123549</v>
          </cell>
          <cell r="C372">
            <v>340602</v>
          </cell>
          <cell r="D372">
            <v>2350117</v>
          </cell>
          <cell r="E372">
            <v>556180</v>
          </cell>
          <cell r="F372">
            <v>1720009</v>
          </cell>
          <cell r="G372">
            <v>863303</v>
          </cell>
          <cell r="H372">
            <v>0</v>
          </cell>
          <cell r="I372">
            <v>153389</v>
          </cell>
          <cell r="J372">
            <v>570064</v>
          </cell>
          <cell r="K372">
            <v>1215429</v>
          </cell>
          <cell r="L372">
            <v>443359</v>
          </cell>
          <cell r="M372">
            <v>19879</v>
          </cell>
          <cell r="N372">
            <v>-162879</v>
          </cell>
          <cell r="O372">
            <v>-278713</v>
          </cell>
          <cell r="P372">
            <v>55427</v>
          </cell>
          <cell r="Q372">
            <v>281309</v>
          </cell>
          <cell r="R372">
            <v>122741</v>
          </cell>
          <cell r="S372">
            <v>35739</v>
          </cell>
          <cell r="T372">
            <v>94207</v>
          </cell>
          <cell r="U372">
            <v>146008</v>
          </cell>
          <cell r="V372">
            <v>262059</v>
          </cell>
          <cell r="W372">
            <v>77381</v>
          </cell>
          <cell r="X372">
            <v>757808</v>
          </cell>
          <cell r="Y372">
            <v>91282</v>
          </cell>
          <cell r="Z372">
            <v>87075</v>
          </cell>
          <cell r="AA372">
            <v>0</v>
          </cell>
          <cell r="AB372">
            <v>20115</v>
          </cell>
          <cell r="AC372">
            <v>71840</v>
          </cell>
          <cell r="AD372">
            <v>77137</v>
          </cell>
          <cell r="AE372">
            <v>63310</v>
          </cell>
          <cell r="AF372">
            <v>4778</v>
          </cell>
          <cell r="AG372">
            <v>11353</v>
          </cell>
          <cell r="AH372">
            <v>99409</v>
          </cell>
          <cell r="AI372">
            <v>435698</v>
          </cell>
          <cell r="AJ372">
            <v>586960</v>
          </cell>
          <cell r="AK372">
            <v>166017</v>
          </cell>
          <cell r="AL372">
            <v>60421</v>
          </cell>
          <cell r="AM372">
            <v>0</v>
          </cell>
          <cell r="AN372">
            <v>66166</v>
          </cell>
          <cell r="AO372">
            <v>1514</v>
          </cell>
          <cell r="AP372">
            <v>0</v>
          </cell>
          <cell r="AQ372">
            <v>0</v>
          </cell>
          <cell r="AR372">
            <v>30375</v>
          </cell>
          <cell r="AS372">
            <v>53040</v>
          </cell>
          <cell r="AT372">
            <v>7889</v>
          </cell>
          <cell r="AU372">
            <v>0</v>
          </cell>
          <cell r="AV372">
            <v>97808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3537</v>
          </cell>
          <cell r="BC372">
            <v>12267</v>
          </cell>
          <cell r="BD372">
            <v>28950</v>
          </cell>
          <cell r="BE372">
            <v>514849</v>
          </cell>
          <cell r="BF372">
            <v>137551</v>
          </cell>
          <cell r="BG372">
            <v>638948</v>
          </cell>
          <cell r="BH372">
            <v>618587</v>
          </cell>
          <cell r="BI372">
            <v>863303</v>
          </cell>
          <cell r="BJ372">
            <v>64184</v>
          </cell>
          <cell r="BK372">
            <v>32174</v>
          </cell>
          <cell r="BL372">
            <v>1476048</v>
          </cell>
        </row>
        <row r="373">
          <cell r="A373">
            <v>36833</v>
          </cell>
          <cell r="B373">
            <v>114897</v>
          </cell>
          <cell r="C373">
            <v>320721</v>
          </cell>
          <cell r="D373">
            <v>2476892</v>
          </cell>
          <cell r="E373">
            <v>552792</v>
          </cell>
          <cell r="F373">
            <v>1840009</v>
          </cell>
          <cell r="G373">
            <v>900009</v>
          </cell>
          <cell r="H373">
            <v>0</v>
          </cell>
          <cell r="I373">
            <v>159272</v>
          </cell>
          <cell r="J373">
            <v>592276</v>
          </cell>
          <cell r="K373">
            <v>1160253</v>
          </cell>
          <cell r="L373">
            <v>473185</v>
          </cell>
          <cell r="M373">
            <v>31331</v>
          </cell>
          <cell r="N373">
            <v>-153780</v>
          </cell>
          <cell r="O373">
            <v>-233890</v>
          </cell>
          <cell r="P373">
            <v>-15968</v>
          </cell>
          <cell r="Q373">
            <v>285126</v>
          </cell>
          <cell r="R373">
            <v>145234</v>
          </cell>
          <cell r="S373">
            <v>44265</v>
          </cell>
          <cell r="T373">
            <v>108297</v>
          </cell>
          <cell r="U373">
            <v>190975</v>
          </cell>
          <cell r="V373">
            <v>248043</v>
          </cell>
          <cell r="W373">
            <v>81026</v>
          </cell>
          <cell r="X373">
            <v>819097</v>
          </cell>
          <cell r="Y373">
            <v>147341</v>
          </cell>
          <cell r="Z373">
            <v>94854</v>
          </cell>
          <cell r="AA373">
            <v>0</v>
          </cell>
          <cell r="AB373">
            <v>17491</v>
          </cell>
          <cell r="AC373">
            <v>101296</v>
          </cell>
          <cell r="AD373">
            <v>109914</v>
          </cell>
          <cell r="AE373">
            <v>89009</v>
          </cell>
          <cell r="AF373">
            <v>4943</v>
          </cell>
          <cell r="AG373">
            <v>7193</v>
          </cell>
          <cell r="AH373">
            <v>100486</v>
          </cell>
          <cell r="AI373">
            <v>472322</v>
          </cell>
          <cell r="AJ373">
            <v>645864</v>
          </cell>
          <cell r="AK373">
            <v>171796</v>
          </cell>
          <cell r="AL373">
            <v>70132</v>
          </cell>
          <cell r="AM373">
            <v>0</v>
          </cell>
          <cell r="AN373">
            <v>46232</v>
          </cell>
          <cell r="AO373">
            <v>1523</v>
          </cell>
          <cell r="AP373">
            <v>0</v>
          </cell>
          <cell r="AQ373">
            <v>0</v>
          </cell>
          <cell r="AR373">
            <v>29455</v>
          </cell>
          <cell r="AS373">
            <v>53040</v>
          </cell>
          <cell r="AT373">
            <v>7857</v>
          </cell>
          <cell r="AU373">
            <v>0</v>
          </cell>
          <cell r="AV373">
            <v>87111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3691</v>
          </cell>
          <cell r="BC373">
            <v>0</v>
          </cell>
          <cell r="BD373">
            <v>28950</v>
          </cell>
          <cell r="BE373">
            <v>624506</v>
          </cell>
          <cell r="BF373">
            <v>203952</v>
          </cell>
          <cell r="BG373">
            <v>658186</v>
          </cell>
          <cell r="BH373">
            <v>669994</v>
          </cell>
          <cell r="BI373">
            <v>900009</v>
          </cell>
          <cell r="BJ373">
            <v>54134</v>
          </cell>
          <cell r="BK373">
            <v>66978</v>
          </cell>
          <cell r="BL373">
            <v>1531860</v>
          </cell>
        </row>
        <row r="374">
          <cell r="A374">
            <v>36834</v>
          </cell>
          <cell r="B374">
            <v>118225</v>
          </cell>
          <cell r="C374">
            <v>282002</v>
          </cell>
          <cell r="D374">
            <v>2608992</v>
          </cell>
          <cell r="E374">
            <v>527807</v>
          </cell>
          <cell r="F374">
            <v>2000009</v>
          </cell>
          <cell r="G374">
            <v>920009</v>
          </cell>
          <cell r="H374">
            <v>0</v>
          </cell>
          <cell r="I374">
            <v>186407</v>
          </cell>
          <cell r="J374">
            <v>650607</v>
          </cell>
          <cell r="K374">
            <v>1203103</v>
          </cell>
          <cell r="L374">
            <v>514553</v>
          </cell>
          <cell r="M374">
            <v>17948</v>
          </cell>
          <cell r="N374">
            <v>-65353</v>
          </cell>
          <cell r="O374">
            <v>-203772</v>
          </cell>
          <cell r="P374">
            <v>16531</v>
          </cell>
          <cell r="Q374">
            <v>229376</v>
          </cell>
          <cell r="R374">
            <v>146935</v>
          </cell>
          <cell r="S374">
            <v>53913</v>
          </cell>
          <cell r="T374">
            <v>115181</v>
          </cell>
          <cell r="U374">
            <v>207954</v>
          </cell>
          <cell r="V374">
            <v>301558</v>
          </cell>
          <cell r="W374">
            <v>85375</v>
          </cell>
          <cell r="X374">
            <v>921666</v>
          </cell>
          <cell r="Y374">
            <v>150904</v>
          </cell>
          <cell r="Z374">
            <v>44998</v>
          </cell>
          <cell r="AA374">
            <v>0</v>
          </cell>
          <cell r="AB374">
            <v>45924</v>
          </cell>
          <cell r="AC374">
            <v>82296</v>
          </cell>
          <cell r="AD374">
            <v>108567</v>
          </cell>
          <cell r="AE374">
            <v>84277</v>
          </cell>
          <cell r="AF374">
            <v>5278</v>
          </cell>
          <cell r="AG374">
            <v>16383</v>
          </cell>
          <cell r="AH374">
            <v>103669</v>
          </cell>
          <cell r="AI374">
            <v>420255</v>
          </cell>
          <cell r="AJ374">
            <v>610119</v>
          </cell>
          <cell r="AK374">
            <v>174521</v>
          </cell>
          <cell r="AL374">
            <v>31701</v>
          </cell>
          <cell r="AM374">
            <v>0</v>
          </cell>
          <cell r="AN374">
            <v>154593</v>
          </cell>
          <cell r="AO374">
            <v>2015</v>
          </cell>
          <cell r="AP374">
            <v>0</v>
          </cell>
          <cell r="AQ374">
            <v>0</v>
          </cell>
          <cell r="AR374">
            <v>28382</v>
          </cell>
          <cell r="AS374">
            <v>53040</v>
          </cell>
          <cell r="AT374">
            <v>5404</v>
          </cell>
          <cell r="AU374">
            <v>0</v>
          </cell>
          <cell r="AV374">
            <v>97122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4336</v>
          </cell>
          <cell r="BC374">
            <v>7267</v>
          </cell>
          <cell r="BD374">
            <v>28950</v>
          </cell>
          <cell r="BE374">
            <v>645826</v>
          </cell>
          <cell r="BF374">
            <v>199197</v>
          </cell>
          <cell r="BG374">
            <v>657529</v>
          </cell>
          <cell r="BH374">
            <v>706823</v>
          </cell>
          <cell r="BI374">
            <v>920009</v>
          </cell>
          <cell r="BJ374">
            <v>52249</v>
          </cell>
          <cell r="BK374">
            <v>74007</v>
          </cell>
          <cell r="BL374">
            <v>1570893</v>
          </cell>
        </row>
        <row r="375">
          <cell r="A375">
            <v>36835</v>
          </cell>
          <cell r="B375">
            <v>118225</v>
          </cell>
          <cell r="C375">
            <v>282002</v>
          </cell>
          <cell r="D375">
            <v>2608992</v>
          </cell>
          <cell r="E375">
            <v>527807</v>
          </cell>
          <cell r="F375">
            <v>2000009</v>
          </cell>
          <cell r="G375">
            <v>920009</v>
          </cell>
          <cell r="H375">
            <v>0</v>
          </cell>
          <cell r="I375">
            <v>186407</v>
          </cell>
          <cell r="J375">
            <v>650607</v>
          </cell>
          <cell r="K375">
            <v>1203103</v>
          </cell>
          <cell r="L375">
            <v>514553</v>
          </cell>
          <cell r="M375">
            <v>17948</v>
          </cell>
          <cell r="N375">
            <v>-65353</v>
          </cell>
          <cell r="O375">
            <v>-203772</v>
          </cell>
          <cell r="P375">
            <v>16531</v>
          </cell>
          <cell r="Q375">
            <v>229376</v>
          </cell>
          <cell r="R375">
            <v>146935</v>
          </cell>
          <cell r="S375">
            <v>53913</v>
          </cell>
          <cell r="T375">
            <v>115181</v>
          </cell>
          <cell r="U375">
            <v>207954</v>
          </cell>
          <cell r="V375">
            <v>301558</v>
          </cell>
          <cell r="W375">
            <v>85375</v>
          </cell>
          <cell r="X375">
            <v>921666</v>
          </cell>
          <cell r="Y375">
            <v>150904</v>
          </cell>
          <cell r="Z375">
            <v>44998</v>
          </cell>
          <cell r="AA375">
            <v>0</v>
          </cell>
          <cell r="AB375">
            <v>45924</v>
          </cell>
          <cell r="AC375">
            <v>82296</v>
          </cell>
          <cell r="AD375">
            <v>108567</v>
          </cell>
          <cell r="AE375">
            <v>84277</v>
          </cell>
          <cell r="AF375">
            <v>5278</v>
          </cell>
          <cell r="AG375">
            <v>16383</v>
          </cell>
          <cell r="AH375">
            <v>103669</v>
          </cell>
          <cell r="AI375">
            <v>420255</v>
          </cell>
          <cell r="AJ375">
            <v>610119</v>
          </cell>
          <cell r="AK375">
            <v>174521</v>
          </cell>
          <cell r="AL375">
            <v>31701</v>
          </cell>
          <cell r="AM375">
            <v>0</v>
          </cell>
          <cell r="AN375">
            <v>154593</v>
          </cell>
          <cell r="AO375">
            <v>2015</v>
          </cell>
          <cell r="AP375">
            <v>0</v>
          </cell>
          <cell r="AQ375">
            <v>0</v>
          </cell>
          <cell r="AR375">
            <v>28382</v>
          </cell>
          <cell r="AS375">
            <v>53040</v>
          </cell>
          <cell r="AT375">
            <v>5404</v>
          </cell>
          <cell r="AU375">
            <v>0</v>
          </cell>
          <cell r="AV375">
            <v>97122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4336</v>
          </cell>
          <cell r="BC375">
            <v>7267</v>
          </cell>
          <cell r="BD375">
            <v>28950</v>
          </cell>
          <cell r="BE375">
            <v>645826</v>
          </cell>
          <cell r="BF375">
            <v>199197</v>
          </cell>
          <cell r="BG375">
            <v>657529</v>
          </cell>
          <cell r="BH375">
            <v>706823</v>
          </cell>
          <cell r="BI375">
            <v>920009</v>
          </cell>
          <cell r="BJ375">
            <v>52249</v>
          </cell>
          <cell r="BK375">
            <v>74007</v>
          </cell>
          <cell r="BL375">
            <v>1570893</v>
          </cell>
        </row>
        <row r="376">
          <cell r="A376">
            <v>36836</v>
          </cell>
          <cell r="B376">
            <v>122334</v>
          </cell>
          <cell r="C376">
            <v>321310</v>
          </cell>
          <cell r="D376">
            <v>2655365</v>
          </cell>
          <cell r="E376">
            <v>573104</v>
          </cell>
          <cell r="F376">
            <v>2000009</v>
          </cell>
          <cell r="G376">
            <v>920009</v>
          </cell>
          <cell r="H376">
            <v>0</v>
          </cell>
          <cell r="I376">
            <v>158321</v>
          </cell>
          <cell r="J376">
            <v>628977</v>
          </cell>
          <cell r="K376">
            <v>1204924</v>
          </cell>
          <cell r="L376">
            <v>483618</v>
          </cell>
          <cell r="M376">
            <v>18024</v>
          </cell>
          <cell r="N376">
            <v>-78288</v>
          </cell>
          <cell r="O376">
            <v>-254656</v>
          </cell>
          <cell r="P376">
            <v>60304</v>
          </cell>
          <cell r="Q376">
            <v>246518</v>
          </cell>
          <cell r="R376">
            <v>158617</v>
          </cell>
          <cell r="S376">
            <v>49548</v>
          </cell>
          <cell r="T376">
            <v>120295</v>
          </cell>
          <cell r="U376">
            <v>184062</v>
          </cell>
          <cell r="V376">
            <v>273362</v>
          </cell>
          <cell r="W376">
            <v>85536</v>
          </cell>
          <cell r="X376">
            <v>943665</v>
          </cell>
          <cell r="Y376">
            <v>148335</v>
          </cell>
          <cell r="Z376">
            <v>91844</v>
          </cell>
          <cell r="AA376">
            <v>0</v>
          </cell>
          <cell r="AB376">
            <v>43654</v>
          </cell>
          <cell r="AC376">
            <v>105091</v>
          </cell>
          <cell r="AD376">
            <v>113466</v>
          </cell>
          <cell r="AE376">
            <v>82140</v>
          </cell>
          <cell r="AF376">
            <v>5119</v>
          </cell>
          <cell r="AG376">
            <v>16082</v>
          </cell>
          <cell r="AH376">
            <v>104334</v>
          </cell>
          <cell r="AI376">
            <v>461271</v>
          </cell>
          <cell r="AJ376">
            <v>651668</v>
          </cell>
          <cell r="AK376">
            <v>176415</v>
          </cell>
          <cell r="AL376">
            <v>30149</v>
          </cell>
          <cell r="AM376">
            <v>0</v>
          </cell>
          <cell r="AN376">
            <v>145245</v>
          </cell>
          <cell r="AO376">
            <v>2015</v>
          </cell>
          <cell r="AP376">
            <v>0</v>
          </cell>
          <cell r="AQ376">
            <v>0</v>
          </cell>
          <cell r="AR376">
            <v>28382</v>
          </cell>
          <cell r="AS376">
            <v>53040</v>
          </cell>
          <cell r="AT376">
            <v>5404</v>
          </cell>
          <cell r="AU376">
            <v>0</v>
          </cell>
          <cell r="AV376">
            <v>97126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3738</v>
          </cell>
          <cell r="BC376">
            <v>9813</v>
          </cell>
          <cell r="BD376">
            <v>28950</v>
          </cell>
          <cell r="BE376">
            <v>702607</v>
          </cell>
          <cell r="BF376">
            <v>216633</v>
          </cell>
          <cell r="BG376">
            <v>671090</v>
          </cell>
          <cell r="BH376">
            <v>675104</v>
          </cell>
          <cell r="BI376">
            <v>920009</v>
          </cell>
          <cell r="BJ376">
            <v>52263</v>
          </cell>
          <cell r="BK376">
            <v>74007</v>
          </cell>
          <cell r="BL376">
            <v>1564695</v>
          </cell>
        </row>
        <row r="377">
          <cell r="A377">
            <v>36837</v>
          </cell>
          <cell r="B377">
            <v>125814</v>
          </cell>
          <cell r="C377">
            <v>289929</v>
          </cell>
          <cell r="D377">
            <v>2617380</v>
          </cell>
          <cell r="E377">
            <v>532157</v>
          </cell>
          <cell r="F377">
            <v>2000009</v>
          </cell>
          <cell r="G377">
            <v>920009</v>
          </cell>
          <cell r="H377">
            <v>0</v>
          </cell>
          <cell r="I377">
            <v>171883</v>
          </cell>
          <cell r="J377">
            <v>596289</v>
          </cell>
          <cell r="K377">
            <v>1163247</v>
          </cell>
          <cell r="L377">
            <v>536508</v>
          </cell>
          <cell r="M377">
            <v>52452</v>
          </cell>
          <cell r="N377">
            <v>-85772</v>
          </cell>
          <cell r="O377">
            <v>-165620</v>
          </cell>
          <cell r="P377">
            <v>-55524</v>
          </cell>
          <cell r="Q377">
            <v>281574</v>
          </cell>
          <cell r="R377">
            <v>158471</v>
          </cell>
          <cell r="S377">
            <v>38133</v>
          </cell>
          <cell r="T377">
            <v>104345</v>
          </cell>
          <cell r="U377">
            <v>206929</v>
          </cell>
          <cell r="V377">
            <v>304961</v>
          </cell>
          <cell r="W377">
            <v>54818</v>
          </cell>
          <cell r="X377">
            <v>885457</v>
          </cell>
          <cell r="Y377">
            <v>149510</v>
          </cell>
          <cell r="Z377">
            <v>100731</v>
          </cell>
          <cell r="AA377">
            <v>0</v>
          </cell>
          <cell r="AB377">
            <v>50700</v>
          </cell>
          <cell r="AC377">
            <v>117518</v>
          </cell>
          <cell r="AD377">
            <v>123714</v>
          </cell>
          <cell r="AE377">
            <v>90258</v>
          </cell>
          <cell r="AF377">
            <v>9201</v>
          </cell>
          <cell r="AG377">
            <v>9943</v>
          </cell>
          <cell r="AH377">
            <v>91063</v>
          </cell>
          <cell r="AI377">
            <v>500182</v>
          </cell>
          <cell r="AJ377">
            <v>663626</v>
          </cell>
          <cell r="AK377">
            <v>162807</v>
          </cell>
          <cell r="AL377">
            <v>72983</v>
          </cell>
          <cell r="AM377">
            <v>0</v>
          </cell>
          <cell r="AN377">
            <v>177566</v>
          </cell>
          <cell r="AO377">
            <v>1523</v>
          </cell>
          <cell r="AP377">
            <v>0</v>
          </cell>
          <cell r="AQ377">
            <v>0</v>
          </cell>
          <cell r="AR377">
            <v>29800</v>
          </cell>
          <cell r="AS377">
            <v>53040</v>
          </cell>
          <cell r="AT377">
            <v>5404</v>
          </cell>
          <cell r="AU377">
            <v>0</v>
          </cell>
          <cell r="AV377">
            <v>91276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3764</v>
          </cell>
          <cell r="BC377">
            <v>9813</v>
          </cell>
          <cell r="BD377">
            <v>28950</v>
          </cell>
          <cell r="BE377">
            <v>715613</v>
          </cell>
          <cell r="BF377">
            <v>213674</v>
          </cell>
          <cell r="BG377">
            <v>662662</v>
          </cell>
          <cell r="BH377">
            <v>695636</v>
          </cell>
          <cell r="BI377">
            <v>920009</v>
          </cell>
          <cell r="BJ377">
            <v>54404</v>
          </cell>
          <cell r="BK377">
            <v>65043</v>
          </cell>
          <cell r="BL377">
            <v>1556325</v>
          </cell>
        </row>
        <row r="378">
          <cell r="A378">
            <v>36838</v>
          </cell>
          <cell r="B378">
            <v>156485</v>
          </cell>
          <cell r="C378">
            <v>246498</v>
          </cell>
          <cell r="D378">
            <v>2613602</v>
          </cell>
          <cell r="E378">
            <v>530315</v>
          </cell>
          <cell r="F378">
            <v>2000009</v>
          </cell>
          <cell r="G378">
            <v>920009</v>
          </cell>
          <cell r="H378">
            <v>0</v>
          </cell>
          <cell r="I378">
            <v>155374</v>
          </cell>
          <cell r="J378">
            <v>641214</v>
          </cell>
          <cell r="K378">
            <v>993770</v>
          </cell>
          <cell r="L378">
            <v>504311</v>
          </cell>
          <cell r="M378">
            <v>37080</v>
          </cell>
          <cell r="N378">
            <v>-65407</v>
          </cell>
          <cell r="O378">
            <v>-160380</v>
          </cell>
          <cell r="P378">
            <v>-37306</v>
          </cell>
          <cell r="Q378">
            <v>259904</v>
          </cell>
          <cell r="R378">
            <v>141614</v>
          </cell>
          <cell r="S378">
            <v>33502</v>
          </cell>
          <cell r="T378">
            <v>112451</v>
          </cell>
          <cell r="U378">
            <v>161129</v>
          </cell>
          <cell r="V378">
            <v>286738</v>
          </cell>
          <cell r="W378">
            <v>63714</v>
          </cell>
          <cell r="X378">
            <v>901961</v>
          </cell>
          <cell r="Y378">
            <v>160680</v>
          </cell>
          <cell r="Z378">
            <v>137533</v>
          </cell>
          <cell r="AA378">
            <v>0</v>
          </cell>
          <cell r="AB378">
            <v>39579</v>
          </cell>
          <cell r="AC378">
            <v>138547</v>
          </cell>
          <cell r="AD378">
            <v>146631</v>
          </cell>
          <cell r="AE378">
            <v>149216</v>
          </cell>
          <cell r="AF378">
            <v>9925</v>
          </cell>
          <cell r="AG378">
            <v>10281</v>
          </cell>
          <cell r="AH378">
            <v>105109</v>
          </cell>
          <cell r="AI378">
            <v>494134</v>
          </cell>
          <cell r="AJ378">
            <v>660708</v>
          </cell>
          <cell r="AK378">
            <v>175318</v>
          </cell>
          <cell r="AL378">
            <v>64259</v>
          </cell>
          <cell r="AM378">
            <v>0</v>
          </cell>
          <cell r="AN378">
            <v>151324</v>
          </cell>
          <cell r="AO378">
            <v>1540</v>
          </cell>
          <cell r="AP378">
            <v>39526</v>
          </cell>
          <cell r="AQ378">
            <v>0</v>
          </cell>
          <cell r="AR378">
            <v>29800</v>
          </cell>
          <cell r="AS378">
            <v>53040</v>
          </cell>
          <cell r="AT378">
            <v>5404</v>
          </cell>
          <cell r="AU378">
            <v>0</v>
          </cell>
          <cell r="AV378">
            <v>116190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3980</v>
          </cell>
          <cell r="BC378">
            <v>6500</v>
          </cell>
          <cell r="BD378">
            <v>28950</v>
          </cell>
          <cell r="BE378">
            <v>828144</v>
          </cell>
          <cell r="BF378">
            <v>230044</v>
          </cell>
          <cell r="BG378">
            <v>625764</v>
          </cell>
          <cell r="BH378">
            <v>762224</v>
          </cell>
          <cell r="BI378">
            <v>920009</v>
          </cell>
          <cell r="BJ378">
            <v>59624</v>
          </cell>
          <cell r="BK378">
            <v>53722</v>
          </cell>
          <cell r="BL378">
            <v>1520295</v>
          </cell>
        </row>
        <row r="379">
          <cell r="A379">
            <v>36839</v>
          </cell>
          <cell r="B379">
            <v>143521</v>
          </cell>
          <cell r="C379">
            <v>101680</v>
          </cell>
          <cell r="D379">
            <v>2444979</v>
          </cell>
          <cell r="E379">
            <v>354328</v>
          </cell>
          <cell r="F379">
            <v>2000009</v>
          </cell>
          <cell r="G379">
            <v>920009</v>
          </cell>
          <cell r="H379">
            <v>0</v>
          </cell>
          <cell r="I379">
            <v>137983</v>
          </cell>
          <cell r="J379">
            <v>625293</v>
          </cell>
          <cell r="K379">
            <v>914301</v>
          </cell>
          <cell r="L379">
            <v>494074</v>
          </cell>
          <cell r="M379">
            <v>33691</v>
          </cell>
          <cell r="N379">
            <v>-107171</v>
          </cell>
          <cell r="O379">
            <v>-96661</v>
          </cell>
          <cell r="P379">
            <v>-37173</v>
          </cell>
          <cell r="Q379">
            <v>230282</v>
          </cell>
          <cell r="R379">
            <v>147327</v>
          </cell>
          <cell r="S379">
            <v>31262</v>
          </cell>
          <cell r="T379">
            <v>107716</v>
          </cell>
          <cell r="U379">
            <v>126299</v>
          </cell>
          <cell r="V379">
            <v>235756</v>
          </cell>
          <cell r="W379">
            <v>51390</v>
          </cell>
          <cell r="X379">
            <v>841320</v>
          </cell>
          <cell r="Y379">
            <v>155518</v>
          </cell>
          <cell r="Z379">
            <v>137343</v>
          </cell>
          <cell r="AA379">
            <v>0</v>
          </cell>
          <cell r="AB379">
            <v>41095</v>
          </cell>
          <cell r="AC379">
            <v>180195</v>
          </cell>
          <cell r="AD379">
            <v>195563</v>
          </cell>
          <cell r="AE379">
            <v>164234</v>
          </cell>
          <cell r="AF379">
            <v>9058</v>
          </cell>
          <cell r="AG379">
            <v>14036</v>
          </cell>
          <cell r="AH379">
            <v>101685</v>
          </cell>
          <cell r="AI379">
            <v>447030</v>
          </cell>
          <cell r="AJ379">
            <v>607114</v>
          </cell>
          <cell r="AK379">
            <v>182532</v>
          </cell>
          <cell r="AL379">
            <v>205047</v>
          </cell>
          <cell r="AM379">
            <v>0</v>
          </cell>
          <cell r="AN379">
            <v>148780</v>
          </cell>
          <cell r="AO379">
            <v>1523</v>
          </cell>
          <cell r="AP379">
            <v>49205</v>
          </cell>
          <cell r="AQ379">
            <v>0</v>
          </cell>
          <cell r="AR379">
            <v>29800</v>
          </cell>
          <cell r="AS379">
            <v>53040</v>
          </cell>
          <cell r="AT379">
            <v>5404</v>
          </cell>
          <cell r="AU379">
            <v>0</v>
          </cell>
          <cell r="AV379">
            <v>103431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5688</v>
          </cell>
          <cell r="BD379">
            <v>43670</v>
          </cell>
          <cell r="BE379">
            <v>959458</v>
          </cell>
          <cell r="BF379">
            <v>223042</v>
          </cell>
          <cell r="BG379">
            <v>638227</v>
          </cell>
          <cell r="BH379">
            <v>835879</v>
          </cell>
          <cell r="BI379">
            <v>920009</v>
          </cell>
          <cell r="BJ379">
            <v>50172</v>
          </cell>
          <cell r="BK379">
            <v>54228</v>
          </cell>
          <cell r="BL379">
            <v>1532046</v>
          </cell>
        </row>
        <row r="380">
          <cell r="A380">
            <v>36840</v>
          </cell>
          <cell r="B380">
            <v>188290</v>
          </cell>
          <cell r="C380">
            <v>78494</v>
          </cell>
          <cell r="D380">
            <v>2475180</v>
          </cell>
          <cell r="E380">
            <v>384544</v>
          </cell>
          <cell r="F380">
            <v>2000009</v>
          </cell>
          <cell r="G380">
            <v>913409</v>
          </cell>
          <cell r="H380">
            <v>0</v>
          </cell>
          <cell r="I380">
            <v>205152</v>
          </cell>
          <cell r="J380">
            <v>611276</v>
          </cell>
          <cell r="K380">
            <v>955135</v>
          </cell>
          <cell r="L380">
            <v>478270</v>
          </cell>
          <cell r="M380">
            <v>14070</v>
          </cell>
          <cell r="N380">
            <v>-116377</v>
          </cell>
          <cell r="O380">
            <v>-15747</v>
          </cell>
          <cell r="P380">
            <v>-49220</v>
          </cell>
          <cell r="Q380">
            <v>196258</v>
          </cell>
          <cell r="R380">
            <v>145596</v>
          </cell>
          <cell r="S380">
            <v>44439</v>
          </cell>
          <cell r="T380">
            <v>110501</v>
          </cell>
          <cell r="U380">
            <v>134558</v>
          </cell>
          <cell r="V380">
            <v>270602</v>
          </cell>
          <cell r="W380">
            <v>68340</v>
          </cell>
          <cell r="X380">
            <v>876772</v>
          </cell>
          <cell r="Y380">
            <v>129937</v>
          </cell>
          <cell r="Z380">
            <v>102646</v>
          </cell>
          <cell r="AA380">
            <v>0</v>
          </cell>
          <cell r="AB380">
            <v>65281</v>
          </cell>
          <cell r="AC380">
            <v>154204</v>
          </cell>
          <cell r="AD380">
            <v>183034</v>
          </cell>
          <cell r="AE380">
            <v>191342</v>
          </cell>
          <cell r="AF380">
            <v>9012</v>
          </cell>
          <cell r="AG380">
            <v>21133</v>
          </cell>
          <cell r="AH380">
            <v>103347</v>
          </cell>
          <cell r="AI380">
            <v>363091</v>
          </cell>
          <cell r="AJ380">
            <v>538860</v>
          </cell>
          <cell r="AK380">
            <v>186330</v>
          </cell>
          <cell r="AL380">
            <v>246289</v>
          </cell>
          <cell r="AM380">
            <v>10669</v>
          </cell>
          <cell r="AN380">
            <v>134946</v>
          </cell>
          <cell r="AO380">
            <v>1523</v>
          </cell>
          <cell r="AP380">
            <v>49407</v>
          </cell>
          <cell r="AQ380">
            <v>18943</v>
          </cell>
          <cell r="AR380">
            <v>29800</v>
          </cell>
          <cell r="AS380">
            <v>53040</v>
          </cell>
          <cell r="AT380">
            <v>5404</v>
          </cell>
          <cell r="AU380">
            <v>0</v>
          </cell>
          <cell r="AV380">
            <v>138357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12144</v>
          </cell>
          <cell r="BD380">
            <v>28950</v>
          </cell>
          <cell r="BE380">
            <v>927301</v>
          </cell>
          <cell r="BF380">
            <v>201359</v>
          </cell>
          <cell r="BG380">
            <v>650335</v>
          </cell>
          <cell r="BH380">
            <v>917278</v>
          </cell>
          <cell r="BI380">
            <v>913409</v>
          </cell>
          <cell r="BJ380">
            <v>75056</v>
          </cell>
          <cell r="BK380">
            <v>35000</v>
          </cell>
          <cell r="BL380">
            <v>1537463</v>
          </cell>
        </row>
        <row r="381">
          <cell r="A381">
            <v>36841</v>
          </cell>
          <cell r="B381">
            <v>114293</v>
          </cell>
          <cell r="C381">
            <v>246791</v>
          </cell>
          <cell r="D381">
            <v>2678111</v>
          </cell>
          <cell r="E381">
            <v>493621</v>
          </cell>
          <cell r="F381">
            <v>2100009</v>
          </cell>
          <cell r="G381">
            <v>920009</v>
          </cell>
          <cell r="H381">
            <v>0</v>
          </cell>
          <cell r="I381">
            <v>170725</v>
          </cell>
          <cell r="J381">
            <v>655772</v>
          </cell>
          <cell r="K381">
            <v>1075597</v>
          </cell>
          <cell r="L381">
            <v>514881</v>
          </cell>
          <cell r="M381">
            <v>14235</v>
          </cell>
          <cell r="N381">
            <v>-112379</v>
          </cell>
          <cell r="O381">
            <v>-19400</v>
          </cell>
          <cell r="P381">
            <v>-47614</v>
          </cell>
          <cell r="Q381">
            <v>226990</v>
          </cell>
          <cell r="R381">
            <v>205412</v>
          </cell>
          <cell r="S381">
            <v>42691</v>
          </cell>
          <cell r="T381">
            <v>103938</v>
          </cell>
          <cell r="U381">
            <v>210499</v>
          </cell>
          <cell r="V381">
            <v>239283</v>
          </cell>
          <cell r="W381">
            <v>71119</v>
          </cell>
          <cell r="X381">
            <v>908718</v>
          </cell>
          <cell r="Y381">
            <v>121641</v>
          </cell>
          <cell r="Z381">
            <v>107863</v>
          </cell>
          <cell r="AA381">
            <v>0</v>
          </cell>
          <cell r="AB381">
            <v>38150</v>
          </cell>
          <cell r="AC381">
            <v>130391</v>
          </cell>
          <cell r="AD381">
            <v>163098</v>
          </cell>
          <cell r="AE381">
            <v>170635</v>
          </cell>
          <cell r="AF381">
            <v>9731</v>
          </cell>
          <cell r="AG381">
            <v>20856</v>
          </cell>
          <cell r="AH381">
            <v>102131</v>
          </cell>
          <cell r="AI381">
            <v>503296</v>
          </cell>
          <cell r="AJ381">
            <v>670700</v>
          </cell>
          <cell r="AK381">
            <v>164280</v>
          </cell>
          <cell r="AL381">
            <v>81985</v>
          </cell>
          <cell r="AM381">
            <v>0</v>
          </cell>
          <cell r="AN381">
            <v>110732</v>
          </cell>
          <cell r="AO381">
            <v>1523</v>
          </cell>
          <cell r="AP381">
            <v>0</v>
          </cell>
          <cell r="AQ381">
            <v>0</v>
          </cell>
          <cell r="AR381">
            <v>26701</v>
          </cell>
          <cell r="AS381">
            <v>52510</v>
          </cell>
          <cell r="AT381">
            <v>5404</v>
          </cell>
          <cell r="AU381">
            <v>0</v>
          </cell>
          <cell r="AV381">
            <v>78746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650</v>
          </cell>
          <cell r="BC381">
            <v>11528</v>
          </cell>
          <cell r="BD381">
            <v>28950</v>
          </cell>
          <cell r="BE381">
            <v>865420</v>
          </cell>
          <cell r="BF381">
            <v>190894</v>
          </cell>
          <cell r="BG381">
            <v>642869</v>
          </cell>
          <cell r="BH381">
            <v>756575</v>
          </cell>
          <cell r="BI381">
            <v>920009</v>
          </cell>
          <cell r="BJ381">
            <v>59820</v>
          </cell>
          <cell r="BK381">
            <v>69321</v>
          </cell>
          <cell r="BL381">
            <v>1536648</v>
          </cell>
        </row>
        <row r="382">
          <cell r="A382">
            <v>36842</v>
          </cell>
          <cell r="B382">
            <v>183931</v>
          </cell>
          <cell r="C382">
            <v>84745</v>
          </cell>
          <cell r="D382">
            <v>2591462</v>
          </cell>
          <cell r="E382">
            <v>403954</v>
          </cell>
          <cell r="F382">
            <v>2100009</v>
          </cell>
          <cell r="G382">
            <v>720009</v>
          </cell>
          <cell r="H382">
            <v>0</v>
          </cell>
          <cell r="I382">
            <v>162058</v>
          </cell>
          <cell r="J382">
            <v>680394</v>
          </cell>
          <cell r="K382">
            <v>1024993</v>
          </cell>
          <cell r="L382">
            <v>508048</v>
          </cell>
          <cell r="M382">
            <v>6136</v>
          </cell>
          <cell r="N382">
            <v>-124781</v>
          </cell>
          <cell r="O382">
            <v>-19400</v>
          </cell>
          <cell r="P382">
            <v>-64036</v>
          </cell>
          <cell r="Q382">
            <v>217787</v>
          </cell>
          <cell r="R382">
            <v>226482</v>
          </cell>
          <cell r="S382">
            <v>49439</v>
          </cell>
          <cell r="T382">
            <v>104390</v>
          </cell>
          <cell r="U382">
            <v>169801</v>
          </cell>
          <cell r="V382">
            <v>242653</v>
          </cell>
          <cell r="W382">
            <v>71841</v>
          </cell>
          <cell r="X382">
            <v>882435</v>
          </cell>
          <cell r="Y382">
            <v>113904</v>
          </cell>
          <cell r="Z382">
            <v>81515</v>
          </cell>
          <cell r="AA382">
            <v>0</v>
          </cell>
          <cell r="AB382">
            <v>27913</v>
          </cell>
          <cell r="AC382">
            <v>109799</v>
          </cell>
          <cell r="AD382">
            <v>142717</v>
          </cell>
          <cell r="AE382">
            <v>149359</v>
          </cell>
          <cell r="AF382">
            <v>9284</v>
          </cell>
          <cell r="AG382">
            <v>19654</v>
          </cell>
          <cell r="AH382">
            <v>94671</v>
          </cell>
          <cell r="AI382">
            <v>469503</v>
          </cell>
          <cell r="AJ382">
            <v>643980</v>
          </cell>
          <cell r="AK382">
            <v>169717</v>
          </cell>
          <cell r="AL382">
            <v>86634</v>
          </cell>
          <cell r="AM382">
            <v>0</v>
          </cell>
          <cell r="AN382">
            <v>107296</v>
          </cell>
          <cell r="AO382">
            <v>1523</v>
          </cell>
          <cell r="AP382">
            <v>69169</v>
          </cell>
          <cell r="AQ382">
            <v>0</v>
          </cell>
          <cell r="AR382">
            <v>26701</v>
          </cell>
          <cell r="AS382">
            <v>53040</v>
          </cell>
          <cell r="AT382">
            <v>5404</v>
          </cell>
          <cell r="AU382">
            <v>0</v>
          </cell>
          <cell r="AV382">
            <v>147944</v>
          </cell>
          <cell r="AW382">
            <v>0</v>
          </cell>
          <cell r="AX382">
            <v>0</v>
          </cell>
          <cell r="AY382">
            <v>0</v>
          </cell>
          <cell r="AZ382">
            <v>17314</v>
          </cell>
          <cell r="BA382">
            <v>-17314</v>
          </cell>
          <cell r="BB382">
            <v>637</v>
          </cell>
          <cell r="BC382">
            <v>11300</v>
          </cell>
          <cell r="BD382">
            <v>28950</v>
          </cell>
          <cell r="BE382">
            <v>742977</v>
          </cell>
          <cell r="BF382">
            <v>186376</v>
          </cell>
          <cell r="BG382">
            <v>662313</v>
          </cell>
          <cell r="BH382">
            <v>709244</v>
          </cell>
          <cell r="BI382">
            <v>720009</v>
          </cell>
          <cell r="BJ382">
            <v>58946</v>
          </cell>
          <cell r="BK382">
            <v>60239</v>
          </cell>
          <cell r="BL382">
            <v>1357561</v>
          </cell>
        </row>
        <row r="383">
          <cell r="A383">
            <v>36843</v>
          </cell>
          <cell r="B383">
            <v>114293</v>
          </cell>
          <cell r="C383">
            <v>246791</v>
          </cell>
          <cell r="D383">
            <v>2678111</v>
          </cell>
          <cell r="E383">
            <v>493621</v>
          </cell>
          <cell r="F383">
            <v>2100009</v>
          </cell>
          <cell r="G383">
            <v>920009</v>
          </cell>
          <cell r="H383">
            <v>0</v>
          </cell>
          <cell r="I383">
            <v>170725</v>
          </cell>
          <cell r="J383">
            <v>655772</v>
          </cell>
          <cell r="K383">
            <v>1075597</v>
          </cell>
          <cell r="L383">
            <v>514881</v>
          </cell>
          <cell r="M383">
            <v>14235</v>
          </cell>
          <cell r="N383">
            <v>-112379</v>
          </cell>
          <cell r="O383">
            <v>-19400</v>
          </cell>
          <cell r="P383">
            <v>-47614</v>
          </cell>
          <cell r="Q383">
            <v>226990</v>
          </cell>
          <cell r="R383">
            <v>205412</v>
          </cell>
          <cell r="S383">
            <v>42691</v>
          </cell>
          <cell r="T383">
            <v>103938</v>
          </cell>
          <cell r="U383">
            <v>210499</v>
          </cell>
          <cell r="V383">
            <v>239283</v>
          </cell>
          <cell r="W383">
            <v>71119</v>
          </cell>
          <cell r="X383">
            <v>908718</v>
          </cell>
          <cell r="Y383">
            <v>121641</v>
          </cell>
          <cell r="Z383">
            <v>107863</v>
          </cell>
          <cell r="AA383">
            <v>0</v>
          </cell>
          <cell r="AB383">
            <v>38150</v>
          </cell>
          <cell r="AC383">
            <v>130391</v>
          </cell>
          <cell r="AD383">
            <v>163098</v>
          </cell>
          <cell r="AE383">
            <v>170635</v>
          </cell>
          <cell r="AF383">
            <v>9731</v>
          </cell>
          <cell r="AG383">
            <v>20856</v>
          </cell>
          <cell r="AH383">
            <v>102131</v>
          </cell>
          <cell r="AI383">
            <v>503296</v>
          </cell>
          <cell r="AJ383">
            <v>670700</v>
          </cell>
          <cell r="AK383">
            <v>164280</v>
          </cell>
          <cell r="AL383">
            <v>81985</v>
          </cell>
          <cell r="AM383">
            <v>0</v>
          </cell>
          <cell r="AN383">
            <v>110732</v>
          </cell>
          <cell r="AO383">
            <v>1523</v>
          </cell>
          <cell r="AP383">
            <v>0</v>
          </cell>
          <cell r="AQ383">
            <v>0</v>
          </cell>
          <cell r="AR383">
            <v>26701</v>
          </cell>
          <cell r="AS383">
            <v>52510</v>
          </cell>
          <cell r="AT383">
            <v>5404</v>
          </cell>
          <cell r="AU383">
            <v>0</v>
          </cell>
          <cell r="AV383">
            <v>78746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650</v>
          </cell>
          <cell r="BC383">
            <v>11528</v>
          </cell>
          <cell r="BD383">
            <v>28950</v>
          </cell>
          <cell r="BE383">
            <v>865420</v>
          </cell>
          <cell r="BF383">
            <v>190894</v>
          </cell>
          <cell r="BG383">
            <v>642869</v>
          </cell>
          <cell r="BH383">
            <v>756575</v>
          </cell>
          <cell r="BI383">
            <v>920009</v>
          </cell>
          <cell r="BJ383">
            <v>59820</v>
          </cell>
          <cell r="BK383">
            <v>69321</v>
          </cell>
          <cell r="BL383">
            <v>1536648</v>
          </cell>
        </row>
        <row r="384">
          <cell r="A384">
            <v>36844</v>
          </cell>
          <cell r="B384">
            <v>115966</v>
          </cell>
          <cell r="C384">
            <v>139093</v>
          </cell>
          <cell r="D384">
            <v>2581971</v>
          </cell>
          <cell r="E384">
            <v>389262</v>
          </cell>
          <cell r="F384">
            <v>2100009</v>
          </cell>
          <cell r="G384">
            <v>920009</v>
          </cell>
          <cell r="H384">
            <v>0</v>
          </cell>
          <cell r="I384">
            <v>172138</v>
          </cell>
          <cell r="J384">
            <v>635782</v>
          </cell>
          <cell r="K384">
            <v>992797</v>
          </cell>
          <cell r="L384">
            <v>491202</v>
          </cell>
          <cell r="M384">
            <v>29376</v>
          </cell>
          <cell r="N384">
            <v>-111482</v>
          </cell>
          <cell r="O384">
            <v>-5927</v>
          </cell>
          <cell r="P384">
            <v>-9549</v>
          </cell>
          <cell r="Q384">
            <v>196948</v>
          </cell>
          <cell r="R384">
            <v>168943</v>
          </cell>
          <cell r="S384">
            <v>60637</v>
          </cell>
          <cell r="T384">
            <v>94858</v>
          </cell>
          <cell r="U384">
            <v>201763</v>
          </cell>
          <cell r="V384">
            <v>263972</v>
          </cell>
          <cell r="W384">
            <v>68312</v>
          </cell>
          <cell r="X384">
            <v>899219</v>
          </cell>
          <cell r="Y384">
            <v>122362</v>
          </cell>
          <cell r="Z384">
            <v>106155</v>
          </cell>
          <cell r="AA384">
            <v>0</v>
          </cell>
          <cell r="AB384">
            <v>38498</v>
          </cell>
          <cell r="AC384">
            <v>163070</v>
          </cell>
          <cell r="AD384">
            <v>228431</v>
          </cell>
          <cell r="AE384">
            <v>167351</v>
          </cell>
          <cell r="AF384">
            <v>10047</v>
          </cell>
          <cell r="AG384">
            <v>21895</v>
          </cell>
          <cell r="AH384">
            <v>116162</v>
          </cell>
          <cell r="AI384">
            <v>426454</v>
          </cell>
          <cell r="AJ384">
            <v>603128</v>
          </cell>
          <cell r="AK384">
            <v>183153</v>
          </cell>
          <cell r="AL384">
            <v>118409</v>
          </cell>
          <cell r="AM384">
            <v>0</v>
          </cell>
          <cell r="AN384">
            <v>171940</v>
          </cell>
          <cell r="AO384">
            <v>1523</v>
          </cell>
          <cell r="AP384">
            <v>0</v>
          </cell>
          <cell r="AQ384">
            <v>0</v>
          </cell>
          <cell r="AR384">
            <v>29800</v>
          </cell>
          <cell r="AS384">
            <v>53040</v>
          </cell>
          <cell r="AT384">
            <v>5404</v>
          </cell>
          <cell r="AU384">
            <v>0</v>
          </cell>
          <cell r="AV384">
            <v>72022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12267</v>
          </cell>
          <cell r="BD384">
            <v>28950</v>
          </cell>
          <cell r="BE384">
            <v>965396</v>
          </cell>
          <cell r="BF384">
            <v>190253</v>
          </cell>
          <cell r="BG384">
            <v>629522</v>
          </cell>
          <cell r="BH384">
            <v>850438</v>
          </cell>
          <cell r="BI384">
            <v>920009</v>
          </cell>
          <cell r="BJ384">
            <v>69363</v>
          </cell>
          <cell r="BK384">
            <v>55719</v>
          </cell>
          <cell r="BL384">
            <v>1523394</v>
          </cell>
        </row>
        <row r="385">
          <cell r="A385">
            <v>36845</v>
          </cell>
          <cell r="B385">
            <v>116942</v>
          </cell>
          <cell r="C385">
            <v>148123</v>
          </cell>
          <cell r="D385">
            <v>2560253</v>
          </cell>
          <cell r="E385">
            <v>371006</v>
          </cell>
          <cell r="F385">
            <v>2088996</v>
          </cell>
          <cell r="G385">
            <v>920009</v>
          </cell>
          <cell r="H385">
            <v>0</v>
          </cell>
          <cell r="I385">
            <v>197052</v>
          </cell>
          <cell r="J385">
            <v>568367</v>
          </cell>
          <cell r="K385">
            <v>1118830</v>
          </cell>
          <cell r="L385">
            <v>483372</v>
          </cell>
          <cell r="M385">
            <v>13643</v>
          </cell>
          <cell r="N385">
            <v>-86844</v>
          </cell>
          <cell r="O385">
            <v>-19734</v>
          </cell>
          <cell r="P385">
            <v>-76177</v>
          </cell>
          <cell r="Q385">
            <v>281414</v>
          </cell>
          <cell r="R385">
            <v>123574</v>
          </cell>
          <cell r="S385">
            <v>65048</v>
          </cell>
          <cell r="T385">
            <v>100385</v>
          </cell>
          <cell r="U385">
            <v>161786</v>
          </cell>
          <cell r="V385">
            <v>294004</v>
          </cell>
          <cell r="W385">
            <v>67316</v>
          </cell>
          <cell r="X385">
            <v>853099</v>
          </cell>
          <cell r="Y385">
            <v>177905</v>
          </cell>
          <cell r="Z385">
            <v>123988</v>
          </cell>
          <cell r="AA385">
            <v>0</v>
          </cell>
          <cell r="AB385">
            <v>33063</v>
          </cell>
          <cell r="AC385">
            <v>191043</v>
          </cell>
          <cell r="AD385">
            <v>182482</v>
          </cell>
          <cell r="AE385">
            <v>145716</v>
          </cell>
          <cell r="AF385">
            <v>8440</v>
          </cell>
          <cell r="AG385">
            <v>13701</v>
          </cell>
          <cell r="AH385">
            <v>98805</v>
          </cell>
          <cell r="AI385">
            <v>483436</v>
          </cell>
          <cell r="AJ385">
            <v>669811</v>
          </cell>
          <cell r="AK385">
            <v>174524</v>
          </cell>
          <cell r="AL385">
            <v>174539</v>
          </cell>
          <cell r="AM385">
            <v>0</v>
          </cell>
          <cell r="AN385">
            <v>174085</v>
          </cell>
          <cell r="AO385">
            <v>1523</v>
          </cell>
          <cell r="AP385">
            <v>0</v>
          </cell>
          <cell r="AQ385">
            <v>0</v>
          </cell>
          <cell r="AR385">
            <v>34473</v>
          </cell>
          <cell r="AS385">
            <v>53040</v>
          </cell>
          <cell r="AT385">
            <v>5404</v>
          </cell>
          <cell r="AU385">
            <v>0</v>
          </cell>
          <cell r="AV385">
            <v>65278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2577</v>
          </cell>
          <cell r="BC385">
            <v>10554</v>
          </cell>
          <cell r="BD385">
            <v>38763</v>
          </cell>
          <cell r="BE385">
            <v>887534</v>
          </cell>
          <cell r="BF385">
            <v>251561</v>
          </cell>
          <cell r="BG385">
            <v>691898</v>
          </cell>
          <cell r="BH385">
            <v>843620</v>
          </cell>
          <cell r="BI385">
            <v>920009</v>
          </cell>
          <cell r="BJ385">
            <v>64011</v>
          </cell>
          <cell r="BK385">
            <v>10262</v>
          </cell>
          <cell r="BL385">
            <v>1585340</v>
          </cell>
        </row>
        <row r="386">
          <cell r="A386">
            <v>36846</v>
          </cell>
          <cell r="B386">
            <v>125268</v>
          </cell>
          <cell r="C386">
            <v>121586</v>
          </cell>
          <cell r="D386">
            <v>2509270</v>
          </cell>
          <cell r="E386">
            <v>350847</v>
          </cell>
          <cell r="F386">
            <v>2065284</v>
          </cell>
          <cell r="G386">
            <v>920009</v>
          </cell>
          <cell r="H386">
            <v>0</v>
          </cell>
          <cell r="I386">
            <v>186547</v>
          </cell>
          <cell r="J386">
            <v>570779</v>
          </cell>
          <cell r="K386">
            <v>1043002</v>
          </cell>
          <cell r="L386">
            <v>451791</v>
          </cell>
          <cell r="M386">
            <v>14345</v>
          </cell>
          <cell r="N386">
            <v>-58767</v>
          </cell>
          <cell r="O386">
            <v>-12384</v>
          </cell>
          <cell r="P386">
            <v>-42846</v>
          </cell>
          <cell r="Q386">
            <v>231336</v>
          </cell>
          <cell r="R386">
            <v>164746</v>
          </cell>
          <cell r="S386">
            <v>45500</v>
          </cell>
          <cell r="T386">
            <v>87409</v>
          </cell>
          <cell r="U386">
            <v>204211</v>
          </cell>
          <cell r="V386">
            <v>338610</v>
          </cell>
          <cell r="W386">
            <v>43657</v>
          </cell>
          <cell r="X386">
            <v>784810</v>
          </cell>
          <cell r="Y386">
            <v>139589</v>
          </cell>
          <cell r="Z386">
            <v>132731</v>
          </cell>
          <cell r="AA386">
            <v>0</v>
          </cell>
          <cell r="AB386">
            <v>22776</v>
          </cell>
          <cell r="AC386">
            <v>200610</v>
          </cell>
          <cell r="AD386">
            <v>188998</v>
          </cell>
          <cell r="AE386">
            <v>135913</v>
          </cell>
          <cell r="AF386">
            <v>8399</v>
          </cell>
          <cell r="AG386">
            <v>15607</v>
          </cell>
          <cell r="AH386">
            <v>105731</v>
          </cell>
          <cell r="AI386">
            <v>490009</v>
          </cell>
          <cell r="AJ386">
            <v>644172</v>
          </cell>
          <cell r="AK386">
            <v>160551</v>
          </cell>
          <cell r="AL386">
            <v>167959</v>
          </cell>
          <cell r="AM386">
            <v>0</v>
          </cell>
          <cell r="AN386">
            <v>190654</v>
          </cell>
          <cell r="AO386">
            <v>1523</v>
          </cell>
          <cell r="AP386">
            <v>19763</v>
          </cell>
          <cell r="AQ386">
            <v>14955</v>
          </cell>
          <cell r="AR386">
            <v>24338</v>
          </cell>
          <cell r="AS386">
            <v>53040</v>
          </cell>
          <cell r="AT386">
            <v>5404</v>
          </cell>
          <cell r="AU386">
            <v>0</v>
          </cell>
          <cell r="AV386">
            <v>61482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2584</v>
          </cell>
          <cell r="BC386">
            <v>11366</v>
          </cell>
          <cell r="BD386">
            <v>38671</v>
          </cell>
          <cell r="BE386">
            <v>909220</v>
          </cell>
          <cell r="BF386">
            <v>214337</v>
          </cell>
          <cell r="BG386">
            <v>594959</v>
          </cell>
          <cell r="BH386">
            <v>874254</v>
          </cell>
          <cell r="BI386">
            <v>920009</v>
          </cell>
          <cell r="BJ386">
            <v>65864</v>
          </cell>
          <cell r="BK386">
            <v>22985</v>
          </cell>
          <cell r="BL386">
            <v>1489068</v>
          </cell>
        </row>
        <row r="387">
          <cell r="A387">
            <v>36847</v>
          </cell>
          <cell r="B387">
            <v>117572</v>
          </cell>
          <cell r="C387">
            <v>117881</v>
          </cell>
          <cell r="D387">
            <v>2630912</v>
          </cell>
          <cell r="E387">
            <v>335340</v>
          </cell>
          <cell r="F387">
            <v>2200009</v>
          </cell>
          <cell r="G387">
            <v>907440</v>
          </cell>
          <cell r="H387">
            <v>0</v>
          </cell>
          <cell r="I387">
            <v>195415</v>
          </cell>
          <cell r="J387">
            <v>705096</v>
          </cell>
          <cell r="K387">
            <v>1130106</v>
          </cell>
          <cell r="L387">
            <v>459802</v>
          </cell>
          <cell r="M387">
            <v>14642</v>
          </cell>
          <cell r="N387">
            <v>-82436</v>
          </cell>
          <cell r="O387">
            <v>-5805</v>
          </cell>
          <cell r="P387">
            <v>-21478</v>
          </cell>
          <cell r="Q387">
            <v>248708</v>
          </cell>
          <cell r="R387">
            <v>143343</v>
          </cell>
          <cell r="S387">
            <v>69526</v>
          </cell>
          <cell r="T387">
            <v>87197</v>
          </cell>
          <cell r="U387">
            <v>164088</v>
          </cell>
          <cell r="V387">
            <v>323411</v>
          </cell>
          <cell r="W387">
            <v>71271</v>
          </cell>
          <cell r="X387">
            <v>887482</v>
          </cell>
          <cell r="Y387">
            <v>148522</v>
          </cell>
          <cell r="Z387">
            <v>108656</v>
          </cell>
          <cell r="AA387">
            <v>0</v>
          </cell>
          <cell r="AB387">
            <v>34951</v>
          </cell>
          <cell r="AC387">
            <v>177646</v>
          </cell>
          <cell r="AD387">
            <v>168251</v>
          </cell>
          <cell r="AE387">
            <v>126990</v>
          </cell>
          <cell r="AF387">
            <v>7855</v>
          </cell>
          <cell r="AG387">
            <v>18450</v>
          </cell>
          <cell r="AH387">
            <v>105833</v>
          </cell>
          <cell r="AI387">
            <v>459919</v>
          </cell>
          <cell r="AJ387">
            <v>637846</v>
          </cell>
          <cell r="AK387">
            <v>166138</v>
          </cell>
          <cell r="AL387">
            <v>160629</v>
          </cell>
          <cell r="AM387">
            <v>0</v>
          </cell>
          <cell r="AN387">
            <v>187935</v>
          </cell>
          <cell r="AO387">
            <v>1523</v>
          </cell>
          <cell r="AP387">
            <v>0</v>
          </cell>
          <cell r="AQ387">
            <v>0</v>
          </cell>
          <cell r="AR387">
            <v>30399</v>
          </cell>
          <cell r="AS387">
            <v>45862</v>
          </cell>
          <cell r="AT387">
            <v>5404</v>
          </cell>
          <cell r="AU387">
            <v>0</v>
          </cell>
          <cell r="AV387">
            <v>65568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2398</v>
          </cell>
          <cell r="BC387">
            <v>12267</v>
          </cell>
          <cell r="BD387">
            <v>38764</v>
          </cell>
          <cell r="BE387">
            <v>832005</v>
          </cell>
          <cell r="BF387">
            <v>233696</v>
          </cell>
          <cell r="BG387">
            <v>655755</v>
          </cell>
          <cell r="BH387">
            <v>866691</v>
          </cell>
          <cell r="BI387">
            <v>907440</v>
          </cell>
          <cell r="BJ387">
            <v>67064</v>
          </cell>
          <cell r="BK387">
            <v>16013</v>
          </cell>
          <cell r="BL387">
            <v>1356876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I388" t="str">
            <v>N/A</v>
          </cell>
          <cell r="AJ388" t="str">
            <v>N/A</v>
          </cell>
          <cell r="AK388" t="str">
            <v>N/A</v>
          </cell>
          <cell r="AL388" t="str">
            <v>N/A</v>
          </cell>
          <cell r="AM388" t="str">
            <v>N/A</v>
          </cell>
          <cell r="AN388" t="str">
            <v>N/A</v>
          </cell>
          <cell r="AO388" t="str">
            <v>N/A</v>
          </cell>
          <cell r="AP388" t="str">
            <v>N/A</v>
          </cell>
          <cell r="AQ388" t="str">
            <v>N/A</v>
          </cell>
          <cell r="AR388" t="str">
            <v>N/A</v>
          </cell>
          <cell r="AS388" t="str">
            <v>N/A</v>
          </cell>
          <cell r="AT388" t="str">
            <v>N/A</v>
          </cell>
          <cell r="AU388" t="str">
            <v>N/A</v>
          </cell>
          <cell r="AV388" t="str">
            <v>N/A</v>
          </cell>
          <cell r="AW388" t="str">
            <v>N/A</v>
          </cell>
          <cell r="AX388" t="str">
            <v>N/A</v>
          </cell>
          <cell r="AY388" t="str">
            <v>N/A</v>
          </cell>
          <cell r="AZ388" t="str">
            <v>N/A</v>
          </cell>
          <cell r="BA388" t="e">
            <v>#VALUE!</v>
          </cell>
          <cell r="BB388" t="str">
            <v>N/A</v>
          </cell>
          <cell r="BC388" t="str">
            <v>N/A</v>
          </cell>
          <cell r="BD388" t="str">
            <v>N/A</v>
          </cell>
          <cell r="BE388" t="str">
            <v>N/A</v>
          </cell>
          <cell r="BF388" t="str">
            <v>N/A</v>
          </cell>
          <cell r="BG388" t="str">
            <v>N/A</v>
          </cell>
          <cell r="BH388" t="str">
            <v>N/A</v>
          </cell>
          <cell r="BI388" t="str">
            <v>N/A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I389" t="str">
            <v>N/A</v>
          </cell>
          <cell r="AJ389" t="str">
            <v>N/A</v>
          </cell>
          <cell r="AK389" t="str">
            <v>N/A</v>
          </cell>
          <cell r="AL389" t="str">
            <v>N/A</v>
          </cell>
          <cell r="AM389" t="str">
            <v>N/A</v>
          </cell>
          <cell r="AN389" t="str">
            <v>N/A</v>
          </cell>
          <cell r="AO389" t="str">
            <v>N/A</v>
          </cell>
          <cell r="AP389" t="str">
            <v>N/A</v>
          </cell>
          <cell r="AQ389" t="str">
            <v>N/A</v>
          </cell>
          <cell r="AR389" t="str">
            <v>N/A</v>
          </cell>
          <cell r="AS389" t="str">
            <v>N/A</v>
          </cell>
          <cell r="AT389" t="str">
            <v>N/A</v>
          </cell>
          <cell r="AU389" t="str">
            <v>N/A</v>
          </cell>
          <cell r="AV389" t="str">
            <v>N/A</v>
          </cell>
          <cell r="AW389" t="str">
            <v>N/A</v>
          </cell>
          <cell r="AX389" t="str">
            <v>N/A</v>
          </cell>
          <cell r="AY389" t="str">
            <v>N/A</v>
          </cell>
          <cell r="AZ389" t="str">
            <v>N/A</v>
          </cell>
          <cell r="BA389" t="e">
            <v>#VALUE!</v>
          </cell>
          <cell r="BB389" t="str">
            <v>N/A</v>
          </cell>
          <cell r="BC389" t="str">
            <v>N/A</v>
          </cell>
          <cell r="BD389" t="str">
            <v>N/A</v>
          </cell>
          <cell r="BE389" t="str">
            <v>N/A</v>
          </cell>
          <cell r="BF389" t="str">
            <v>N/A</v>
          </cell>
          <cell r="BG389" t="str">
            <v>N/A</v>
          </cell>
          <cell r="BH389" t="str">
            <v>N/A</v>
          </cell>
          <cell r="BI389" t="str">
            <v>N/A</v>
          </cell>
        </row>
        <row r="390">
          <cell r="A390">
            <v>36850</v>
          </cell>
          <cell r="B390">
            <v>110697</v>
          </cell>
          <cell r="C390">
            <v>130659</v>
          </cell>
          <cell r="D390">
            <v>2642774</v>
          </cell>
          <cell r="E390">
            <v>342255</v>
          </cell>
          <cell r="F390">
            <v>2200009</v>
          </cell>
          <cell r="G390">
            <v>920009</v>
          </cell>
          <cell r="H390">
            <v>0</v>
          </cell>
          <cell r="I390">
            <v>157184</v>
          </cell>
          <cell r="J390">
            <v>716281</v>
          </cell>
          <cell r="K390">
            <v>1073682</v>
          </cell>
          <cell r="L390">
            <v>513889</v>
          </cell>
          <cell r="M390">
            <v>8542</v>
          </cell>
          <cell r="N390">
            <v>-62088</v>
          </cell>
          <cell r="O390">
            <v>-2552</v>
          </cell>
          <cell r="P390">
            <v>-43787</v>
          </cell>
          <cell r="Q390">
            <v>227674</v>
          </cell>
          <cell r="R390">
            <v>131901</v>
          </cell>
          <cell r="S390">
            <v>57634</v>
          </cell>
          <cell r="T390">
            <v>115244</v>
          </cell>
          <cell r="U390">
            <v>246172</v>
          </cell>
          <cell r="V390">
            <v>272123</v>
          </cell>
          <cell r="W390">
            <v>72307</v>
          </cell>
          <cell r="X390">
            <v>896673</v>
          </cell>
          <cell r="Y390">
            <v>151805</v>
          </cell>
          <cell r="Z390">
            <v>103587</v>
          </cell>
          <cell r="AA390">
            <v>0</v>
          </cell>
          <cell r="AB390">
            <v>26845</v>
          </cell>
          <cell r="AC390">
            <v>177135</v>
          </cell>
          <cell r="AD390">
            <v>166555</v>
          </cell>
          <cell r="AE390">
            <v>173654</v>
          </cell>
          <cell r="AF390">
            <v>8298</v>
          </cell>
          <cell r="AG390">
            <v>20204</v>
          </cell>
          <cell r="AH390">
            <v>91809</v>
          </cell>
          <cell r="AI390">
            <v>445036</v>
          </cell>
          <cell r="AJ390">
            <v>638637</v>
          </cell>
          <cell r="AK390">
            <v>142674</v>
          </cell>
          <cell r="AL390">
            <v>261773</v>
          </cell>
          <cell r="AM390">
            <v>4930</v>
          </cell>
          <cell r="AN390">
            <v>196637</v>
          </cell>
          <cell r="AO390">
            <v>21464</v>
          </cell>
          <cell r="AP390">
            <v>0</v>
          </cell>
          <cell r="AQ390">
            <v>0</v>
          </cell>
          <cell r="AR390">
            <v>33583</v>
          </cell>
          <cell r="AS390">
            <v>45862</v>
          </cell>
          <cell r="AT390">
            <v>5404</v>
          </cell>
          <cell r="AU390">
            <v>0</v>
          </cell>
          <cell r="AV390">
            <v>61749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2485</v>
          </cell>
          <cell r="BC390">
            <v>12267</v>
          </cell>
          <cell r="BD390">
            <v>28950</v>
          </cell>
          <cell r="BE390">
            <v>929032</v>
          </cell>
          <cell r="BF390">
            <v>230652</v>
          </cell>
          <cell r="BG390">
            <v>677464</v>
          </cell>
          <cell r="BH390">
            <v>870711</v>
          </cell>
          <cell r="BI390">
            <v>920009</v>
          </cell>
          <cell r="BJ390">
            <v>62671</v>
          </cell>
          <cell r="BK390">
            <v>20222</v>
          </cell>
          <cell r="BL390">
            <v>1571005</v>
          </cell>
        </row>
        <row r="391">
          <cell r="A391">
            <v>36851</v>
          </cell>
          <cell r="B391">
            <v>93444</v>
          </cell>
          <cell r="C391">
            <v>84499</v>
          </cell>
          <cell r="D391">
            <v>2615887</v>
          </cell>
          <cell r="E391">
            <v>266198</v>
          </cell>
          <cell r="F391">
            <v>2250009</v>
          </cell>
          <cell r="G391">
            <v>920009</v>
          </cell>
          <cell r="H391">
            <v>0</v>
          </cell>
          <cell r="I391">
            <v>168038</v>
          </cell>
          <cell r="J391">
            <v>795668</v>
          </cell>
          <cell r="K391">
            <v>1057241</v>
          </cell>
          <cell r="L391">
            <v>515780</v>
          </cell>
          <cell r="M391">
            <v>14953</v>
          </cell>
          <cell r="N391">
            <v>-50581</v>
          </cell>
          <cell r="O391">
            <v>-24727</v>
          </cell>
          <cell r="P391">
            <v>-43021</v>
          </cell>
          <cell r="Q391">
            <v>238012</v>
          </cell>
          <cell r="R391">
            <v>144884</v>
          </cell>
          <cell r="S391">
            <v>60905</v>
          </cell>
          <cell r="T391">
            <v>112366</v>
          </cell>
          <cell r="U391">
            <v>228439</v>
          </cell>
          <cell r="V391">
            <v>306387</v>
          </cell>
          <cell r="W391">
            <v>72218</v>
          </cell>
          <cell r="X391">
            <v>851662</v>
          </cell>
          <cell r="Y391">
            <v>151645</v>
          </cell>
          <cell r="Z391">
            <v>121393</v>
          </cell>
          <cell r="AA391">
            <v>0</v>
          </cell>
          <cell r="AB391">
            <v>36145</v>
          </cell>
          <cell r="AC391">
            <v>178400</v>
          </cell>
          <cell r="AD391">
            <v>178719</v>
          </cell>
          <cell r="AE391">
            <v>134071</v>
          </cell>
          <cell r="AF391">
            <v>7003</v>
          </cell>
          <cell r="AG391">
            <v>12279</v>
          </cell>
          <cell r="AH391">
            <v>78379</v>
          </cell>
          <cell r="AI391">
            <v>444640</v>
          </cell>
          <cell r="AJ391">
            <v>638691</v>
          </cell>
          <cell r="AK391">
            <v>172946</v>
          </cell>
          <cell r="AL391">
            <v>214138</v>
          </cell>
          <cell r="AM391">
            <v>56630</v>
          </cell>
          <cell r="AN391">
            <v>197472</v>
          </cell>
          <cell r="AO391">
            <v>1523</v>
          </cell>
          <cell r="AP391">
            <v>0</v>
          </cell>
          <cell r="AQ391">
            <v>0</v>
          </cell>
          <cell r="AR391">
            <v>35259</v>
          </cell>
          <cell r="AS391">
            <v>45559</v>
          </cell>
          <cell r="AT391">
            <v>3881</v>
          </cell>
          <cell r="AU391">
            <v>0</v>
          </cell>
          <cell r="AV391">
            <v>57173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2986</v>
          </cell>
          <cell r="BC391">
            <v>12267</v>
          </cell>
          <cell r="BD391">
            <v>28950</v>
          </cell>
          <cell r="BE391">
            <v>918920</v>
          </cell>
          <cell r="BF391">
            <v>229086</v>
          </cell>
          <cell r="BG391">
            <v>681606</v>
          </cell>
          <cell r="BH391">
            <v>900387</v>
          </cell>
          <cell r="BI391">
            <v>920009</v>
          </cell>
          <cell r="BJ391">
            <v>67096</v>
          </cell>
          <cell r="BK391">
            <v>18230</v>
          </cell>
          <cell r="BL391">
            <v>1575119</v>
          </cell>
        </row>
        <row r="392">
          <cell r="A392">
            <v>36852</v>
          </cell>
          <cell r="B392">
            <v>125010</v>
          </cell>
          <cell r="C392">
            <v>28293</v>
          </cell>
          <cell r="D392">
            <v>2558674</v>
          </cell>
          <cell r="E392">
            <v>267917</v>
          </cell>
          <cell r="F392">
            <v>2200009</v>
          </cell>
          <cell r="G392">
            <v>720009</v>
          </cell>
          <cell r="H392">
            <v>0</v>
          </cell>
          <cell r="I392">
            <v>203892</v>
          </cell>
          <cell r="J392">
            <v>727260</v>
          </cell>
          <cell r="K392">
            <v>1029285</v>
          </cell>
          <cell r="L392">
            <v>514099</v>
          </cell>
          <cell r="M392">
            <v>2300</v>
          </cell>
          <cell r="N392">
            <v>-75339</v>
          </cell>
          <cell r="O392">
            <v>-91322</v>
          </cell>
          <cell r="P392">
            <v>-51801</v>
          </cell>
          <cell r="Q392">
            <v>254305</v>
          </cell>
          <cell r="R392">
            <v>165900</v>
          </cell>
          <cell r="S392">
            <v>57484</v>
          </cell>
          <cell r="T392">
            <v>95103</v>
          </cell>
          <cell r="U392">
            <v>204406</v>
          </cell>
          <cell r="V392">
            <v>283209</v>
          </cell>
          <cell r="W392">
            <v>72786</v>
          </cell>
          <cell r="X392">
            <v>811490</v>
          </cell>
          <cell r="Y392">
            <v>145659</v>
          </cell>
          <cell r="Z392">
            <v>76353</v>
          </cell>
          <cell r="AA392">
            <v>0</v>
          </cell>
          <cell r="AB392">
            <v>20396</v>
          </cell>
          <cell r="AC392">
            <v>166300</v>
          </cell>
          <cell r="AD392">
            <v>134000</v>
          </cell>
          <cell r="AE392">
            <v>121655</v>
          </cell>
          <cell r="AF392">
            <v>5920</v>
          </cell>
          <cell r="AG392">
            <v>13023</v>
          </cell>
          <cell r="AH392">
            <v>74340</v>
          </cell>
          <cell r="AI392">
            <v>499495</v>
          </cell>
          <cell r="AJ392">
            <v>672895</v>
          </cell>
          <cell r="AK392">
            <v>164322</v>
          </cell>
          <cell r="AL392">
            <v>161373</v>
          </cell>
          <cell r="AM392">
            <v>3691</v>
          </cell>
          <cell r="AN392">
            <v>136082</v>
          </cell>
          <cell r="AO392">
            <v>1523</v>
          </cell>
          <cell r="AP392">
            <v>0</v>
          </cell>
          <cell r="AQ392">
            <v>0</v>
          </cell>
          <cell r="AR392">
            <v>44553</v>
          </cell>
          <cell r="AS392">
            <v>42472</v>
          </cell>
          <cell r="AT392">
            <v>3881</v>
          </cell>
          <cell r="AU392">
            <v>0</v>
          </cell>
          <cell r="AV392">
            <v>73418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2624</v>
          </cell>
          <cell r="BC392">
            <v>3046</v>
          </cell>
          <cell r="BD392">
            <v>25549</v>
          </cell>
          <cell r="BE392">
            <v>742378</v>
          </cell>
          <cell r="BF392">
            <v>217097</v>
          </cell>
          <cell r="BG392">
            <v>671363</v>
          </cell>
          <cell r="BH392">
            <v>770235</v>
          </cell>
          <cell r="BI392">
            <v>720009</v>
          </cell>
          <cell r="BJ392">
            <v>72665</v>
          </cell>
          <cell r="BK392">
            <v>31177</v>
          </cell>
          <cell r="BL392">
            <v>1364997</v>
          </cell>
        </row>
        <row r="393">
          <cell r="A393">
            <v>36853</v>
          </cell>
          <cell r="B393">
            <v>108996</v>
          </cell>
          <cell r="C393">
            <v>46470</v>
          </cell>
          <cell r="D393">
            <v>2561973</v>
          </cell>
          <cell r="E393">
            <v>232869</v>
          </cell>
          <cell r="F393">
            <v>2227148</v>
          </cell>
          <cell r="G393">
            <v>920009</v>
          </cell>
          <cell r="H393">
            <v>0</v>
          </cell>
          <cell r="I393">
            <v>205733</v>
          </cell>
          <cell r="J393">
            <v>695209</v>
          </cell>
          <cell r="K393">
            <v>1169921</v>
          </cell>
          <cell r="L393">
            <v>539412</v>
          </cell>
          <cell r="M393">
            <v>4588</v>
          </cell>
          <cell r="N393">
            <v>-120091</v>
          </cell>
          <cell r="O393">
            <v>-2690</v>
          </cell>
          <cell r="P393">
            <v>-22921</v>
          </cell>
          <cell r="Q393">
            <v>266181</v>
          </cell>
          <cell r="R393">
            <v>140541</v>
          </cell>
          <cell r="S393">
            <v>55219</v>
          </cell>
          <cell r="T393">
            <v>102545</v>
          </cell>
          <cell r="U393">
            <v>254549</v>
          </cell>
          <cell r="V393">
            <v>232381</v>
          </cell>
          <cell r="W393">
            <v>68106</v>
          </cell>
          <cell r="X393">
            <v>885896</v>
          </cell>
          <cell r="Y393">
            <v>134584</v>
          </cell>
          <cell r="Z393">
            <v>59194</v>
          </cell>
          <cell r="AA393">
            <v>0</v>
          </cell>
          <cell r="AB393">
            <v>52572</v>
          </cell>
          <cell r="AC393">
            <v>110128</v>
          </cell>
          <cell r="AD393">
            <v>125432</v>
          </cell>
          <cell r="AE393">
            <v>147294</v>
          </cell>
          <cell r="AF393">
            <v>9127</v>
          </cell>
          <cell r="AG393">
            <v>13382</v>
          </cell>
          <cell r="AH393">
            <v>103934</v>
          </cell>
          <cell r="AI393">
            <v>464598</v>
          </cell>
          <cell r="AJ393">
            <v>643253</v>
          </cell>
          <cell r="AK393">
            <v>162855</v>
          </cell>
          <cell r="AL393">
            <v>174920</v>
          </cell>
          <cell r="AM393">
            <v>4490</v>
          </cell>
          <cell r="AN393">
            <v>161771</v>
          </cell>
          <cell r="AO393">
            <v>1523</v>
          </cell>
          <cell r="AP393">
            <v>0</v>
          </cell>
          <cell r="AQ393">
            <v>0</v>
          </cell>
          <cell r="AR393">
            <v>36062</v>
          </cell>
          <cell r="AS393">
            <v>42472</v>
          </cell>
          <cell r="AT393">
            <v>3881</v>
          </cell>
          <cell r="AU393">
            <v>0</v>
          </cell>
          <cell r="AV393">
            <v>58346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3648</v>
          </cell>
          <cell r="BC393">
            <v>0</v>
          </cell>
          <cell r="BD393">
            <v>29685</v>
          </cell>
          <cell r="BE393">
            <v>802391</v>
          </cell>
          <cell r="BF393">
            <v>224722</v>
          </cell>
          <cell r="BG393">
            <v>679383</v>
          </cell>
          <cell r="BH393">
            <v>946392</v>
          </cell>
          <cell r="BI393">
            <v>920009</v>
          </cell>
          <cell r="BJ393">
            <v>34104</v>
          </cell>
          <cell r="BK393">
            <v>30879</v>
          </cell>
          <cell r="BL393">
            <v>1572912</v>
          </cell>
        </row>
        <row r="394">
          <cell r="A394">
            <v>36854</v>
          </cell>
          <cell r="B394">
            <v>108996</v>
          </cell>
          <cell r="C394">
            <v>46470</v>
          </cell>
          <cell r="D394">
            <v>2561973</v>
          </cell>
          <cell r="E394">
            <v>232869</v>
          </cell>
          <cell r="F394">
            <v>2227148</v>
          </cell>
          <cell r="G394">
            <v>920009</v>
          </cell>
          <cell r="H394">
            <v>0</v>
          </cell>
          <cell r="I394">
            <v>205733</v>
          </cell>
          <cell r="J394">
            <v>695209</v>
          </cell>
          <cell r="K394">
            <v>1169921</v>
          </cell>
          <cell r="L394">
            <v>539412</v>
          </cell>
          <cell r="M394">
            <v>4588</v>
          </cell>
          <cell r="N394">
            <v>-120091</v>
          </cell>
          <cell r="O394">
            <v>-2690</v>
          </cell>
          <cell r="P394">
            <v>-22921</v>
          </cell>
          <cell r="Q394">
            <v>266181</v>
          </cell>
          <cell r="R394">
            <v>140541</v>
          </cell>
          <cell r="S394">
            <v>55219</v>
          </cell>
          <cell r="T394">
            <v>102545</v>
          </cell>
          <cell r="U394">
            <v>254549</v>
          </cell>
          <cell r="V394">
            <v>232381</v>
          </cell>
          <cell r="W394">
            <v>68106</v>
          </cell>
          <cell r="X394">
            <v>885896</v>
          </cell>
          <cell r="Y394">
            <v>134584</v>
          </cell>
          <cell r="Z394">
            <v>59194</v>
          </cell>
          <cell r="AA394">
            <v>0</v>
          </cell>
          <cell r="AB394">
            <v>52572</v>
          </cell>
          <cell r="AC394">
            <v>110128</v>
          </cell>
          <cell r="AD394">
            <v>125432</v>
          </cell>
          <cell r="AE394">
            <v>147294</v>
          </cell>
          <cell r="AF394">
            <v>9127</v>
          </cell>
          <cell r="AG394">
            <v>13382</v>
          </cell>
          <cell r="AH394">
            <v>103934</v>
          </cell>
          <cell r="AI394">
            <v>464598</v>
          </cell>
          <cell r="AJ394">
            <v>643253</v>
          </cell>
          <cell r="AK394">
            <v>162855</v>
          </cell>
          <cell r="AL394">
            <v>174920</v>
          </cell>
          <cell r="AM394">
            <v>4490</v>
          </cell>
          <cell r="AN394">
            <v>161771</v>
          </cell>
          <cell r="AO394">
            <v>1523</v>
          </cell>
          <cell r="AP394">
            <v>0</v>
          </cell>
          <cell r="AQ394">
            <v>0</v>
          </cell>
          <cell r="AR394">
            <v>36062</v>
          </cell>
          <cell r="AS394">
            <v>42472</v>
          </cell>
          <cell r="AT394">
            <v>3881</v>
          </cell>
          <cell r="AU394">
            <v>0</v>
          </cell>
          <cell r="AV394">
            <v>58346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3648</v>
          </cell>
          <cell r="BC394">
            <v>0</v>
          </cell>
          <cell r="BD394">
            <v>29685</v>
          </cell>
          <cell r="BE394">
            <v>802391</v>
          </cell>
          <cell r="BF394">
            <v>224722</v>
          </cell>
          <cell r="BG394">
            <v>679383</v>
          </cell>
          <cell r="BH394">
            <v>946392</v>
          </cell>
          <cell r="BI394">
            <v>920009</v>
          </cell>
          <cell r="BJ394">
            <v>34104</v>
          </cell>
          <cell r="BK394">
            <v>30879</v>
          </cell>
          <cell r="BL394">
            <v>1572912</v>
          </cell>
        </row>
        <row r="395">
          <cell r="A395">
            <v>36855</v>
          </cell>
          <cell r="B395">
            <v>108996</v>
          </cell>
          <cell r="C395">
            <v>46470</v>
          </cell>
          <cell r="D395">
            <v>2561973</v>
          </cell>
          <cell r="E395">
            <v>232869</v>
          </cell>
          <cell r="F395">
            <v>2227148</v>
          </cell>
          <cell r="G395">
            <v>920009</v>
          </cell>
          <cell r="H395">
            <v>0</v>
          </cell>
          <cell r="I395">
            <v>205733</v>
          </cell>
          <cell r="J395">
            <v>695209</v>
          </cell>
          <cell r="K395">
            <v>1169921</v>
          </cell>
          <cell r="L395">
            <v>539412</v>
          </cell>
          <cell r="M395">
            <v>4588</v>
          </cell>
          <cell r="N395">
            <v>-120091</v>
          </cell>
          <cell r="O395">
            <v>-2690</v>
          </cell>
          <cell r="P395">
            <v>-22921</v>
          </cell>
          <cell r="Q395">
            <v>266181</v>
          </cell>
          <cell r="R395">
            <v>140541</v>
          </cell>
          <cell r="S395">
            <v>55219</v>
          </cell>
          <cell r="T395">
            <v>102545</v>
          </cell>
          <cell r="U395">
            <v>254549</v>
          </cell>
          <cell r="V395">
            <v>232381</v>
          </cell>
          <cell r="W395">
            <v>68106</v>
          </cell>
          <cell r="X395">
            <v>885896</v>
          </cell>
          <cell r="Y395">
            <v>134584</v>
          </cell>
          <cell r="Z395">
            <v>59194</v>
          </cell>
          <cell r="AA395">
            <v>0</v>
          </cell>
          <cell r="AB395">
            <v>52572</v>
          </cell>
          <cell r="AC395">
            <v>110128</v>
          </cell>
          <cell r="AD395">
            <v>125432</v>
          </cell>
          <cell r="AE395">
            <v>147294</v>
          </cell>
          <cell r="AF395">
            <v>9127</v>
          </cell>
          <cell r="AG395">
            <v>13382</v>
          </cell>
          <cell r="AH395">
            <v>103934</v>
          </cell>
          <cell r="AI395">
            <v>464598</v>
          </cell>
          <cell r="AJ395">
            <v>643253</v>
          </cell>
          <cell r="AK395">
            <v>162855</v>
          </cell>
          <cell r="AL395">
            <v>174920</v>
          </cell>
          <cell r="AM395">
            <v>4490</v>
          </cell>
          <cell r="AN395">
            <v>161771</v>
          </cell>
          <cell r="AO395">
            <v>1523</v>
          </cell>
          <cell r="AP395">
            <v>0</v>
          </cell>
          <cell r="AQ395">
            <v>0</v>
          </cell>
          <cell r="AR395">
            <v>36062</v>
          </cell>
          <cell r="AS395">
            <v>42472</v>
          </cell>
          <cell r="AT395">
            <v>3881</v>
          </cell>
          <cell r="AU395">
            <v>0</v>
          </cell>
          <cell r="AV395">
            <v>58346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3648</v>
          </cell>
          <cell r="BC395">
            <v>0</v>
          </cell>
          <cell r="BD395">
            <v>29685</v>
          </cell>
          <cell r="BE395">
            <v>802391</v>
          </cell>
          <cell r="BF395">
            <v>224722</v>
          </cell>
          <cell r="BG395">
            <v>679383</v>
          </cell>
          <cell r="BH395">
            <v>946392</v>
          </cell>
          <cell r="BI395">
            <v>920009</v>
          </cell>
          <cell r="BJ395">
            <v>34104</v>
          </cell>
          <cell r="BK395">
            <v>30879</v>
          </cell>
          <cell r="BL395">
            <v>1572912</v>
          </cell>
        </row>
        <row r="396">
          <cell r="A396">
            <v>36856</v>
          </cell>
          <cell r="B396">
            <v>108996</v>
          </cell>
          <cell r="C396">
            <v>46470</v>
          </cell>
          <cell r="D396">
            <v>2561973</v>
          </cell>
          <cell r="E396">
            <v>232869</v>
          </cell>
          <cell r="F396">
            <v>2227148</v>
          </cell>
          <cell r="G396">
            <v>920009</v>
          </cell>
          <cell r="H396">
            <v>0</v>
          </cell>
          <cell r="I396">
            <v>205733</v>
          </cell>
          <cell r="J396">
            <v>695209</v>
          </cell>
          <cell r="K396">
            <v>1169921</v>
          </cell>
          <cell r="L396">
            <v>539412</v>
          </cell>
          <cell r="M396">
            <v>4588</v>
          </cell>
          <cell r="N396">
            <v>-120091</v>
          </cell>
          <cell r="O396">
            <v>-2690</v>
          </cell>
          <cell r="P396">
            <v>-22921</v>
          </cell>
          <cell r="Q396">
            <v>266181</v>
          </cell>
          <cell r="R396">
            <v>140541</v>
          </cell>
          <cell r="S396">
            <v>55219</v>
          </cell>
          <cell r="T396">
            <v>102545</v>
          </cell>
          <cell r="U396">
            <v>254549</v>
          </cell>
          <cell r="V396">
            <v>232381</v>
          </cell>
          <cell r="W396">
            <v>68106</v>
          </cell>
          <cell r="X396">
            <v>885896</v>
          </cell>
          <cell r="Y396">
            <v>134584</v>
          </cell>
          <cell r="Z396">
            <v>59194</v>
          </cell>
          <cell r="AA396">
            <v>0</v>
          </cell>
          <cell r="AB396">
            <v>52572</v>
          </cell>
          <cell r="AC396">
            <v>110128</v>
          </cell>
          <cell r="AD396">
            <v>125432</v>
          </cell>
          <cell r="AE396">
            <v>147294</v>
          </cell>
          <cell r="AF396">
            <v>9127</v>
          </cell>
          <cell r="AG396">
            <v>13382</v>
          </cell>
          <cell r="AH396">
            <v>103934</v>
          </cell>
          <cell r="AI396">
            <v>464598</v>
          </cell>
          <cell r="AJ396">
            <v>643253</v>
          </cell>
          <cell r="AK396">
            <v>162855</v>
          </cell>
          <cell r="AL396">
            <v>174920</v>
          </cell>
          <cell r="AM396">
            <v>4490</v>
          </cell>
          <cell r="AN396">
            <v>161771</v>
          </cell>
          <cell r="AO396">
            <v>1523</v>
          </cell>
          <cell r="AP396">
            <v>0</v>
          </cell>
          <cell r="AQ396">
            <v>0</v>
          </cell>
          <cell r="AR396">
            <v>36062</v>
          </cell>
          <cell r="AS396">
            <v>42472</v>
          </cell>
          <cell r="AT396">
            <v>3881</v>
          </cell>
          <cell r="AU396">
            <v>0</v>
          </cell>
          <cell r="AV396">
            <v>58346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3648</v>
          </cell>
          <cell r="BC396">
            <v>0</v>
          </cell>
          <cell r="BD396">
            <v>29685</v>
          </cell>
          <cell r="BE396">
            <v>802391</v>
          </cell>
          <cell r="BF396">
            <v>224722</v>
          </cell>
          <cell r="BG396">
            <v>679383</v>
          </cell>
          <cell r="BH396">
            <v>946392</v>
          </cell>
          <cell r="BI396">
            <v>920009</v>
          </cell>
          <cell r="BJ396">
            <v>34104</v>
          </cell>
          <cell r="BK396">
            <v>30879</v>
          </cell>
          <cell r="BL396">
            <v>1572912</v>
          </cell>
        </row>
        <row r="397">
          <cell r="A397">
            <v>36857</v>
          </cell>
          <cell r="B397">
            <v>108996</v>
          </cell>
          <cell r="C397">
            <v>46470</v>
          </cell>
          <cell r="D397">
            <v>2561973</v>
          </cell>
          <cell r="E397">
            <v>232869</v>
          </cell>
          <cell r="F397">
            <v>2227148</v>
          </cell>
          <cell r="G397">
            <v>920009</v>
          </cell>
          <cell r="H397">
            <v>0</v>
          </cell>
          <cell r="I397">
            <v>205733</v>
          </cell>
          <cell r="J397">
            <v>695209</v>
          </cell>
          <cell r="K397">
            <v>1169921</v>
          </cell>
          <cell r="L397">
            <v>539412</v>
          </cell>
          <cell r="M397">
            <v>4588</v>
          </cell>
          <cell r="N397">
            <v>-120091</v>
          </cell>
          <cell r="O397">
            <v>-2690</v>
          </cell>
          <cell r="P397">
            <v>-22921</v>
          </cell>
          <cell r="Q397">
            <v>266181</v>
          </cell>
          <cell r="R397">
            <v>140541</v>
          </cell>
          <cell r="S397">
            <v>55219</v>
          </cell>
          <cell r="T397">
            <v>102545</v>
          </cell>
          <cell r="U397">
            <v>254549</v>
          </cell>
          <cell r="V397">
            <v>232381</v>
          </cell>
          <cell r="W397">
            <v>68106</v>
          </cell>
          <cell r="X397">
            <v>885896</v>
          </cell>
          <cell r="Y397">
            <v>134584</v>
          </cell>
          <cell r="Z397">
            <v>59194</v>
          </cell>
          <cell r="AA397">
            <v>0</v>
          </cell>
          <cell r="AB397">
            <v>52572</v>
          </cell>
          <cell r="AC397">
            <v>110128</v>
          </cell>
          <cell r="AD397">
            <v>125432</v>
          </cell>
          <cell r="AE397">
            <v>147294</v>
          </cell>
          <cell r="AF397">
            <v>9127</v>
          </cell>
          <cell r="AG397">
            <v>13382</v>
          </cell>
          <cell r="AH397">
            <v>103934</v>
          </cell>
          <cell r="AI397">
            <v>464598</v>
          </cell>
          <cell r="AJ397">
            <v>643253</v>
          </cell>
          <cell r="AK397">
            <v>162855</v>
          </cell>
          <cell r="AL397">
            <v>174920</v>
          </cell>
          <cell r="AM397">
            <v>4490</v>
          </cell>
          <cell r="AN397">
            <v>161771</v>
          </cell>
          <cell r="AO397">
            <v>1523</v>
          </cell>
          <cell r="AP397">
            <v>0</v>
          </cell>
          <cell r="AQ397">
            <v>0</v>
          </cell>
          <cell r="AR397">
            <v>36062</v>
          </cell>
          <cell r="AS397">
            <v>42472</v>
          </cell>
          <cell r="AT397">
            <v>3881</v>
          </cell>
          <cell r="AU397">
            <v>0</v>
          </cell>
          <cell r="AV397">
            <v>58346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3648</v>
          </cell>
          <cell r="BC397">
            <v>0</v>
          </cell>
          <cell r="BD397">
            <v>29685</v>
          </cell>
          <cell r="BE397">
            <v>802391</v>
          </cell>
          <cell r="BF397">
            <v>224722</v>
          </cell>
          <cell r="BG397">
            <v>679383</v>
          </cell>
          <cell r="BH397">
            <v>946392</v>
          </cell>
          <cell r="BI397">
            <v>920009</v>
          </cell>
          <cell r="BJ397">
            <v>34104</v>
          </cell>
          <cell r="BK397">
            <v>30879</v>
          </cell>
          <cell r="BL397">
            <v>1572912</v>
          </cell>
        </row>
        <row r="398">
          <cell r="A398">
            <v>36858</v>
          </cell>
          <cell r="B398">
            <v>72207</v>
          </cell>
          <cell r="C398">
            <v>100953</v>
          </cell>
          <cell r="D398">
            <v>2603019</v>
          </cell>
          <cell r="E398">
            <v>267555</v>
          </cell>
          <cell r="F398">
            <v>2228337</v>
          </cell>
          <cell r="G398">
            <v>920009</v>
          </cell>
          <cell r="H398">
            <v>0</v>
          </cell>
          <cell r="I398">
            <v>229753</v>
          </cell>
          <cell r="J398">
            <v>707279</v>
          </cell>
          <cell r="K398">
            <v>1134556</v>
          </cell>
          <cell r="L398">
            <v>535077</v>
          </cell>
          <cell r="M398">
            <v>-7825</v>
          </cell>
          <cell r="N398">
            <v>-84195</v>
          </cell>
          <cell r="O398">
            <v>-207591</v>
          </cell>
          <cell r="P398">
            <v>116696</v>
          </cell>
          <cell r="Q398">
            <v>293890</v>
          </cell>
          <cell r="R398">
            <v>148414</v>
          </cell>
          <cell r="S398">
            <v>47881</v>
          </cell>
          <cell r="T398">
            <v>94957</v>
          </cell>
          <cell r="U398">
            <v>202859</v>
          </cell>
          <cell r="V398">
            <v>294011</v>
          </cell>
          <cell r="W398">
            <v>67409</v>
          </cell>
          <cell r="X398">
            <v>906919</v>
          </cell>
          <cell r="Y398">
            <v>98449</v>
          </cell>
          <cell r="Z398">
            <v>130176</v>
          </cell>
          <cell r="AA398">
            <v>0</v>
          </cell>
          <cell r="AB398">
            <v>41330</v>
          </cell>
          <cell r="AC398">
            <v>151659</v>
          </cell>
          <cell r="AD398">
            <v>99501</v>
          </cell>
          <cell r="AE398">
            <v>105945</v>
          </cell>
          <cell r="AF398">
            <v>9191</v>
          </cell>
          <cell r="AG398">
            <v>12389</v>
          </cell>
          <cell r="AH398">
            <v>97600</v>
          </cell>
          <cell r="AI398">
            <v>482127</v>
          </cell>
          <cell r="AJ398">
            <v>646021</v>
          </cell>
          <cell r="AK398">
            <v>163844</v>
          </cell>
          <cell r="AL398">
            <v>132811</v>
          </cell>
          <cell r="AM398">
            <v>14762</v>
          </cell>
          <cell r="AN398">
            <v>148918</v>
          </cell>
          <cell r="AO398">
            <v>1523</v>
          </cell>
          <cell r="AP398">
            <v>0</v>
          </cell>
          <cell r="AQ398">
            <v>0</v>
          </cell>
          <cell r="AR398">
            <v>26985</v>
          </cell>
          <cell r="AS398">
            <v>42472</v>
          </cell>
          <cell r="AT398">
            <v>3881</v>
          </cell>
          <cell r="AU398">
            <v>0</v>
          </cell>
          <cell r="AV398">
            <v>34524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3713</v>
          </cell>
          <cell r="BC398">
            <v>0</v>
          </cell>
          <cell r="BD398">
            <v>28950</v>
          </cell>
          <cell r="BE398">
            <v>842249</v>
          </cell>
          <cell r="BF398">
            <v>195443</v>
          </cell>
          <cell r="BG398">
            <v>669916</v>
          </cell>
          <cell r="BH398">
            <v>892089</v>
          </cell>
          <cell r="BI398">
            <v>920009</v>
          </cell>
          <cell r="BJ398">
            <v>67641</v>
          </cell>
          <cell r="BK398">
            <v>36232</v>
          </cell>
          <cell r="BL398">
            <v>1563509</v>
          </cell>
        </row>
        <row r="399">
          <cell r="A399">
            <v>36859</v>
          </cell>
          <cell r="B399">
            <v>114164</v>
          </cell>
          <cell r="C399">
            <v>109839</v>
          </cell>
          <cell r="D399">
            <v>2655561</v>
          </cell>
          <cell r="E399">
            <v>352664</v>
          </cell>
          <cell r="F399">
            <v>2195950</v>
          </cell>
          <cell r="G399">
            <v>920009</v>
          </cell>
          <cell r="H399">
            <v>0</v>
          </cell>
          <cell r="I399">
            <v>195866</v>
          </cell>
          <cell r="J399">
            <v>741236</v>
          </cell>
          <cell r="K399">
            <v>1113167</v>
          </cell>
          <cell r="L399">
            <v>503335</v>
          </cell>
          <cell r="M399">
            <v>-7332</v>
          </cell>
          <cell r="N399">
            <v>-14627</v>
          </cell>
          <cell r="O399">
            <v>-167930</v>
          </cell>
          <cell r="P399">
            <v>8107</v>
          </cell>
          <cell r="Q399">
            <v>278011</v>
          </cell>
          <cell r="R399">
            <v>169489</v>
          </cell>
          <cell r="S399">
            <v>55845</v>
          </cell>
          <cell r="T399">
            <v>104726</v>
          </cell>
          <cell r="U399">
            <v>203790</v>
          </cell>
          <cell r="V399">
            <v>368741</v>
          </cell>
          <cell r="W399">
            <v>67620</v>
          </cell>
          <cell r="X399">
            <v>869146</v>
          </cell>
          <cell r="Y399">
            <v>136580</v>
          </cell>
          <cell r="Z399">
            <v>115848</v>
          </cell>
          <cell r="AA399">
            <v>0</v>
          </cell>
          <cell r="AB399">
            <v>14590</v>
          </cell>
          <cell r="AC399">
            <v>197630</v>
          </cell>
          <cell r="AD399">
            <v>125183</v>
          </cell>
          <cell r="AE399">
            <v>94818</v>
          </cell>
          <cell r="AF399">
            <v>5521</v>
          </cell>
          <cell r="AG399">
            <v>13156</v>
          </cell>
          <cell r="AH399">
            <v>95650</v>
          </cell>
          <cell r="AI399">
            <v>464468</v>
          </cell>
          <cell r="AJ399">
            <v>645884</v>
          </cell>
          <cell r="AK399">
            <v>164791</v>
          </cell>
          <cell r="AL399">
            <v>87034</v>
          </cell>
          <cell r="AM399">
            <v>0</v>
          </cell>
          <cell r="AN399">
            <v>142818</v>
          </cell>
          <cell r="AO399">
            <v>1523</v>
          </cell>
          <cell r="AP399">
            <v>0</v>
          </cell>
          <cell r="AQ399">
            <v>15952</v>
          </cell>
          <cell r="AR399">
            <v>29800</v>
          </cell>
          <cell r="AS399">
            <v>42472</v>
          </cell>
          <cell r="AT399">
            <v>3881</v>
          </cell>
          <cell r="AU399">
            <v>0</v>
          </cell>
          <cell r="AV399">
            <v>53351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4074</v>
          </cell>
          <cell r="BC399">
            <v>0</v>
          </cell>
          <cell r="BD399">
            <v>28950</v>
          </cell>
          <cell r="BE399">
            <v>837133</v>
          </cell>
          <cell r="BF399">
            <v>205530</v>
          </cell>
          <cell r="BG399">
            <v>648473</v>
          </cell>
          <cell r="BH399">
            <v>891955</v>
          </cell>
          <cell r="BI399">
            <v>920009</v>
          </cell>
          <cell r="BJ399">
            <v>71553</v>
          </cell>
          <cell r="BK399">
            <v>65134</v>
          </cell>
          <cell r="BL399">
            <v>1542214</v>
          </cell>
        </row>
        <row r="400">
          <cell r="A400">
            <v>36860</v>
          </cell>
          <cell r="B400">
            <v>101868</v>
          </cell>
          <cell r="C400">
            <v>94964</v>
          </cell>
          <cell r="D400">
            <v>2680608</v>
          </cell>
          <cell r="E400">
            <v>316525</v>
          </cell>
          <cell r="F400">
            <v>2266966</v>
          </cell>
          <cell r="G400">
            <v>920009</v>
          </cell>
          <cell r="H400">
            <v>0</v>
          </cell>
          <cell r="I400">
            <v>226326</v>
          </cell>
          <cell r="J400">
            <v>752382</v>
          </cell>
          <cell r="K400">
            <v>1204580</v>
          </cell>
          <cell r="L400">
            <v>506457</v>
          </cell>
          <cell r="M400">
            <v>16416</v>
          </cell>
          <cell r="N400">
            <v>814</v>
          </cell>
          <cell r="O400">
            <v>-159641</v>
          </cell>
          <cell r="P400">
            <v>-23284</v>
          </cell>
          <cell r="Q400">
            <v>279161</v>
          </cell>
          <cell r="R400">
            <v>149593</v>
          </cell>
          <cell r="S400">
            <v>58255</v>
          </cell>
          <cell r="T400">
            <v>108883</v>
          </cell>
          <cell r="U400">
            <v>197176</v>
          </cell>
          <cell r="V400">
            <v>295219</v>
          </cell>
          <cell r="W400">
            <v>70428</v>
          </cell>
          <cell r="X400">
            <v>948327</v>
          </cell>
          <cell r="Y400">
            <v>145399</v>
          </cell>
          <cell r="Z400">
            <v>120987</v>
          </cell>
          <cell r="AA400">
            <v>8608</v>
          </cell>
          <cell r="AB400">
            <v>17529</v>
          </cell>
          <cell r="AC400">
            <v>117566</v>
          </cell>
          <cell r="AD400">
            <v>124265</v>
          </cell>
          <cell r="AE400">
            <v>89307</v>
          </cell>
          <cell r="AF400">
            <v>6969</v>
          </cell>
          <cell r="AG400">
            <v>14774</v>
          </cell>
          <cell r="AH400">
            <v>100080</v>
          </cell>
          <cell r="AI400">
            <v>456387</v>
          </cell>
          <cell r="AJ400">
            <v>644424</v>
          </cell>
          <cell r="AK400">
            <v>168782</v>
          </cell>
          <cell r="AL400">
            <v>88330</v>
          </cell>
          <cell r="AM400">
            <v>0</v>
          </cell>
          <cell r="AN400">
            <v>171728</v>
          </cell>
          <cell r="AO400">
            <v>1523</v>
          </cell>
          <cell r="AP400">
            <v>0</v>
          </cell>
          <cell r="AQ400">
            <v>19940</v>
          </cell>
          <cell r="AR400">
            <v>25119</v>
          </cell>
          <cell r="AS400">
            <v>42472</v>
          </cell>
          <cell r="AT400">
            <v>3881</v>
          </cell>
          <cell r="AU400">
            <v>0</v>
          </cell>
          <cell r="AV400">
            <v>44570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4112</v>
          </cell>
          <cell r="BC400">
            <v>0</v>
          </cell>
          <cell r="BD400">
            <v>28950</v>
          </cell>
          <cell r="BE400">
            <v>773581</v>
          </cell>
          <cell r="BF400">
            <v>193248</v>
          </cell>
          <cell r="BG400">
            <v>655915</v>
          </cell>
          <cell r="BH400">
            <v>882150</v>
          </cell>
          <cell r="BI400">
            <v>920009</v>
          </cell>
          <cell r="BJ400">
            <v>68013</v>
          </cell>
          <cell r="BK400">
            <v>63965</v>
          </cell>
          <cell r="BL400">
            <v>1549605</v>
          </cell>
        </row>
        <row r="401">
          <cell r="A401">
            <v>36861</v>
          </cell>
          <cell r="B401">
            <v>129580</v>
          </cell>
          <cell r="C401">
            <v>75028</v>
          </cell>
          <cell r="D401">
            <v>2638696</v>
          </cell>
          <cell r="E401">
            <v>249625</v>
          </cell>
          <cell r="F401">
            <v>2296359</v>
          </cell>
          <cell r="G401">
            <v>900002</v>
          </cell>
          <cell r="H401">
            <v>0</v>
          </cell>
          <cell r="I401">
            <v>229119</v>
          </cell>
          <cell r="J401">
            <v>748291</v>
          </cell>
          <cell r="K401">
            <v>1220432</v>
          </cell>
          <cell r="L401">
            <v>539944</v>
          </cell>
          <cell r="M401">
            <v>11869</v>
          </cell>
          <cell r="N401">
            <v>-68094</v>
          </cell>
          <cell r="O401">
            <v>-90955</v>
          </cell>
          <cell r="P401">
            <v>-31562</v>
          </cell>
          <cell r="Q401">
            <v>289047</v>
          </cell>
          <cell r="R401">
            <v>117896</v>
          </cell>
          <cell r="S401">
            <v>58306</v>
          </cell>
          <cell r="T401">
            <v>108075</v>
          </cell>
          <cell r="U401">
            <v>207704</v>
          </cell>
          <cell r="V401">
            <v>303946</v>
          </cell>
          <cell r="W401">
            <v>67530</v>
          </cell>
          <cell r="X401">
            <v>880027</v>
          </cell>
          <cell r="Y401">
            <v>121807</v>
          </cell>
          <cell r="Z401">
            <v>105526</v>
          </cell>
          <cell r="AA401">
            <v>9526</v>
          </cell>
          <cell r="AB401">
            <v>47600</v>
          </cell>
          <cell r="AC401">
            <v>139275</v>
          </cell>
          <cell r="AD401">
            <v>118030</v>
          </cell>
          <cell r="AE401">
            <v>90310</v>
          </cell>
          <cell r="AF401">
            <v>7552</v>
          </cell>
          <cell r="AG401">
            <v>19597</v>
          </cell>
          <cell r="AH401">
            <v>99867</v>
          </cell>
          <cell r="AI401">
            <v>479430</v>
          </cell>
          <cell r="AJ401">
            <v>667460</v>
          </cell>
          <cell r="AK401">
            <v>162624</v>
          </cell>
          <cell r="AL401">
            <v>150222</v>
          </cell>
          <cell r="AM401">
            <v>14792</v>
          </cell>
          <cell r="AN401">
            <v>156082</v>
          </cell>
          <cell r="AO401">
            <v>1465</v>
          </cell>
          <cell r="AP401">
            <v>0</v>
          </cell>
          <cell r="AQ401">
            <v>0</v>
          </cell>
          <cell r="AR401">
            <v>29800</v>
          </cell>
          <cell r="AS401">
            <v>38385</v>
          </cell>
          <cell r="AT401">
            <v>4826</v>
          </cell>
          <cell r="AU401">
            <v>0</v>
          </cell>
          <cell r="AV401">
            <v>80938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3969</v>
          </cell>
          <cell r="BC401">
            <v>1149</v>
          </cell>
          <cell r="BD401">
            <v>27968</v>
          </cell>
          <cell r="BE401">
            <v>822304</v>
          </cell>
          <cell r="BF401">
            <v>177782</v>
          </cell>
          <cell r="BG401">
            <v>734318</v>
          </cell>
          <cell r="BH401">
            <v>942928</v>
          </cell>
          <cell r="BI401">
            <v>900002</v>
          </cell>
          <cell r="BJ401">
            <v>69840</v>
          </cell>
          <cell r="BK401">
            <v>58</v>
          </cell>
          <cell r="BL401">
            <v>1607461</v>
          </cell>
        </row>
        <row r="402">
          <cell r="A402">
            <v>36862</v>
          </cell>
          <cell r="B402">
            <v>119858</v>
          </cell>
          <cell r="C402">
            <v>50249</v>
          </cell>
          <cell r="D402">
            <v>2614191</v>
          </cell>
          <cell r="E402">
            <v>231884</v>
          </cell>
          <cell r="F402">
            <v>2290027</v>
          </cell>
          <cell r="G402">
            <v>920009</v>
          </cell>
          <cell r="H402">
            <v>0</v>
          </cell>
          <cell r="I402">
            <v>211708</v>
          </cell>
          <cell r="J402">
            <v>752974</v>
          </cell>
          <cell r="K402">
            <v>1182989</v>
          </cell>
          <cell r="L402">
            <v>528711</v>
          </cell>
          <cell r="M402">
            <v>10636</v>
          </cell>
          <cell r="N402">
            <v>-155944</v>
          </cell>
          <cell r="O402">
            <v>-42160</v>
          </cell>
          <cell r="P402">
            <v>-102880</v>
          </cell>
          <cell r="Q402">
            <v>291804</v>
          </cell>
          <cell r="R402">
            <v>156798</v>
          </cell>
          <cell r="S402">
            <v>29598</v>
          </cell>
          <cell r="T402">
            <v>110833</v>
          </cell>
          <cell r="U402">
            <v>234568</v>
          </cell>
          <cell r="V402">
            <v>267763</v>
          </cell>
          <cell r="W402">
            <v>68783</v>
          </cell>
          <cell r="X402">
            <v>864430</v>
          </cell>
          <cell r="Y402">
            <v>106260</v>
          </cell>
          <cell r="Z402">
            <v>132046</v>
          </cell>
          <cell r="AA402">
            <v>11050</v>
          </cell>
          <cell r="AB402">
            <v>47728</v>
          </cell>
          <cell r="AC402">
            <v>187159</v>
          </cell>
          <cell r="AD402">
            <v>116928</v>
          </cell>
          <cell r="AE402">
            <v>90143</v>
          </cell>
          <cell r="AF402">
            <v>5412</v>
          </cell>
          <cell r="AG402">
            <v>14668</v>
          </cell>
          <cell r="AH402">
            <v>99135</v>
          </cell>
          <cell r="AI402">
            <v>504045</v>
          </cell>
          <cell r="AJ402">
            <v>666715</v>
          </cell>
          <cell r="AK402">
            <v>170983</v>
          </cell>
          <cell r="AL402">
            <v>112966</v>
          </cell>
          <cell r="AM402">
            <v>4930</v>
          </cell>
          <cell r="AN402">
            <v>126571</v>
          </cell>
          <cell r="AO402">
            <v>148</v>
          </cell>
          <cell r="AP402">
            <v>0</v>
          </cell>
          <cell r="AQ402">
            <v>0</v>
          </cell>
          <cell r="AR402">
            <v>31218</v>
          </cell>
          <cell r="AS402">
            <v>38194</v>
          </cell>
          <cell r="AT402">
            <v>4807</v>
          </cell>
          <cell r="AU402">
            <v>0</v>
          </cell>
          <cell r="AV402">
            <v>81716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3433</v>
          </cell>
          <cell r="BC402">
            <v>5769</v>
          </cell>
          <cell r="BD402">
            <v>27968</v>
          </cell>
          <cell r="BE402">
            <v>892809</v>
          </cell>
          <cell r="BF402">
            <v>156416</v>
          </cell>
          <cell r="BG402">
            <v>711238</v>
          </cell>
          <cell r="BH402">
            <v>939333</v>
          </cell>
          <cell r="BI402">
            <v>920009</v>
          </cell>
          <cell r="BJ402">
            <v>61434</v>
          </cell>
          <cell r="BK402">
            <v>9838</v>
          </cell>
          <cell r="BL402">
            <v>1604547</v>
          </cell>
        </row>
        <row r="403">
          <cell r="A403">
            <v>36863</v>
          </cell>
          <cell r="B403">
            <v>119858</v>
          </cell>
          <cell r="C403">
            <v>50249</v>
          </cell>
          <cell r="D403">
            <v>2614191</v>
          </cell>
          <cell r="E403">
            <v>231884</v>
          </cell>
          <cell r="F403">
            <v>2290027</v>
          </cell>
          <cell r="G403">
            <v>920009</v>
          </cell>
          <cell r="H403">
            <v>0</v>
          </cell>
          <cell r="I403">
            <v>211708</v>
          </cell>
          <cell r="J403">
            <v>752974</v>
          </cell>
          <cell r="K403">
            <v>1182989</v>
          </cell>
          <cell r="L403">
            <v>528711</v>
          </cell>
          <cell r="M403">
            <v>10636</v>
          </cell>
          <cell r="N403">
            <v>-155944</v>
          </cell>
          <cell r="O403">
            <v>-42160</v>
          </cell>
          <cell r="P403">
            <v>-102880</v>
          </cell>
          <cell r="Q403">
            <v>291804</v>
          </cell>
          <cell r="R403">
            <v>156798</v>
          </cell>
          <cell r="S403">
            <v>29598</v>
          </cell>
          <cell r="T403">
            <v>110833</v>
          </cell>
          <cell r="U403">
            <v>234568</v>
          </cell>
          <cell r="V403">
            <v>267763</v>
          </cell>
          <cell r="W403">
            <v>68783</v>
          </cell>
          <cell r="X403">
            <v>864430</v>
          </cell>
          <cell r="Y403">
            <v>106260</v>
          </cell>
          <cell r="Z403">
            <v>132046</v>
          </cell>
          <cell r="AA403">
            <v>11050</v>
          </cell>
          <cell r="AB403">
            <v>47728</v>
          </cell>
          <cell r="AC403">
            <v>187159</v>
          </cell>
          <cell r="AD403">
            <v>116928</v>
          </cell>
          <cell r="AE403">
            <v>90143</v>
          </cell>
          <cell r="AF403">
            <v>5412</v>
          </cell>
          <cell r="AG403">
            <v>14668</v>
          </cell>
          <cell r="AH403">
            <v>99135</v>
          </cell>
          <cell r="AI403">
            <v>504045</v>
          </cell>
          <cell r="AJ403">
            <v>666715</v>
          </cell>
          <cell r="AK403">
            <v>170983</v>
          </cell>
          <cell r="AL403">
            <v>112966</v>
          </cell>
          <cell r="AM403">
            <v>4930</v>
          </cell>
          <cell r="AN403">
            <v>126571</v>
          </cell>
          <cell r="AO403">
            <v>148</v>
          </cell>
          <cell r="AP403">
            <v>0</v>
          </cell>
          <cell r="AQ403">
            <v>0</v>
          </cell>
          <cell r="AR403">
            <v>31218</v>
          </cell>
          <cell r="AS403">
            <v>38194</v>
          </cell>
          <cell r="AT403">
            <v>4807</v>
          </cell>
          <cell r="AU403">
            <v>0</v>
          </cell>
          <cell r="AV403">
            <v>81716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3433</v>
          </cell>
          <cell r="BC403">
            <v>5769</v>
          </cell>
          <cell r="BD403">
            <v>27968</v>
          </cell>
          <cell r="BE403">
            <v>892809</v>
          </cell>
          <cell r="BF403">
            <v>156416</v>
          </cell>
          <cell r="BG403">
            <v>711238</v>
          </cell>
          <cell r="BH403">
            <v>939333</v>
          </cell>
          <cell r="BI403">
            <v>920009</v>
          </cell>
          <cell r="BJ403">
            <v>61434</v>
          </cell>
          <cell r="BK403">
            <v>9838</v>
          </cell>
          <cell r="BL403">
            <v>1604547</v>
          </cell>
        </row>
        <row r="404">
          <cell r="A404">
            <v>36864</v>
          </cell>
          <cell r="B404">
            <v>119858</v>
          </cell>
          <cell r="C404">
            <v>50249</v>
          </cell>
          <cell r="D404">
            <v>2614191</v>
          </cell>
          <cell r="E404">
            <v>231884</v>
          </cell>
          <cell r="F404">
            <v>2290027</v>
          </cell>
          <cell r="G404">
            <v>920009</v>
          </cell>
          <cell r="H404">
            <v>0</v>
          </cell>
          <cell r="I404">
            <v>211708</v>
          </cell>
          <cell r="J404">
            <v>752974</v>
          </cell>
          <cell r="K404">
            <v>1182989</v>
          </cell>
          <cell r="L404">
            <v>528711</v>
          </cell>
          <cell r="M404">
            <v>10636</v>
          </cell>
          <cell r="N404">
            <v>-155944</v>
          </cell>
          <cell r="O404">
            <v>-42160</v>
          </cell>
          <cell r="P404">
            <v>-102880</v>
          </cell>
          <cell r="Q404">
            <v>291804</v>
          </cell>
          <cell r="R404">
            <v>156798</v>
          </cell>
          <cell r="S404">
            <v>29598</v>
          </cell>
          <cell r="T404">
            <v>110833</v>
          </cell>
          <cell r="U404">
            <v>234568</v>
          </cell>
          <cell r="V404">
            <v>267763</v>
          </cell>
          <cell r="W404">
            <v>68783</v>
          </cell>
          <cell r="X404">
            <v>864430</v>
          </cell>
          <cell r="Y404">
            <v>106260</v>
          </cell>
          <cell r="Z404">
            <v>132046</v>
          </cell>
          <cell r="AA404">
            <v>11050</v>
          </cell>
          <cell r="AB404">
            <v>47728</v>
          </cell>
          <cell r="AC404">
            <v>187159</v>
          </cell>
          <cell r="AD404">
            <v>116928</v>
          </cell>
          <cell r="AE404">
            <v>90143</v>
          </cell>
          <cell r="AF404">
            <v>5412</v>
          </cell>
          <cell r="AG404">
            <v>14668</v>
          </cell>
          <cell r="AH404">
            <v>99135</v>
          </cell>
          <cell r="AI404">
            <v>504045</v>
          </cell>
          <cell r="AJ404">
            <v>666715</v>
          </cell>
          <cell r="AK404">
            <v>170983</v>
          </cell>
          <cell r="AL404">
            <v>112966</v>
          </cell>
          <cell r="AM404">
            <v>4930</v>
          </cell>
          <cell r="AN404">
            <v>126571</v>
          </cell>
          <cell r="AO404">
            <v>148</v>
          </cell>
          <cell r="AP404">
            <v>0</v>
          </cell>
          <cell r="AQ404">
            <v>0</v>
          </cell>
          <cell r="AR404">
            <v>31218</v>
          </cell>
          <cell r="AS404">
            <v>38194</v>
          </cell>
          <cell r="AT404">
            <v>4807</v>
          </cell>
          <cell r="AU404">
            <v>0</v>
          </cell>
          <cell r="AV404">
            <v>81716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3433</v>
          </cell>
          <cell r="BC404">
            <v>5769</v>
          </cell>
          <cell r="BD404">
            <v>27968</v>
          </cell>
          <cell r="BE404">
            <v>892809</v>
          </cell>
          <cell r="BF404">
            <v>156416</v>
          </cell>
          <cell r="BG404">
            <v>711238</v>
          </cell>
          <cell r="BH404">
            <v>939333</v>
          </cell>
          <cell r="BI404">
            <v>920009</v>
          </cell>
          <cell r="BJ404">
            <v>61434</v>
          </cell>
          <cell r="BK404">
            <v>9838</v>
          </cell>
          <cell r="BL404">
            <v>1604547</v>
          </cell>
        </row>
        <row r="405">
          <cell r="A405">
            <v>36865</v>
          </cell>
          <cell r="B405">
            <v>120738</v>
          </cell>
          <cell r="C405">
            <v>43273</v>
          </cell>
          <cell r="D405">
            <v>2646317</v>
          </cell>
          <cell r="E405">
            <v>234053</v>
          </cell>
          <cell r="F405">
            <v>2323605</v>
          </cell>
          <cell r="G405">
            <v>898962</v>
          </cell>
          <cell r="H405">
            <v>0</v>
          </cell>
          <cell r="I405">
            <v>229434</v>
          </cell>
          <cell r="J405">
            <v>735321</v>
          </cell>
          <cell r="K405">
            <v>1220505</v>
          </cell>
          <cell r="L405">
            <v>534469</v>
          </cell>
          <cell r="M405">
            <v>2090</v>
          </cell>
          <cell r="N405">
            <v>-209323</v>
          </cell>
          <cell r="O405">
            <v>-111008</v>
          </cell>
          <cell r="P405">
            <v>-65677</v>
          </cell>
          <cell r="Q405">
            <v>319170</v>
          </cell>
          <cell r="R405">
            <v>159021</v>
          </cell>
          <cell r="S405">
            <v>23821</v>
          </cell>
          <cell r="T405">
            <v>116120</v>
          </cell>
          <cell r="U405">
            <v>227483</v>
          </cell>
          <cell r="V405">
            <v>251593</v>
          </cell>
          <cell r="W405">
            <v>69138</v>
          </cell>
          <cell r="X405">
            <v>883453</v>
          </cell>
          <cell r="Y405">
            <v>114506</v>
          </cell>
          <cell r="Z405">
            <v>110148</v>
          </cell>
          <cell r="AA405">
            <v>16590</v>
          </cell>
          <cell r="AB405">
            <v>44246</v>
          </cell>
          <cell r="AC405">
            <v>160396</v>
          </cell>
          <cell r="AD405">
            <v>119277</v>
          </cell>
          <cell r="AE405">
            <v>93564</v>
          </cell>
          <cell r="AF405">
            <v>7204</v>
          </cell>
          <cell r="AG405">
            <v>14878</v>
          </cell>
          <cell r="AH405">
            <v>97535</v>
          </cell>
          <cell r="AI405">
            <v>512510</v>
          </cell>
          <cell r="AJ405">
            <v>674626</v>
          </cell>
          <cell r="AK405">
            <v>177896</v>
          </cell>
          <cell r="AL405">
            <v>164551</v>
          </cell>
          <cell r="AM405">
            <v>0</v>
          </cell>
          <cell r="AN405">
            <v>47201</v>
          </cell>
          <cell r="AO405">
            <v>1473</v>
          </cell>
          <cell r="AP405">
            <v>0</v>
          </cell>
          <cell r="AQ405">
            <v>0</v>
          </cell>
          <cell r="AR405">
            <v>29570</v>
          </cell>
          <cell r="AS405">
            <v>38194</v>
          </cell>
          <cell r="AT405">
            <v>4907</v>
          </cell>
          <cell r="AU405">
            <v>0</v>
          </cell>
          <cell r="AV405">
            <v>81381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3668</v>
          </cell>
          <cell r="BC405">
            <v>9595</v>
          </cell>
          <cell r="BD405">
            <v>27968</v>
          </cell>
          <cell r="BE405">
            <v>870906</v>
          </cell>
          <cell r="BF405">
            <v>173202</v>
          </cell>
          <cell r="BG405">
            <v>748000</v>
          </cell>
          <cell r="BH405">
            <v>973928</v>
          </cell>
          <cell r="BI405">
            <v>898962</v>
          </cell>
          <cell r="BJ405">
            <v>69466</v>
          </cell>
          <cell r="BK405">
            <v>9988</v>
          </cell>
          <cell r="BL405">
            <v>1620015</v>
          </cell>
        </row>
        <row r="406">
          <cell r="A406">
            <v>36866</v>
          </cell>
          <cell r="B406">
            <v>118751</v>
          </cell>
          <cell r="C406">
            <v>10259</v>
          </cell>
          <cell r="D406">
            <v>2599286</v>
          </cell>
          <cell r="E406">
            <v>204110</v>
          </cell>
          <cell r="F406">
            <v>2307503</v>
          </cell>
          <cell r="G406">
            <v>929076</v>
          </cell>
          <cell r="H406">
            <v>0</v>
          </cell>
          <cell r="I406">
            <v>222742</v>
          </cell>
          <cell r="J406">
            <v>687456</v>
          </cell>
          <cell r="K406">
            <v>1169622</v>
          </cell>
          <cell r="L406">
            <v>542334</v>
          </cell>
          <cell r="M406">
            <v>-9852</v>
          </cell>
          <cell r="N406">
            <v>-192593</v>
          </cell>
          <cell r="O406">
            <v>-119134</v>
          </cell>
          <cell r="P406">
            <v>-58964</v>
          </cell>
          <cell r="Q406">
            <v>284641</v>
          </cell>
          <cell r="R406">
            <v>149258</v>
          </cell>
          <cell r="S406">
            <v>42297</v>
          </cell>
          <cell r="T406">
            <v>116926</v>
          </cell>
          <cell r="U406">
            <v>155428</v>
          </cell>
          <cell r="V406">
            <v>262691</v>
          </cell>
          <cell r="W406">
            <v>68730</v>
          </cell>
          <cell r="X406">
            <v>909167</v>
          </cell>
          <cell r="Y406">
            <v>126599</v>
          </cell>
          <cell r="Z406">
            <v>167709</v>
          </cell>
          <cell r="AA406">
            <v>12988</v>
          </cell>
          <cell r="AB406">
            <v>42936</v>
          </cell>
          <cell r="AC406">
            <v>149656</v>
          </cell>
          <cell r="AD406">
            <v>134611</v>
          </cell>
          <cell r="AE406">
            <v>125368</v>
          </cell>
          <cell r="AF406">
            <v>6333</v>
          </cell>
          <cell r="AG406">
            <v>12878</v>
          </cell>
          <cell r="AH406">
            <v>95045</v>
          </cell>
          <cell r="AI406">
            <v>495704</v>
          </cell>
          <cell r="AJ406">
            <v>676901</v>
          </cell>
          <cell r="AK406">
            <v>170730</v>
          </cell>
          <cell r="AL406">
            <v>217105</v>
          </cell>
          <cell r="AM406">
            <v>22087</v>
          </cell>
          <cell r="AN406">
            <v>35150</v>
          </cell>
          <cell r="AO406">
            <v>1473</v>
          </cell>
          <cell r="AP406">
            <v>0</v>
          </cell>
          <cell r="AQ406">
            <v>0</v>
          </cell>
          <cell r="AR406">
            <v>30027</v>
          </cell>
          <cell r="AS406">
            <v>38194</v>
          </cell>
          <cell r="AT406">
            <v>6865</v>
          </cell>
          <cell r="AU406">
            <v>0</v>
          </cell>
          <cell r="AV406">
            <v>77543</v>
          </cell>
          <cell r="AW406">
            <v>0</v>
          </cell>
          <cell r="AX406">
            <v>0</v>
          </cell>
          <cell r="AY406">
            <v>0</v>
          </cell>
          <cell r="AZ406">
            <v>7912</v>
          </cell>
          <cell r="BA406">
            <v>-7912</v>
          </cell>
          <cell r="BB406">
            <v>3280</v>
          </cell>
          <cell r="BC406">
            <v>0</v>
          </cell>
          <cell r="BD406">
            <v>27968</v>
          </cell>
          <cell r="BE406">
            <v>916979</v>
          </cell>
          <cell r="BF406">
            <v>191815</v>
          </cell>
          <cell r="BG406">
            <v>696585</v>
          </cell>
          <cell r="BH406">
            <v>1014740</v>
          </cell>
          <cell r="BI406">
            <v>929076</v>
          </cell>
          <cell r="BJ406">
            <v>76674</v>
          </cell>
          <cell r="BK406">
            <v>1852</v>
          </cell>
          <cell r="BL406">
            <v>1599062</v>
          </cell>
        </row>
        <row r="407">
          <cell r="A407">
            <v>36867</v>
          </cell>
          <cell r="B407">
            <v>125797</v>
          </cell>
          <cell r="C407">
            <v>32929</v>
          </cell>
          <cell r="D407">
            <v>2621230</v>
          </cell>
          <cell r="E407">
            <v>205356</v>
          </cell>
          <cell r="F407">
            <v>2325009</v>
          </cell>
          <cell r="G407">
            <v>930009</v>
          </cell>
          <cell r="H407">
            <v>0</v>
          </cell>
          <cell r="I407">
            <v>205225</v>
          </cell>
          <cell r="J407">
            <v>717112</v>
          </cell>
          <cell r="K407">
            <v>1088190</v>
          </cell>
          <cell r="L407">
            <v>525692</v>
          </cell>
          <cell r="M407">
            <v>-9852</v>
          </cell>
          <cell r="N407">
            <v>-127315</v>
          </cell>
          <cell r="O407">
            <v>-131459</v>
          </cell>
          <cell r="P407">
            <v>-28633</v>
          </cell>
          <cell r="Q407">
            <v>292313</v>
          </cell>
          <cell r="R407">
            <v>144145</v>
          </cell>
          <cell r="S407">
            <v>38908</v>
          </cell>
          <cell r="T407">
            <v>109472</v>
          </cell>
          <cell r="U407">
            <v>222135</v>
          </cell>
          <cell r="V407">
            <v>249049</v>
          </cell>
          <cell r="W407">
            <v>69129</v>
          </cell>
          <cell r="X407">
            <v>929626</v>
          </cell>
          <cell r="Y407">
            <v>124429</v>
          </cell>
          <cell r="Z407">
            <v>173497</v>
          </cell>
          <cell r="AA407">
            <v>16165</v>
          </cell>
          <cell r="AB407">
            <v>40380</v>
          </cell>
          <cell r="AC407">
            <v>165750</v>
          </cell>
          <cell r="AD407">
            <v>149721</v>
          </cell>
          <cell r="AE407">
            <v>139056</v>
          </cell>
          <cell r="AF407">
            <v>4910</v>
          </cell>
          <cell r="AG407">
            <v>14343</v>
          </cell>
          <cell r="AH407">
            <v>84029</v>
          </cell>
          <cell r="AI407">
            <v>504586</v>
          </cell>
          <cell r="AJ407">
            <v>675009</v>
          </cell>
          <cell r="AK407">
            <v>93989</v>
          </cell>
          <cell r="AL407">
            <v>203326</v>
          </cell>
          <cell r="AM407">
            <v>18037</v>
          </cell>
          <cell r="AN407">
            <v>72053</v>
          </cell>
          <cell r="AO407">
            <v>1473</v>
          </cell>
          <cell r="AP407">
            <v>0</v>
          </cell>
          <cell r="AQ407">
            <v>0</v>
          </cell>
          <cell r="AR407">
            <v>29593</v>
          </cell>
          <cell r="AS407">
            <v>38194</v>
          </cell>
          <cell r="AT407">
            <v>6865</v>
          </cell>
          <cell r="AU407">
            <v>0</v>
          </cell>
          <cell r="AV407">
            <v>82253</v>
          </cell>
          <cell r="AW407">
            <v>0</v>
          </cell>
          <cell r="AX407">
            <v>0</v>
          </cell>
          <cell r="AY407">
            <v>0</v>
          </cell>
          <cell r="AZ407">
            <v>6074</v>
          </cell>
          <cell r="BA407">
            <v>-6074</v>
          </cell>
          <cell r="BB407">
            <v>3532</v>
          </cell>
          <cell r="BC407">
            <v>0</v>
          </cell>
          <cell r="BD407">
            <v>27968</v>
          </cell>
          <cell r="BE407">
            <v>989463</v>
          </cell>
          <cell r="BF407">
            <v>192664</v>
          </cell>
          <cell r="BG407">
            <v>652694</v>
          </cell>
          <cell r="BH407">
            <v>982546</v>
          </cell>
          <cell r="BI407">
            <v>930009</v>
          </cell>
          <cell r="BJ407">
            <v>55808</v>
          </cell>
          <cell r="BK407">
            <v>20293</v>
          </cell>
          <cell r="BL407">
            <v>1556406</v>
          </cell>
        </row>
        <row r="408">
          <cell r="A408">
            <v>36868</v>
          </cell>
          <cell r="B408">
            <v>170295</v>
          </cell>
          <cell r="C408">
            <v>18045</v>
          </cell>
          <cell r="D408">
            <v>2689365</v>
          </cell>
          <cell r="E408">
            <v>251357</v>
          </cell>
          <cell r="F408">
            <v>2350009</v>
          </cell>
          <cell r="G408">
            <v>880009</v>
          </cell>
          <cell r="H408">
            <v>0</v>
          </cell>
          <cell r="I408">
            <v>233996</v>
          </cell>
          <cell r="J408">
            <v>701042</v>
          </cell>
          <cell r="K408">
            <v>1087797</v>
          </cell>
          <cell r="L408">
            <v>535264</v>
          </cell>
          <cell r="M408">
            <v>0</v>
          </cell>
          <cell r="N408">
            <v>-130553</v>
          </cell>
          <cell r="O408">
            <v>-166355</v>
          </cell>
          <cell r="P408">
            <v>-17325</v>
          </cell>
          <cell r="Q408">
            <v>279016</v>
          </cell>
          <cell r="R408">
            <v>145725</v>
          </cell>
          <cell r="S408">
            <v>42177</v>
          </cell>
          <cell r="T408">
            <v>109114</v>
          </cell>
          <cell r="U408">
            <v>205630</v>
          </cell>
          <cell r="V408">
            <v>282289</v>
          </cell>
          <cell r="W408">
            <v>66786</v>
          </cell>
          <cell r="X408">
            <v>951596</v>
          </cell>
          <cell r="Y408">
            <v>129953</v>
          </cell>
          <cell r="Z408">
            <v>142787</v>
          </cell>
          <cell r="AA408">
            <v>15389</v>
          </cell>
          <cell r="AB408">
            <v>39038</v>
          </cell>
          <cell r="AC408">
            <v>148936</v>
          </cell>
          <cell r="AD408">
            <v>150004</v>
          </cell>
          <cell r="AE408">
            <v>164537</v>
          </cell>
          <cell r="AF408">
            <v>6678</v>
          </cell>
          <cell r="AG408">
            <v>16527</v>
          </cell>
          <cell r="AH408">
            <v>80957</v>
          </cell>
          <cell r="AI408">
            <v>478914</v>
          </cell>
          <cell r="AJ408">
            <v>652282</v>
          </cell>
          <cell r="AK408">
            <v>179012</v>
          </cell>
          <cell r="AL408">
            <v>140694</v>
          </cell>
          <cell r="AM408">
            <v>7455</v>
          </cell>
          <cell r="AN408">
            <v>100497</v>
          </cell>
          <cell r="AO408">
            <v>1620</v>
          </cell>
          <cell r="AP408">
            <v>64420</v>
          </cell>
          <cell r="AQ408">
            <v>0</v>
          </cell>
          <cell r="AR408">
            <v>29593</v>
          </cell>
          <cell r="AS408">
            <v>38194</v>
          </cell>
          <cell r="AT408">
            <v>6865</v>
          </cell>
          <cell r="AU408">
            <v>0</v>
          </cell>
          <cell r="AV408">
            <v>137267</v>
          </cell>
          <cell r="AW408">
            <v>0</v>
          </cell>
          <cell r="AX408">
            <v>0</v>
          </cell>
          <cell r="AY408">
            <v>0</v>
          </cell>
          <cell r="AZ408">
            <v>4664</v>
          </cell>
          <cell r="BA408">
            <v>-4664</v>
          </cell>
          <cell r="BB408">
            <v>3623</v>
          </cell>
          <cell r="BC408">
            <v>0</v>
          </cell>
          <cell r="BD408">
            <v>27968</v>
          </cell>
          <cell r="BE408">
            <v>962902</v>
          </cell>
          <cell r="BF408">
            <v>202752</v>
          </cell>
          <cell r="BG408">
            <v>683321</v>
          </cell>
          <cell r="BH408">
            <v>926011</v>
          </cell>
          <cell r="BI408">
            <v>880009</v>
          </cell>
          <cell r="BJ408">
            <v>50147</v>
          </cell>
          <cell r="BK408">
            <v>29126</v>
          </cell>
          <cell r="BL408">
            <v>1536823</v>
          </cell>
        </row>
        <row r="409">
          <cell r="A409">
            <v>36869</v>
          </cell>
          <cell r="B409">
            <v>126119</v>
          </cell>
          <cell r="C409">
            <v>15234</v>
          </cell>
          <cell r="D409">
            <v>2609550</v>
          </cell>
          <cell r="E409">
            <v>197526</v>
          </cell>
          <cell r="F409">
            <v>2314911</v>
          </cell>
          <cell r="G409">
            <v>930009</v>
          </cell>
          <cell r="H409">
            <v>0</v>
          </cell>
          <cell r="I409">
            <v>206501</v>
          </cell>
          <cell r="J409">
            <v>734801</v>
          </cell>
          <cell r="K409">
            <v>1134983</v>
          </cell>
          <cell r="L409">
            <v>507180</v>
          </cell>
          <cell r="M409">
            <v>-1127</v>
          </cell>
          <cell r="N409">
            <v>-104042</v>
          </cell>
          <cell r="O409">
            <v>-142519</v>
          </cell>
          <cell r="P409">
            <v>-51394</v>
          </cell>
          <cell r="Q409">
            <v>282651</v>
          </cell>
          <cell r="R409">
            <v>153640</v>
          </cell>
          <cell r="S409">
            <v>37471</v>
          </cell>
          <cell r="T409">
            <v>107403</v>
          </cell>
          <cell r="U409">
            <v>177483</v>
          </cell>
          <cell r="V409">
            <v>274857</v>
          </cell>
          <cell r="W409">
            <v>67556</v>
          </cell>
          <cell r="X409">
            <v>970500</v>
          </cell>
          <cell r="Y409">
            <v>146723</v>
          </cell>
          <cell r="Z409">
            <v>119027</v>
          </cell>
          <cell r="AA409">
            <v>9498</v>
          </cell>
          <cell r="AB409">
            <v>40136</v>
          </cell>
          <cell r="AC409">
            <v>141978</v>
          </cell>
          <cell r="AD409">
            <v>171650</v>
          </cell>
          <cell r="AE409">
            <v>191060</v>
          </cell>
          <cell r="AF409">
            <v>5528</v>
          </cell>
          <cell r="AG409">
            <v>15271</v>
          </cell>
          <cell r="AH409">
            <v>95164</v>
          </cell>
          <cell r="AI409">
            <v>474714</v>
          </cell>
          <cell r="AJ409">
            <v>641801</v>
          </cell>
          <cell r="AK409">
            <v>149648</v>
          </cell>
          <cell r="AL409">
            <v>151021</v>
          </cell>
          <cell r="AM409">
            <v>3314</v>
          </cell>
          <cell r="AN409">
            <v>153833</v>
          </cell>
          <cell r="AO409">
            <v>1620</v>
          </cell>
          <cell r="AP409">
            <v>0</v>
          </cell>
          <cell r="AQ409">
            <v>0</v>
          </cell>
          <cell r="AR409">
            <v>28720</v>
          </cell>
          <cell r="AS409">
            <v>38194</v>
          </cell>
          <cell r="AT409">
            <v>7532</v>
          </cell>
          <cell r="AU409">
            <v>0</v>
          </cell>
          <cell r="AV409">
            <v>80686</v>
          </cell>
          <cell r="AW409">
            <v>0</v>
          </cell>
          <cell r="AX409">
            <v>0</v>
          </cell>
          <cell r="AY409">
            <v>0</v>
          </cell>
          <cell r="AZ409">
            <v>835</v>
          </cell>
          <cell r="BA409">
            <v>-835</v>
          </cell>
          <cell r="BB409">
            <v>3709</v>
          </cell>
          <cell r="BC409">
            <v>0</v>
          </cell>
          <cell r="BD409">
            <v>27968</v>
          </cell>
          <cell r="BE409">
            <v>968890</v>
          </cell>
          <cell r="BF409">
            <v>222303</v>
          </cell>
          <cell r="BG409">
            <v>728304</v>
          </cell>
          <cell r="BH409">
            <v>998850</v>
          </cell>
          <cell r="BI409">
            <v>930009</v>
          </cell>
          <cell r="BJ409">
            <v>64099</v>
          </cell>
          <cell r="BK409">
            <v>20854</v>
          </cell>
          <cell r="BL409">
            <v>1631496</v>
          </cell>
        </row>
        <row r="410">
          <cell r="A410">
            <v>36870</v>
          </cell>
          <cell r="B410">
            <v>126119</v>
          </cell>
          <cell r="C410">
            <v>15234</v>
          </cell>
          <cell r="D410">
            <v>2609550</v>
          </cell>
          <cell r="E410">
            <v>197526</v>
          </cell>
          <cell r="F410">
            <v>2314911</v>
          </cell>
          <cell r="G410">
            <v>930009</v>
          </cell>
          <cell r="H410">
            <v>0</v>
          </cell>
          <cell r="I410">
            <v>206501</v>
          </cell>
          <cell r="J410">
            <v>734801</v>
          </cell>
          <cell r="K410">
            <v>1134983</v>
          </cell>
          <cell r="L410">
            <v>507180</v>
          </cell>
          <cell r="M410">
            <v>-1127</v>
          </cell>
          <cell r="N410">
            <v>-104042</v>
          </cell>
          <cell r="O410">
            <v>-142519</v>
          </cell>
          <cell r="P410">
            <v>-51394</v>
          </cell>
          <cell r="Q410">
            <v>282651</v>
          </cell>
          <cell r="R410">
            <v>153640</v>
          </cell>
          <cell r="S410">
            <v>37471</v>
          </cell>
          <cell r="T410">
            <v>107403</v>
          </cell>
          <cell r="U410">
            <v>177483</v>
          </cell>
          <cell r="V410">
            <v>274857</v>
          </cell>
          <cell r="W410">
            <v>67556</v>
          </cell>
          <cell r="X410">
            <v>970500</v>
          </cell>
          <cell r="Y410">
            <v>146723</v>
          </cell>
          <cell r="Z410">
            <v>119027</v>
          </cell>
          <cell r="AA410">
            <v>9498</v>
          </cell>
          <cell r="AB410">
            <v>40136</v>
          </cell>
          <cell r="AC410">
            <v>141978</v>
          </cell>
          <cell r="AD410">
            <v>171650</v>
          </cell>
          <cell r="AE410">
            <v>191060</v>
          </cell>
          <cell r="AF410">
            <v>5528</v>
          </cell>
          <cell r="AG410">
            <v>15271</v>
          </cell>
          <cell r="AH410">
            <v>95164</v>
          </cell>
          <cell r="AI410">
            <v>474714</v>
          </cell>
          <cell r="AJ410">
            <v>641801</v>
          </cell>
          <cell r="AK410">
            <v>149648</v>
          </cell>
          <cell r="AL410">
            <v>151021</v>
          </cell>
          <cell r="AM410">
            <v>3314</v>
          </cell>
          <cell r="AN410">
            <v>153833</v>
          </cell>
          <cell r="AO410">
            <v>1620</v>
          </cell>
          <cell r="AP410">
            <v>0</v>
          </cell>
          <cell r="AQ410">
            <v>0</v>
          </cell>
          <cell r="AR410">
            <v>28720</v>
          </cell>
          <cell r="AS410">
            <v>38194</v>
          </cell>
          <cell r="AT410">
            <v>7532</v>
          </cell>
          <cell r="AU410">
            <v>0</v>
          </cell>
          <cell r="AV410">
            <v>80686</v>
          </cell>
          <cell r="AW410">
            <v>0</v>
          </cell>
          <cell r="AX410">
            <v>0</v>
          </cell>
          <cell r="AY410">
            <v>0</v>
          </cell>
          <cell r="AZ410">
            <v>835</v>
          </cell>
          <cell r="BA410">
            <v>-835</v>
          </cell>
          <cell r="BB410">
            <v>3709</v>
          </cell>
          <cell r="BC410">
            <v>0</v>
          </cell>
          <cell r="BD410">
            <v>27968</v>
          </cell>
          <cell r="BE410">
            <v>968890</v>
          </cell>
          <cell r="BF410">
            <v>222303</v>
          </cell>
          <cell r="BG410">
            <v>728304</v>
          </cell>
          <cell r="BH410">
            <v>998850</v>
          </cell>
          <cell r="BI410">
            <v>930009</v>
          </cell>
          <cell r="BJ410">
            <v>64099</v>
          </cell>
          <cell r="BK410">
            <v>20854</v>
          </cell>
          <cell r="BL410">
            <v>1631496</v>
          </cell>
        </row>
        <row r="411">
          <cell r="A411">
            <v>36871</v>
          </cell>
          <cell r="B411">
            <v>126119</v>
          </cell>
          <cell r="C411">
            <v>15234</v>
          </cell>
          <cell r="D411">
            <v>2609550</v>
          </cell>
          <cell r="E411">
            <v>197526</v>
          </cell>
          <cell r="F411">
            <v>2314911</v>
          </cell>
          <cell r="G411">
            <v>930009</v>
          </cell>
          <cell r="H411">
            <v>0</v>
          </cell>
          <cell r="I411">
            <v>206501</v>
          </cell>
          <cell r="J411">
            <v>734801</v>
          </cell>
          <cell r="K411">
            <v>1134983</v>
          </cell>
          <cell r="L411">
            <v>507180</v>
          </cell>
          <cell r="M411">
            <v>-1127</v>
          </cell>
          <cell r="N411">
            <v>-104042</v>
          </cell>
          <cell r="O411">
            <v>-142519</v>
          </cell>
          <cell r="P411">
            <v>-51394</v>
          </cell>
          <cell r="Q411">
            <v>282651</v>
          </cell>
          <cell r="R411">
            <v>153640</v>
          </cell>
          <cell r="S411">
            <v>37471</v>
          </cell>
          <cell r="T411">
            <v>107403</v>
          </cell>
          <cell r="U411">
            <v>177483</v>
          </cell>
          <cell r="V411">
            <v>274857</v>
          </cell>
          <cell r="W411">
            <v>67556</v>
          </cell>
          <cell r="X411">
            <v>970500</v>
          </cell>
          <cell r="Y411">
            <v>146723</v>
          </cell>
          <cell r="Z411">
            <v>119027</v>
          </cell>
          <cell r="AA411">
            <v>9498</v>
          </cell>
          <cell r="AB411">
            <v>40136</v>
          </cell>
          <cell r="AC411">
            <v>141978</v>
          </cell>
          <cell r="AD411">
            <v>171650</v>
          </cell>
          <cell r="AE411">
            <v>191060</v>
          </cell>
          <cell r="AF411">
            <v>5528</v>
          </cell>
          <cell r="AG411">
            <v>15271</v>
          </cell>
          <cell r="AH411">
            <v>95164</v>
          </cell>
          <cell r="AI411">
            <v>474714</v>
          </cell>
          <cell r="AJ411">
            <v>641801</v>
          </cell>
          <cell r="AK411">
            <v>149648</v>
          </cell>
          <cell r="AL411">
            <v>151021</v>
          </cell>
          <cell r="AM411">
            <v>3314</v>
          </cell>
          <cell r="AN411">
            <v>153833</v>
          </cell>
          <cell r="AO411">
            <v>1620</v>
          </cell>
          <cell r="AP411">
            <v>0</v>
          </cell>
          <cell r="AQ411">
            <v>0</v>
          </cell>
          <cell r="AR411">
            <v>28720</v>
          </cell>
          <cell r="AS411">
            <v>38194</v>
          </cell>
          <cell r="AT411">
            <v>7532</v>
          </cell>
          <cell r="AU411">
            <v>0</v>
          </cell>
          <cell r="AV411">
            <v>80686</v>
          </cell>
          <cell r="AW411">
            <v>0</v>
          </cell>
          <cell r="AX411">
            <v>0</v>
          </cell>
          <cell r="AY411">
            <v>0</v>
          </cell>
          <cell r="AZ411">
            <v>835</v>
          </cell>
          <cell r="BA411">
            <v>-835</v>
          </cell>
          <cell r="BB411">
            <v>3709</v>
          </cell>
          <cell r="BC411">
            <v>0</v>
          </cell>
          <cell r="BD411">
            <v>27968</v>
          </cell>
          <cell r="BE411">
            <v>968890</v>
          </cell>
          <cell r="BF411">
            <v>222303</v>
          </cell>
          <cell r="BG411">
            <v>728304</v>
          </cell>
          <cell r="BH411">
            <v>998850</v>
          </cell>
          <cell r="BI411">
            <v>930009</v>
          </cell>
          <cell r="BJ411">
            <v>64099</v>
          </cell>
          <cell r="BK411">
            <v>20854</v>
          </cell>
          <cell r="BL411">
            <v>1631496</v>
          </cell>
        </row>
        <row r="412">
          <cell r="A412">
            <v>36872</v>
          </cell>
          <cell r="B412">
            <v>144976</v>
          </cell>
          <cell r="C412">
            <v>14720</v>
          </cell>
          <cell r="D412">
            <v>2594389</v>
          </cell>
          <cell r="E412">
            <v>160140</v>
          </cell>
          <cell r="F412">
            <v>2340701</v>
          </cell>
          <cell r="G412">
            <v>930009</v>
          </cell>
          <cell r="H412">
            <v>0</v>
          </cell>
          <cell r="I412">
            <v>229013</v>
          </cell>
          <cell r="J412">
            <v>719357</v>
          </cell>
          <cell r="K412">
            <v>1266566</v>
          </cell>
          <cell r="L412">
            <v>533890</v>
          </cell>
          <cell r="M412">
            <v>15940</v>
          </cell>
          <cell r="N412">
            <v>-134972</v>
          </cell>
          <cell r="O412">
            <v>-127064</v>
          </cell>
          <cell r="P412">
            <v>-24604</v>
          </cell>
          <cell r="Q412">
            <v>300827</v>
          </cell>
          <cell r="R412">
            <v>109665</v>
          </cell>
          <cell r="S412">
            <v>38088</v>
          </cell>
          <cell r="T412">
            <v>105573</v>
          </cell>
          <cell r="U412">
            <v>186406</v>
          </cell>
          <cell r="V412">
            <v>254055</v>
          </cell>
          <cell r="W412">
            <v>69416</v>
          </cell>
          <cell r="X412">
            <v>953810</v>
          </cell>
          <cell r="Y412">
            <v>142687</v>
          </cell>
          <cell r="Z412">
            <v>35923</v>
          </cell>
          <cell r="AA412">
            <v>7648</v>
          </cell>
          <cell r="AB412">
            <v>63804</v>
          </cell>
          <cell r="AC412">
            <v>142986</v>
          </cell>
          <cell r="AD412">
            <v>141303</v>
          </cell>
          <cell r="AE412">
            <v>123629</v>
          </cell>
          <cell r="AF412">
            <v>7188</v>
          </cell>
          <cell r="AG412">
            <v>17124</v>
          </cell>
          <cell r="AH412">
            <v>89450</v>
          </cell>
          <cell r="AI412">
            <v>474410</v>
          </cell>
          <cell r="AJ412">
            <v>640337</v>
          </cell>
          <cell r="AK412">
            <v>153255</v>
          </cell>
          <cell r="AL412">
            <v>170489</v>
          </cell>
          <cell r="AM412">
            <v>2524</v>
          </cell>
          <cell r="AN412">
            <v>175820</v>
          </cell>
          <cell r="AO412">
            <v>0</v>
          </cell>
          <cell r="AP412">
            <v>17740</v>
          </cell>
          <cell r="AQ412">
            <v>0</v>
          </cell>
          <cell r="AR412">
            <v>29593</v>
          </cell>
          <cell r="AS412">
            <v>38194</v>
          </cell>
          <cell r="AT412">
            <v>7532</v>
          </cell>
          <cell r="AU412">
            <v>0</v>
          </cell>
          <cell r="AV412">
            <v>100633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3035</v>
          </cell>
          <cell r="BC412">
            <v>4702</v>
          </cell>
          <cell r="BD412">
            <v>27968</v>
          </cell>
          <cell r="BE412">
            <v>844016</v>
          </cell>
          <cell r="BF412">
            <v>205008</v>
          </cell>
          <cell r="BG412">
            <v>730168</v>
          </cell>
          <cell r="BH412">
            <v>990458</v>
          </cell>
          <cell r="BI412">
            <v>930009</v>
          </cell>
          <cell r="BJ412">
            <v>0</v>
          </cell>
          <cell r="BK412">
            <v>23334</v>
          </cell>
          <cell r="BL412">
            <v>1633347</v>
          </cell>
        </row>
        <row r="413">
          <cell r="A413">
            <v>36873</v>
          </cell>
          <cell r="B413">
            <v>133243</v>
          </cell>
          <cell r="C413">
            <v>15028</v>
          </cell>
          <cell r="D413">
            <v>2583928</v>
          </cell>
          <cell r="E413">
            <v>149850</v>
          </cell>
          <cell r="F413">
            <v>2342524</v>
          </cell>
          <cell r="G413">
            <v>921175</v>
          </cell>
          <cell r="H413">
            <v>0</v>
          </cell>
          <cell r="I413">
            <v>242557</v>
          </cell>
          <cell r="J413">
            <v>750568</v>
          </cell>
          <cell r="K413">
            <v>1198052</v>
          </cell>
          <cell r="L413">
            <v>536207</v>
          </cell>
          <cell r="M413">
            <v>25344</v>
          </cell>
          <cell r="N413">
            <v>-91814</v>
          </cell>
          <cell r="O413">
            <v>-87695</v>
          </cell>
          <cell r="P413">
            <v>-101676</v>
          </cell>
          <cell r="Q413">
            <v>299602</v>
          </cell>
          <cell r="R413">
            <v>159730</v>
          </cell>
          <cell r="S413">
            <v>47253</v>
          </cell>
          <cell r="T413">
            <v>110548</v>
          </cell>
          <cell r="U413">
            <v>170342</v>
          </cell>
          <cell r="V413">
            <v>240809</v>
          </cell>
          <cell r="W413">
            <v>58902</v>
          </cell>
          <cell r="X413">
            <v>951938</v>
          </cell>
          <cell r="Y413">
            <v>129792</v>
          </cell>
          <cell r="Z413">
            <v>121129</v>
          </cell>
          <cell r="AA413">
            <v>12096</v>
          </cell>
          <cell r="AB413">
            <v>68324</v>
          </cell>
          <cell r="AC413">
            <v>134259</v>
          </cell>
          <cell r="AD413">
            <v>136606</v>
          </cell>
          <cell r="AE413">
            <v>99271</v>
          </cell>
          <cell r="AF413">
            <v>6231</v>
          </cell>
          <cell r="AG413">
            <v>19672</v>
          </cell>
          <cell r="AH413">
            <v>105370</v>
          </cell>
          <cell r="AI413">
            <v>478966</v>
          </cell>
          <cell r="AJ413">
            <v>658825</v>
          </cell>
          <cell r="AK413">
            <v>155389</v>
          </cell>
          <cell r="AL413">
            <v>134622</v>
          </cell>
          <cell r="AM413">
            <v>3484</v>
          </cell>
          <cell r="AN413">
            <v>192033</v>
          </cell>
          <cell r="AO413">
            <v>0</v>
          </cell>
          <cell r="AP413">
            <v>0</v>
          </cell>
          <cell r="AQ413">
            <v>0</v>
          </cell>
          <cell r="AR413">
            <v>33460</v>
          </cell>
          <cell r="AS413">
            <v>38194</v>
          </cell>
          <cell r="AT413">
            <v>7532</v>
          </cell>
          <cell r="AU413">
            <v>0</v>
          </cell>
          <cell r="AV413">
            <v>87191</v>
          </cell>
          <cell r="AW413">
            <v>0</v>
          </cell>
          <cell r="AX413">
            <v>0</v>
          </cell>
          <cell r="AY413">
            <v>0</v>
          </cell>
          <cell r="AZ413">
            <v>835</v>
          </cell>
          <cell r="BA413">
            <v>-835</v>
          </cell>
          <cell r="BB413">
            <v>3576</v>
          </cell>
          <cell r="BC413">
            <v>0</v>
          </cell>
          <cell r="BD413">
            <v>27968</v>
          </cell>
          <cell r="BE413">
            <v>873207</v>
          </cell>
          <cell r="BF413">
            <v>189495</v>
          </cell>
          <cell r="BG413">
            <v>750009</v>
          </cell>
          <cell r="BH413">
            <v>982000</v>
          </cell>
          <cell r="BI413">
            <v>921175</v>
          </cell>
          <cell r="BJ413">
            <v>0</v>
          </cell>
          <cell r="BK413">
            <v>29571</v>
          </cell>
          <cell r="BL413">
            <v>1644217</v>
          </cell>
        </row>
        <row r="414">
          <cell r="A414">
            <v>36874</v>
          </cell>
          <cell r="B414">
            <v>127129</v>
          </cell>
          <cell r="C414">
            <v>31077</v>
          </cell>
          <cell r="D414">
            <v>2572603</v>
          </cell>
          <cell r="E414">
            <v>141412</v>
          </cell>
          <cell r="F414">
            <v>2339865</v>
          </cell>
          <cell r="G414">
            <v>930009</v>
          </cell>
          <cell r="H414">
            <v>0</v>
          </cell>
          <cell r="I414">
            <v>214616</v>
          </cell>
          <cell r="J414">
            <v>717271</v>
          </cell>
          <cell r="K414">
            <v>1216477</v>
          </cell>
          <cell r="L414">
            <v>539760</v>
          </cell>
          <cell r="M414">
            <v>19440</v>
          </cell>
          <cell r="N414">
            <v>-124366</v>
          </cell>
          <cell r="O414">
            <v>-81086</v>
          </cell>
          <cell r="P414">
            <v>-64696</v>
          </cell>
          <cell r="Q414">
            <v>177005</v>
          </cell>
          <cell r="R414">
            <v>169593</v>
          </cell>
          <cell r="S414">
            <v>37940</v>
          </cell>
          <cell r="T414">
            <v>121064</v>
          </cell>
          <cell r="U414">
            <v>218226</v>
          </cell>
          <cell r="V414">
            <v>232374</v>
          </cell>
          <cell r="W414">
            <v>58027</v>
          </cell>
          <cell r="X414">
            <v>907082</v>
          </cell>
          <cell r="Y414">
            <v>136510</v>
          </cell>
          <cell r="Z414" t="str">
            <v>N/A</v>
          </cell>
          <cell r="AA414">
            <v>12714</v>
          </cell>
          <cell r="AB414">
            <v>43383</v>
          </cell>
          <cell r="AC414">
            <v>149025</v>
          </cell>
          <cell r="AD414">
            <v>125608</v>
          </cell>
          <cell r="AE414">
            <v>129034</v>
          </cell>
          <cell r="AF414">
            <v>6421</v>
          </cell>
          <cell r="AG414">
            <v>20445</v>
          </cell>
          <cell r="AH414">
            <v>93709</v>
          </cell>
          <cell r="AI414">
            <v>491400</v>
          </cell>
          <cell r="AJ414">
            <v>672452</v>
          </cell>
          <cell r="AK414">
            <v>156239</v>
          </cell>
          <cell r="AL414">
            <v>108307</v>
          </cell>
          <cell r="AM414">
            <v>2524</v>
          </cell>
          <cell r="AN414">
            <v>228385</v>
          </cell>
          <cell r="AO414">
            <v>0</v>
          </cell>
          <cell r="AP414">
            <v>14866</v>
          </cell>
          <cell r="AQ414">
            <v>0</v>
          </cell>
          <cell r="AR414">
            <v>20456</v>
          </cell>
          <cell r="AS414">
            <v>38194</v>
          </cell>
          <cell r="AT414">
            <v>7532</v>
          </cell>
          <cell r="AU414">
            <v>0</v>
          </cell>
          <cell r="AV414">
            <v>85954</v>
          </cell>
          <cell r="AW414">
            <v>0</v>
          </cell>
          <cell r="AX414">
            <v>0</v>
          </cell>
          <cell r="AY414">
            <v>0</v>
          </cell>
          <cell r="AZ414">
            <v>835</v>
          </cell>
          <cell r="BA414">
            <v>-835</v>
          </cell>
          <cell r="BB414">
            <v>3686</v>
          </cell>
          <cell r="BC414">
            <v>4374</v>
          </cell>
          <cell r="BD414">
            <v>279068</v>
          </cell>
          <cell r="BE414">
            <v>895898</v>
          </cell>
          <cell r="BF414">
            <v>202518</v>
          </cell>
          <cell r="BG414">
            <v>728871</v>
          </cell>
          <cell r="BH414">
            <v>874544</v>
          </cell>
          <cell r="BI414">
            <v>930009</v>
          </cell>
          <cell r="BJ414">
            <v>0</v>
          </cell>
          <cell r="BK414">
            <v>29197</v>
          </cell>
          <cell r="BL414">
            <v>1632059</v>
          </cell>
        </row>
        <row r="415">
          <cell r="A415">
            <v>36875</v>
          </cell>
          <cell r="B415">
            <v>151117</v>
          </cell>
          <cell r="C415">
            <v>39125</v>
          </cell>
          <cell r="D415">
            <v>2613643</v>
          </cell>
          <cell r="E415">
            <v>170448</v>
          </cell>
          <cell r="F415">
            <v>2350009</v>
          </cell>
          <cell r="G415">
            <v>930009</v>
          </cell>
          <cell r="H415">
            <v>0</v>
          </cell>
          <cell r="I415">
            <v>201664</v>
          </cell>
          <cell r="J415">
            <v>718643</v>
          </cell>
          <cell r="K415">
            <v>1223584</v>
          </cell>
          <cell r="L415">
            <v>532767</v>
          </cell>
          <cell r="M415">
            <v>12687</v>
          </cell>
          <cell r="N415">
            <v>-98798</v>
          </cell>
          <cell r="O415">
            <v>-96095</v>
          </cell>
          <cell r="P415">
            <v>-29900</v>
          </cell>
          <cell r="Q415">
            <v>315832</v>
          </cell>
          <cell r="R415">
            <v>153653</v>
          </cell>
          <cell r="S415">
            <v>41092</v>
          </cell>
          <cell r="T415">
            <v>115409</v>
          </cell>
          <cell r="U415">
            <v>187771</v>
          </cell>
          <cell r="V415">
            <v>222876</v>
          </cell>
          <cell r="W415">
            <v>53703</v>
          </cell>
          <cell r="X415">
            <v>950313</v>
          </cell>
          <cell r="Y415">
            <v>134222</v>
          </cell>
          <cell r="Z415">
            <v>133346</v>
          </cell>
          <cell r="AA415">
            <v>9498</v>
          </cell>
          <cell r="AB415">
            <v>39643</v>
          </cell>
          <cell r="AC415">
            <v>144814</v>
          </cell>
          <cell r="AD415">
            <v>170532</v>
          </cell>
          <cell r="AE415">
            <v>156154</v>
          </cell>
          <cell r="AF415">
            <v>6154</v>
          </cell>
          <cell r="AG415">
            <v>19908</v>
          </cell>
          <cell r="AH415">
            <v>107601</v>
          </cell>
          <cell r="AI415">
            <v>494264</v>
          </cell>
          <cell r="AJ415">
            <v>672820</v>
          </cell>
          <cell r="AK415">
            <v>162049</v>
          </cell>
          <cell r="AL415">
            <v>111411</v>
          </cell>
          <cell r="AM415">
            <v>2524</v>
          </cell>
          <cell r="AN415">
            <v>219570</v>
          </cell>
          <cell r="AO415">
            <v>0</v>
          </cell>
          <cell r="AP415">
            <v>28459</v>
          </cell>
          <cell r="AQ415">
            <v>0</v>
          </cell>
          <cell r="AR415">
            <v>28008</v>
          </cell>
          <cell r="AS415">
            <v>38194</v>
          </cell>
          <cell r="AT415">
            <v>7532</v>
          </cell>
          <cell r="AU415">
            <v>0</v>
          </cell>
          <cell r="AV415">
            <v>107438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3544</v>
          </cell>
          <cell r="BC415">
            <v>0</v>
          </cell>
          <cell r="BD415">
            <v>27968</v>
          </cell>
          <cell r="BE415">
            <v>914063</v>
          </cell>
          <cell r="BF415">
            <v>199016</v>
          </cell>
          <cell r="BG415">
            <v>736429</v>
          </cell>
          <cell r="BH415">
            <v>935634</v>
          </cell>
          <cell r="BI415">
            <v>930009</v>
          </cell>
          <cell r="BJ415">
            <v>1358</v>
          </cell>
          <cell r="BK415">
            <v>20442</v>
          </cell>
          <cell r="BL415">
            <v>1639565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 t="str">
            <v>N/A</v>
          </cell>
          <cell r="AI416" t="str">
            <v>N/A</v>
          </cell>
          <cell r="AJ416" t="str">
            <v>N/A</v>
          </cell>
          <cell r="AK416" t="str">
            <v>N/A</v>
          </cell>
          <cell r="AL416" t="str">
            <v>N/A</v>
          </cell>
          <cell r="AM416" t="str">
            <v>N/A</v>
          </cell>
          <cell r="AN416" t="str">
            <v>N/A</v>
          </cell>
          <cell r="AO416" t="str">
            <v>N/A</v>
          </cell>
          <cell r="AP416" t="str">
            <v>N/A</v>
          </cell>
          <cell r="AQ416" t="str">
            <v>N/A</v>
          </cell>
          <cell r="AR416" t="str">
            <v>N/A</v>
          </cell>
          <cell r="AS416" t="str">
            <v>N/A</v>
          </cell>
          <cell r="AT416" t="str">
            <v>N/A</v>
          </cell>
          <cell r="AU416" t="str">
            <v>N/A</v>
          </cell>
          <cell r="AV416" t="str">
            <v>N/A</v>
          </cell>
          <cell r="AW416" t="str">
            <v>N/A</v>
          </cell>
          <cell r="AX416" t="str">
            <v>N/A</v>
          </cell>
          <cell r="AY416" t="str">
            <v>N/A</v>
          </cell>
          <cell r="AZ416" t="str">
            <v>N/A</v>
          </cell>
          <cell r="BA416" t="e">
            <v>#VALUE!</v>
          </cell>
          <cell r="BB416" t="str">
            <v>N/A</v>
          </cell>
          <cell r="BC416" t="str">
            <v>N/A</v>
          </cell>
          <cell r="BD416" t="str">
            <v>N/A</v>
          </cell>
          <cell r="BE416" t="str">
            <v>N/A</v>
          </cell>
          <cell r="BF416" t="str">
            <v>N/A</v>
          </cell>
          <cell r="BG416" t="str">
            <v>N/A</v>
          </cell>
          <cell r="BH416" t="str">
            <v>N/A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  <cell r="AI417" t="str">
            <v>N/A</v>
          </cell>
          <cell r="AJ417" t="str">
            <v>N/A</v>
          </cell>
          <cell r="AK417" t="str">
            <v>N/A</v>
          </cell>
          <cell r="AL417" t="str">
            <v>N/A</v>
          </cell>
          <cell r="AM417" t="str">
            <v>N/A</v>
          </cell>
          <cell r="AN417" t="str">
            <v>N/A</v>
          </cell>
          <cell r="AO417" t="str">
            <v>N/A</v>
          </cell>
          <cell r="AP417" t="str">
            <v>N/A</v>
          </cell>
          <cell r="AQ417" t="str">
            <v>N/A</v>
          </cell>
          <cell r="AR417" t="str">
            <v>N/A</v>
          </cell>
          <cell r="AS417" t="str">
            <v>N/A</v>
          </cell>
          <cell r="AT417" t="str">
            <v>N/A</v>
          </cell>
          <cell r="AU417" t="str">
            <v>N/A</v>
          </cell>
          <cell r="AV417" t="str">
            <v>N/A</v>
          </cell>
          <cell r="AW417" t="str">
            <v>N/A</v>
          </cell>
          <cell r="AX417" t="str">
            <v>N/A</v>
          </cell>
          <cell r="AY417" t="str">
            <v>N/A</v>
          </cell>
          <cell r="AZ417" t="str">
            <v>N/A</v>
          </cell>
          <cell r="BA417" t="e">
            <v>#VALUE!</v>
          </cell>
          <cell r="BB417" t="str">
            <v>N/A</v>
          </cell>
          <cell r="BC417" t="str">
            <v>N/A</v>
          </cell>
          <cell r="BD417" t="str">
            <v>N/A</v>
          </cell>
          <cell r="BE417" t="str">
            <v>N/A</v>
          </cell>
          <cell r="BF417" t="str">
            <v>N/A</v>
          </cell>
          <cell r="BG417" t="str">
            <v>N/A</v>
          </cell>
          <cell r="BH417" t="str">
            <v>N/A</v>
          </cell>
        </row>
        <row r="418">
          <cell r="A418">
            <v>36878</v>
          </cell>
          <cell r="B418">
            <v>178650</v>
          </cell>
          <cell r="C418">
            <v>39851</v>
          </cell>
          <cell r="D418">
            <v>2691807</v>
          </cell>
          <cell r="E418">
            <v>248877</v>
          </cell>
          <cell r="F418">
            <v>2350009</v>
          </cell>
          <cell r="G418">
            <v>900009</v>
          </cell>
          <cell r="H418">
            <v>0</v>
          </cell>
          <cell r="I418">
            <v>209421</v>
          </cell>
          <cell r="J418">
            <v>758033</v>
          </cell>
          <cell r="K418">
            <v>1171505</v>
          </cell>
          <cell r="L418">
            <v>512834</v>
          </cell>
          <cell r="M418">
            <v>11473</v>
          </cell>
          <cell r="N418">
            <v>-152110</v>
          </cell>
          <cell r="O418">
            <v>-108348</v>
          </cell>
          <cell r="P418">
            <v>-16907</v>
          </cell>
          <cell r="Q418">
            <v>264324</v>
          </cell>
          <cell r="R418">
            <v>180442</v>
          </cell>
          <cell r="S418">
            <v>45071</v>
          </cell>
          <cell r="T418">
            <v>111938</v>
          </cell>
          <cell r="U418">
            <v>186822</v>
          </cell>
          <cell r="V418">
            <v>292481</v>
          </cell>
          <cell r="W418">
            <v>49789</v>
          </cell>
          <cell r="X418">
            <v>973900</v>
          </cell>
          <cell r="Y418">
            <v>129502</v>
          </cell>
          <cell r="Z418">
            <v>116756</v>
          </cell>
          <cell r="AA418">
            <v>9498</v>
          </cell>
          <cell r="AB418">
            <v>40533</v>
          </cell>
          <cell r="AC418">
            <v>149751</v>
          </cell>
          <cell r="AD418">
            <v>154157</v>
          </cell>
          <cell r="AE418">
            <v>170778</v>
          </cell>
          <cell r="AF418">
            <v>7749</v>
          </cell>
          <cell r="AG418">
            <v>17081</v>
          </cell>
          <cell r="AH418">
            <v>107927</v>
          </cell>
          <cell r="AI418">
            <v>451092</v>
          </cell>
          <cell r="AJ418">
            <v>630228</v>
          </cell>
          <cell r="AK418">
            <v>184171</v>
          </cell>
          <cell r="AL418">
            <v>136363</v>
          </cell>
          <cell r="AM418">
            <v>2524</v>
          </cell>
          <cell r="AN418">
            <v>173894</v>
          </cell>
          <cell r="AO418">
            <v>0</v>
          </cell>
          <cell r="AP418">
            <v>48280</v>
          </cell>
          <cell r="AQ418">
            <v>0</v>
          </cell>
          <cell r="AR418">
            <v>36655</v>
          </cell>
          <cell r="AS418">
            <v>38194</v>
          </cell>
          <cell r="AT418">
            <v>7845</v>
          </cell>
          <cell r="AU418">
            <v>0</v>
          </cell>
          <cell r="AV418">
            <v>136040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3845</v>
          </cell>
          <cell r="BC418">
            <v>0</v>
          </cell>
          <cell r="BD418">
            <v>27968</v>
          </cell>
          <cell r="BE418">
            <v>921811</v>
          </cell>
          <cell r="BF418">
            <v>197194</v>
          </cell>
          <cell r="BG418">
            <v>744792</v>
          </cell>
          <cell r="BH418">
            <v>908527</v>
          </cell>
          <cell r="BI418">
            <v>900009</v>
          </cell>
          <cell r="BJ418">
            <v>5445</v>
          </cell>
          <cell r="BK418">
            <v>31501</v>
          </cell>
          <cell r="BL418">
            <v>1617871</v>
          </cell>
        </row>
        <row r="419">
          <cell r="A419">
            <v>36879</v>
          </cell>
          <cell r="B419">
            <v>145596</v>
          </cell>
          <cell r="C419">
            <v>14717</v>
          </cell>
          <cell r="D419">
            <v>2625378</v>
          </cell>
          <cell r="E419">
            <v>182423</v>
          </cell>
          <cell r="F419">
            <v>2349950</v>
          </cell>
          <cell r="G419">
            <v>900009</v>
          </cell>
          <cell r="H419">
            <v>0</v>
          </cell>
          <cell r="I419">
            <v>224875</v>
          </cell>
          <cell r="J419">
            <v>728754</v>
          </cell>
          <cell r="K419">
            <v>1168338</v>
          </cell>
          <cell r="L419">
            <v>520147</v>
          </cell>
          <cell r="M419">
            <v>12506</v>
          </cell>
          <cell r="N419">
            <v>-127465</v>
          </cell>
          <cell r="O419">
            <v>-111014</v>
          </cell>
          <cell r="P419">
            <v>-51930</v>
          </cell>
          <cell r="Q419">
            <v>315250</v>
          </cell>
          <cell r="R419">
            <v>130233</v>
          </cell>
          <cell r="S419">
            <v>48522</v>
          </cell>
          <cell r="T419">
            <v>111610</v>
          </cell>
          <cell r="U419">
            <v>199170</v>
          </cell>
          <cell r="V419">
            <v>269160</v>
          </cell>
          <cell r="W419">
            <v>47647</v>
          </cell>
          <cell r="X419">
            <v>938649</v>
          </cell>
          <cell r="Y419">
            <v>136711</v>
          </cell>
          <cell r="Z419">
            <v>76159</v>
          </cell>
          <cell r="AA419">
            <v>9498</v>
          </cell>
          <cell r="AB419">
            <v>40477</v>
          </cell>
          <cell r="AC419">
            <v>169841</v>
          </cell>
          <cell r="AD419">
            <v>189971</v>
          </cell>
          <cell r="AE419">
            <v>143876</v>
          </cell>
          <cell r="AF419">
            <v>6837</v>
          </cell>
          <cell r="AG419">
            <v>16920</v>
          </cell>
          <cell r="AH419">
            <v>104267</v>
          </cell>
          <cell r="AI419">
            <v>465553</v>
          </cell>
          <cell r="AJ419">
            <v>647777</v>
          </cell>
          <cell r="AK419">
            <v>182357</v>
          </cell>
          <cell r="AL419">
            <v>126757</v>
          </cell>
          <cell r="AM419">
            <v>2524</v>
          </cell>
          <cell r="AN419">
            <v>182065</v>
          </cell>
          <cell r="AO419">
            <v>0</v>
          </cell>
          <cell r="AP419">
            <v>37491</v>
          </cell>
          <cell r="AQ419">
            <v>0</v>
          </cell>
          <cell r="AR419">
            <v>28679</v>
          </cell>
          <cell r="AS419">
            <v>38194</v>
          </cell>
          <cell r="AT419">
            <v>6867</v>
          </cell>
          <cell r="AU419">
            <v>0</v>
          </cell>
          <cell r="AV419">
            <v>112222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3782</v>
          </cell>
          <cell r="BC419">
            <v>0</v>
          </cell>
          <cell r="BD419">
            <v>27968</v>
          </cell>
          <cell r="BE419">
            <v>927823</v>
          </cell>
          <cell r="BF419">
            <v>204428</v>
          </cell>
          <cell r="BG419">
            <v>736210</v>
          </cell>
          <cell r="BH419">
            <v>973043</v>
          </cell>
          <cell r="BI419">
            <v>900009</v>
          </cell>
          <cell r="BJ419">
            <v>4950</v>
          </cell>
          <cell r="BK419">
            <v>29791</v>
          </cell>
          <cell r="BL419">
            <v>1609348</v>
          </cell>
        </row>
        <row r="420">
          <cell r="A420">
            <v>36880</v>
          </cell>
          <cell r="B420">
            <v>130831</v>
          </cell>
          <cell r="C420">
            <v>14716</v>
          </cell>
          <cell r="D420">
            <v>2598831</v>
          </cell>
          <cell r="E420">
            <v>156282</v>
          </cell>
          <cell r="F420">
            <v>2344088</v>
          </cell>
          <cell r="G420">
            <v>895247</v>
          </cell>
          <cell r="H420">
            <v>0</v>
          </cell>
          <cell r="I420">
            <v>230512</v>
          </cell>
          <cell r="J420">
            <v>749349</v>
          </cell>
          <cell r="K420">
            <v>1139078</v>
          </cell>
          <cell r="L420">
            <v>524694</v>
          </cell>
          <cell r="M420">
            <v>18612</v>
          </cell>
          <cell r="N420">
            <v>-106058</v>
          </cell>
          <cell r="O420">
            <v>-103567</v>
          </cell>
          <cell r="P420">
            <v>-49494</v>
          </cell>
          <cell r="Q420">
            <v>326160</v>
          </cell>
          <cell r="R420">
            <v>129536</v>
          </cell>
          <cell r="S420">
            <v>16342</v>
          </cell>
          <cell r="T420">
            <v>112046</v>
          </cell>
          <cell r="U420">
            <v>219303</v>
          </cell>
          <cell r="V420">
            <v>261653</v>
          </cell>
          <cell r="W420">
            <v>52183</v>
          </cell>
          <cell r="X420">
            <v>895683</v>
          </cell>
          <cell r="Y420">
            <v>138105</v>
          </cell>
          <cell r="Z420">
            <v>73271</v>
          </cell>
          <cell r="AA420">
            <v>8118</v>
          </cell>
          <cell r="AB420">
            <v>52142</v>
          </cell>
          <cell r="AC420">
            <v>156234</v>
          </cell>
          <cell r="AD420">
            <v>185145</v>
          </cell>
          <cell r="AE420">
            <v>172661</v>
          </cell>
          <cell r="AF420">
            <v>6716</v>
          </cell>
          <cell r="AG420">
            <v>14821</v>
          </cell>
          <cell r="AH420">
            <v>103806</v>
          </cell>
          <cell r="AI420">
            <v>505798</v>
          </cell>
          <cell r="AJ420">
            <v>656421</v>
          </cell>
          <cell r="AK420">
            <v>172100</v>
          </cell>
          <cell r="AL420">
            <v>143903</v>
          </cell>
          <cell r="AM420">
            <v>4809</v>
          </cell>
          <cell r="AN420">
            <v>197368</v>
          </cell>
          <cell r="AO420">
            <v>0</v>
          </cell>
          <cell r="AP420">
            <v>27081</v>
          </cell>
          <cell r="AQ420">
            <v>0</v>
          </cell>
          <cell r="AR420">
            <v>29593</v>
          </cell>
          <cell r="AS420">
            <v>38194</v>
          </cell>
          <cell r="AT420">
            <v>6867</v>
          </cell>
          <cell r="AU420">
            <v>0</v>
          </cell>
          <cell r="AV420">
            <v>100979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3866</v>
          </cell>
          <cell r="BC420">
            <v>0</v>
          </cell>
          <cell r="BD420">
            <v>27968</v>
          </cell>
          <cell r="BE420">
            <v>929167</v>
          </cell>
          <cell r="BF420">
            <v>209582</v>
          </cell>
          <cell r="BG420">
            <v>750009</v>
          </cell>
          <cell r="BH420">
            <v>974929</v>
          </cell>
          <cell r="BI420">
            <v>895247</v>
          </cell>
          <cell r="BJ420">
            <v>0</v>
          </cell>
          <cell r="BK420">
            <v>36144</v>
          </cell>
          <cell r="BL420">
            <v>1618289</v>
          </cell>
        </row>
        <row r="421">
          <cell r="A421">
            <v>36881</v>
          </cell>
          <cell r="B421">
            <v>139199</v>
          </cell>
          <cell r="C421">
            <v>14717</v>
          </cell>
          <cell r="D421">
            <v>2590165</v>
          </cell>
          <cell r="E421">
            <v>164469</v>
          </cell>
          <cell r="F421">
            <v>2323983</v>
          </cell>
          <cell r="G421">
            <v>900009</v>
          </cell>
          <cell r="H421">
            <v>0</v>
          </cell>
          <cell r="I421">
            <v>226377</v>
          </cell>
          <cell r="J421">
            <v>756052</v>
          </cell>
          <cell r="K421">
            <v>1105277</v>
          </cell>
          <cell r="L421">
            <v>508747</v>
          </cell>
          <cell r="M421">
            <v>6789</v>
          </cell>
          <cell r="N421">
            <v>-83040</v>
          </cell>
          <cell r="O421">
            <v>-160318</v>
          </cell>
          <cell r="P421">
            <v>-52427</v>
          </cell>
          <cell r="Q421">
            <v>333298</v>
          </cell>
          <cell r="R421">
            <v>140327</v>
          </cell>
          <cell r="S421">
            <v>36256</v>
          </cell>
          <cell r="T421">
            <v>115169</v>
          </cell>
          <cell r="U421">
            <v>221752</v>
          </cell>
          <cell r="V421">
            <v>245640</v>
          </cell>
          <cell r="W421">
            <v>52998</v>
          </cell>
          <cell r="X421">
            <v>902732</v>
          </cell>
          <cell r="Y421">
            <v>140258</v>
          </cell>
          <cell r="Z421">
            <v>73499</v>
          </cell>
          <cell r="AA421">
            <v>8240</v>
          </cell>
          <cell r="AB421">
            <v>53963</v>
          </cell>
          <cell r="AC421">
            <v>165373</v>
          </cell>
          <cell r="AD421">
            <v>190958</v>
          </cell>
          <cell r="AE421">
            <v>170478</v>
          </cell>
          <cell r="AF421">
            <v>6868</v>
          </cell>
          <cell r="AG421">
            <v>13798</v>
          </cell>
          <cell r="AH421">
            <v>100785</v>
          </cell>
          <cell r="AI421">
            <v>497751</v>
          </cell>
          <cell r="AJ421">
            <v>671310</v>
          </cell>
          <cell r="AK421">
            <v>165959</v>
          </cell>
          <cell r="AL421">
            <v>181190</v>
          </cell>
          <cell r="AM421">
            <v>2524</v>
          </cell>
          <cell r="AN421">
            <v>170906</v>
          </cell>
          <cell r="AO421">
            <v>0</v>
          </cell>
          <cell r="AP421">
            <v>22358</v>
          </cell>
          <cell r="AQ421">
            <v>0</v>
          </cell>
          <cell r="AR421">
            <v>38037</v>
          </cell>
          <cell r="AS421">
            <v>32790</v>
          </cell>
          <cell r="AT421">
            <v>6867</v>
          </cell>
          <cell r="AU421">
            <v>0</v>
          </cell>
          <cell r="AV421">
            <v>101426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3720</v>
          </cell>
          <cell r="BC421">
            <v>0</v>
          </cell>
          <cell r="BD421">
            <v>27106</v>
          </cell>
          <cell r="BE421">
            <v>980806</v>
          </cell>
          <cell r="BF421">
            <v>208364</v>
          </cell>
          <cell r="BG421">
            <v>742810</v>
          </cell>
          <cell r="BH421">
            <v>996258</v>
          </cell>
          <cell r="BI421">
            <v>900009</v>
          </cell>
          <cell r="BJ421">
            <v>0</v>
          </cell>
          <cell r="BK421">
            <v>29258</v>
          </cell>
          <cell r="BL421">
            <v>1635901</v>
          </cell>
        </row>
        <row r="422">
          <cell r="A422">
            <v>36882</v>
          </cell>
          <cell r="B422">
            <v>166983</v>
          </cell>
          <cell r="C422">
            <v>41905</v>
          </cell>
          <cell r="D422">
            <v>2680209</v>
          </cell>
          <cell r="E422">
            <v>227003</v>
          </cell>
          <cell r="F422">
            <v>2350009</v>
          </cell>
          <cell r="G422">
            <v>920009</v>
          </cell>
          <cell r="H422">
            <v>0</v>
          </cell>
          <cell r="I422">
            <v>223146</v>
          </cell>
          <cell r="J422">
            <v>758124</v>
          </cell>
          <cell r="K422">
            <v>1130291</v>
          </cell>
          <cell r="L422">
            <v>517835</v>
          </cell>
          <cell r="M422">
            <v>12506</v>
          </cell>
          <cell r="N422">
            <v>-132168</v>
          </cell>
          <cell r="O422">
            <v>-152312</v>
          </cell>
          <cell r="P422">
            <v>-2294</v>
          </cell>
          <cell r="Q422">
            <v>323239</v>
          </cell>
          <cell r="R422">
            <v>130965</v>
          </cell>
          <cell r="S422">
            <v>47154</v>
          </cell>
          <cell r="T422">
            <v>118512</v>
          </cell>
          <cell r="U422">
            <v>233186</v>
          </cell>
          <cell r="V422">
            <v>250741</v>
          </cell>
          <cell r="W422">
            <v>48330</v>
          </cell>
          <cell r="X422">
            <v>919315</v>
          </cell>
          <cell r="Y422">
            <v>141329</v>
          </cell>
          <cell r="Z422">
            <v>90356</v>
          </cell>
          <cell r="AA422">
            <v>13322</v>
          </cell>
          <cell r="AB422">
            <v>61961</v>
          </cell>
          <cell r="AC422">
            <v>125813</v>
          </cell>
          <cell r="AD422">
            <v>201739</v>
          </cell>
          <cell r="AE422">
            <v>209057</v>
          </cell>
          <cell r="AF422">
            <v>7511</v>
          </cell>
          <cell r="AG422">
            <v>15580</v>
          </cell>
          <cell r="AH422">
            <v>98000</v>
          </cell>
          <cell r="AI422">
            <v>485239</v>
          </cell>
          <cell r="AJ422">
            <v>672855</v>
          </cell>
          <cell r="AK422">
            <v>181414</v>
          </cell>
          <cell r="AL422">
            <v>151302</v>
          </cell>
          <cell r="AM422">
            <v>7165</v>
          </cell>
          <cell r="AN422">
            <v>186916</v>
          </cell>
          <cell r="AO422">
            <v>0</v>
          </cell>
          <cell r="AP422">
            <v>27935</v>
          </cell>
          <cell r="AQ422">
            <v>39880</v>
          </cell>
          <cell r="AR422">
            <v>20689</v>
          </cell>
          <cell r="AS422">
            <v>36981</v>
          </cell>
          <cell r="AT422">
            <v>6867</v>
          </cell>
          <cell r="AU422">
            <v>0</v>
          </cell>
          <cell r="AV422">
            <v>89869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3686</v>
          </cell>
          <cell r="BC422">
            <v>0</v>
          </cell>
          <cell r="BD422">
            <v>902</v>
          </cell>
          <cell r="BE422">
            <v>977087</v>
          </cell>
          <cell r="BF422">
            <v>214001</v>
          </cell>
          <cell r="BG422">
            <v>727820</v>
          </cell>
          <cell r="BH422">
            <v>1003732</v>
          </cell>
          <cell r="BI422">
            <v>920009</v>
          </cell>
          <cell r="BJ422">
            <v>9516</v>
          </cell>
          <cell r="BK422">
            <v>32949</v>
          </cell>
          <cell r="BL422">
            <v>1621015</v>
          </cell>
        </row>
        <row r="423">
          <cell r="A423">
            <v>36883</v>
          </cell>
          <cell r="B423">
            <v>198185</v>
          </cell>
          <cell r="C423">
            <v>32167</v>
          </cell>
          <cell r="D423">
            <v>2709624</v>
          </cell>
          <cell r="E423">
            <v>258492</v>
          </cell>
          <cell r="F423">
            <v>2350009</v>
          </cell>
          <cell r="G423">
            <v>920009</v>
          </cell>
          <cell r="H423">
            <v>0</v>
          </cell>
          <cell r="I423">
            <v>224264</v>
          </cell>
          <cell r="J423">
            <v>763922</v>
          </cell>
          <cell r="K423">
            <v>1155780</v>
          </cell>
          <cell r="L423">
            <v>529713</v>
          </cell>
          <cell r="M423">
            <v>18612</v>
          </cell>
          <cell r="N423">
            <v>-138417</v>
          </cell>
          <cell r="O423">
            <v>-111548</v>
          </cell>
          <cell r="P423">
            <v>-57570</v>
          </cell>
          <cell r="Q423">
            <v>255825</v>
          </cell>
          <cell r="R423">
            <v>158357</v>
          </cell>
          <cell r="S423">
            <v>80636</v>
          </cell>
          <cell r="T423">
            <v>112737</v>
          </cell>
          <cell r="U423">
            <v>272108</v>
          </cell>
          <cell r="V423">
            <v>272586</v>
          </cell>
          <cell r="W423">
            <v>55297</v>
          </cell>
          <cell r="X423">
            <v>924087</v>
          </cell>
          <cell r="Y423">
            <v>145129</v>
          </cell>
          <cell r="Z423">
            <v>81717</v>
          </cell>
          <cell r="AA423">
            <v>17896</v>
          </cell>
          <cell r="AB423">
            <v>54604</v>
          </cell>
          <cell r="AC423">
            <v>119465</v>
          </cell>
          <cell r="AD423">
            <v>162831</v>
          </cell>
          <cell r="AE423">
            <v>195981</v>
          </cell>
          <cell r="AF423">
            <v>3567</v>
          </cell>
          <cell r="AG423">
            <v>17489</v>
          </cell>
          <cell r="AH423">
            <v>100400</v>
          </cell>
          <cell r="AI423">
            <v>440928</v>
          </cell>
          <cell r="AJ423">
            <v>656178</v>
          </cell>
          <cell r="AK423">
            <v>169610</v>
          </cell>
          <cell r="AL423">
            <v>131488</v>
          </cell>
          <cell r="AM423">
            <v>10907</v>
          </cell>
          <cell r="AN423">
            <v>182301</v>
          </cell>
          <cell r="AO423">
            <v>0</v>
          </cell>
          <cell r="AP423">
            <v>21369</v>
          </cell>
          <cell r="AQ423">
            <v>54995</v>
          </cell>
          <cell r="AR423">
            <v>29593</v>
          </cell>
          <cell r="AS423">
            <v>38194</v>
          </cell>
          <cell r="AT423">
            <v>6323</v>
          </cell>
          <cell r="AU423">
            <v>0</v>
          </cell>
          <cell r="AV423">
            <v>102842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4268</v>
          </cell>
          <cell r="BC423">
            <v>0</v>
          </cell>
          <cell r="BD423">
            <v>32309</v>
          </cell>
          <cell r="BE423">
            <v>890700</v>
          </cell>
          <cell r="BF423">
            <v>232085</v>
          </cell>
          <cell r="BG423">
            <v>738141</v>
          </cell>
          <cell r="BH423">
            <v>958468</v>
          </cell>
          <cell r="BI423">
            <v>920009</v>
          </cell>
          <cell r="BJ423">
            <v>14275</v>
          </cell>
          <cell r="BK423">
            <v>32512</v>
          </cell>
          <cell r="BL423">
            <v>1644654</v>
          </cell>
        </row>
        <row r="424">
          <cell r="A424">
            <v>36884</v>
          </cell>
          <cell r="B424">
            <v>198185</v>
          </cell>
          <cell r="C424">
            <v>32167</v>
          </cell>
          <cell r="D424">
            <v>2709624</v>
          </cell>
          <cell r="E424">
            <v>258492</v>
          </cell>
          <cell r="F424">
            <v>2350009</v>
          </cell>
          <cell r="G424">
            <v>920009</v>
          </cell>
          <cell r="H424">
            <v>0</v>
          </cell>
          <cell r="I424">
            <v>224264</v>
          </cell>
          <cell r="J424">
            <v>763922</v>
          </cell>
          <cell r="K424">
            <v>1155780</v>
          </cell>
          <cell r="L424">
            <v>529713</v>
          </cell>
          <cell r="M424">
            <v>18612</v>
          </cell>
          <cell r="N424">
            <v>-138417</v>
          </cell>
          <cell r="O424">
            <v>-111548</v>
          </cell>
          <cell r="P424">
            <v>-57570</v>
          </cell>
          <cell r="Q424">
            <v>255825</v>
          </cell>
          <cell r="R424">
            <v>158357</v>
          </cell>
          <cell r="S424">
            <v>80636</v>
          </cell>
          <cell r="T424">
            <v>112737</v>
          </cell>
          <cell r="U424">
            <v>272108</v>
          </cell>
          <cell r="V424">
            <v>272586</v>
          </cell>
          <cell r="W424">
            <v>55297</v>
          </cell>
          <cell r="X424">
            <v>924087</v>
          </cell>
          <cell r="Y424">
            <v>145129</v>
          </cell>
          <cell r="Z424">
            <v>81717</v>
          </cell>
          <cell r="AA424">
            <v>17896</v>
          </cell>
          <cell r="AB424">
            <v>54604</v>
          </cell>
          <cell r="AC424">
            <v>119465</v>
          </cell>
          <cell r="AD424">
            <v>162831</v>
          </cell>
          <cell r="AE424">
            <v>195981</v>
          </cell>
          <cell r="AF424">
            <v>3567</v>
          </cell>
          <cell r="AG424">
            <v>17489</v>
          </cell>
          <cell r="AH424">
            <v>100400</v>
          </cell>
          <cell r="AI424">
            <v>440928</v>
          </cell>
          <cell r="AJ424">
            <v>656178</v>
          </cell>
          <cell r="AK424">
            <v>169610</v>
          </cell>
          <cell r="AL424">
            <v>131488</v>
          </cell>
          <cell r="AM424">
            <v>10907</v>
          </cell>
          <cell r="AN424">
            <v>182301</v>
          </cell>
          <cell r="AO424">
            <v>0</v>
          </cell>
          <cell r="AP424">
            <v>21369</v>
          </cell>
          <cell r="AQ424">
            <v>54995</v>
          </cell>
          <cell r="AR424">
            <v>29593</v>
          </cell>
          <cell r="AS424">
            <v>38194</v>
          </cell>
          <cell r="AT424">
            <v>6323</v>
          </cell>
          <cell r="AU424">
            <v>0</v>
          </cell>
          <cell r="AV424">
            <v>102842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4268</v>
          </cell>
          <cell r="BC424">
            <v>0</v>
          </cell>
          <cell r="BD424">
            <v>32309</v>
          </cell>
          <cell r="BE424">
            <v>890700</v>
          </cell>
          <cell r="BF424">
            <v>232085</v>
          </cell>
          <cell r="BG424">
            <v>738141</v>
          </cell>
          <cell r="BH424">
            <v>958468</v>
          </cell>
          <cell r="BI424">
            <v>920009</v>
          </cell>
          <cell r="BJ424">
            <v>14275</v>
          </cell>
          <cell r="BK424">
            <v>32512</v>
          </cell>
          <cell r="BL424">
            <v>1644654</v>
          </cell>
        </row>
        <row r="425">
          <cell r="A425">
            <v>36885</v>
          </cell>
          <cell r="B425">
            <v>198185</v>
          </cell>
          <cell r="C425">
            <v>32167</v>
          </cell>
          <cell r="D425">
            <v>2709624</v>
          </cell>
          <cell r="E425">
            <v>258492</v>
          </cell>
          <cell r="F425">
            <v>2350009</v>
          </cell>
          <cell r="G425">
            <v>920009</v>
          </cell>
          <cell r="H425">
            <v>0</v>
          </cell>
          <cell r="I425">
            <v>224264</v>
          </cell>
          <cell r="J425">
            <v>763922</v>
          </cell>
          <cell r="K425">
            <v>1155780</v>
          </cell>
          <cell r="L425">
            <v>529713</v>
          </cell>
          <cell r="M425">
            <v>18612</v>
          </cell>
          <cell r="N425">
            <v>-138417</v>
          </cell>
          <cell r="O425">
            <v>-111548</v>
          </cell>
          <cell r="P425">
            <v>-57570</v>
          </cell>
          <cell r="Q425">
            <v>255825</v>
          </cell>
          <cell r="R425">
            <v>158357</v>
          </cell>
          <cell r="S425">
            <v>80636</v>
          </cell>
          <cell r="T425">
            <v>112737</v>
          </cell>
          <cell r="U425">
            <v>272108</v>
          </cell>
          <cell r="V425">
            <v>272586</v>
          </cell>
          <cell r="W425">
            <v>55297</v>
          </cell>
          <cell r="X425">
            <v>924087</v>
          </cell>
          <cell r="Y425">
            <v>145129</v>
          </cell>
          <cell r="Z425">
            <v>81717</v>
          </cell>
          <cell r="AA425">
            <v>17896</v>
          </cell>
          <cell r="AB425">
            <v>54604</v>
          </cell>
          <cell r="AC425">
            <v>119465</v>
          </cell>
          <cell r="AD425">
            <v>162831</v>
          </cell>
          <cell r="AE425">
            <v>195981</v>
          </cell>
          <cell r="AF425">
            <v>3567</v>
          </cell>
          <cell r="AG425">
            <v>17489</v>
          </cell>
          <cell r="AH425">
            <v>100400</v>
          </cell>
          <cell r="AI425">
            <v>440928</v>
          </cell>
          <cell r="AJ425">
            <v>656178</v>
          </cell>
          <cell r="AK425">
            <v>169610</v>
          </cell>
          <cell r="AL425">
            <v>131488</v>
          </cell>
          <cell r="AM425">
            <v>10907</v>
          </cell>
          <cell r="AN425">
            <v>182301</v>
          </cell>
          <cell r="AO425">
            <v>0</v>
          </cell>
          <cell r="AP425">
            <v>21369</v>
          </cell>
          <cell r="AQ425">
            <v>54995</v>
          </cell>
          <cell r="AR425">
            <v>29593</v>
          </cell>
          <cell r="AS425">
            <v>38194</v>
          </cell>
          <cell r="AT425">
            <v>6323</v>
          </cell>
          <cell r="AU425">
            <v>0</v>
          </cell>
          <cell r="AV425">
            <v>102842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4268</v>
          </cell>
          <cell r="BC425">
            <v>0</v>
          </cell>
          <cell r="BD425">
            <v>32309</v>
          </cell>
          <cell r="BE425">
            <v>890700</v>
          </cell>
          <cell r="BF425">
            <v>232085</v>
          </cell>
          <cell r="BG425">
            <v>738141</v>
          </cell>
          <cell r="BH425">
            <v>958468</v>
          </cell>
          <cell r="BI425">
            <v>920009</v>
          </cell>
          <cell r="BJ425">
            <v>14275</v>
          </cell>
          <cell r="BK425">
            <v>32512</v>
          </cell>
          <cell r="BL425">
            <v>1644654</v>
          </cell>
        </row>
        <row r="426">
          <cell r="A426">
            <v>36886</v>
          </cell>
          <cell r="B426">
            <v>198185</v>
          </cell>
          <cell r="C426">
            <v>32167</v>
          </cell>
          <cell r="D426">
            <v>2709624</v>
          </cell>
          <cell r="E426">
            <v>258492</v>
          </cell>
          <cell r="F426">
            <v>2350009</v>
          </cell>
          <cell r="G426">
            <v>920009</v>
          </cell>
          <cell r="H426">
            <v>0</v>
          </cell>
          <cell r="I426">
            <v>224264</v>
          </cell>
          <cell r="J426">
            <v>763922</v>
          </cell>
          <cell r="K426">
            <v>1155780</v>
          </cell>
          <cell r="L426">
            <v>529713</v>
          </cell>
          <cell r="M426">
            <v>18612</v>
          </cell>
          <cell r="N426">
            <v>-138417</v>
          </cell>
          <cell r="O426">
            <v>-111548</v>
          </cell>
          <cell r="P426">
            <v>-57570</v>
          </cell>
          <cell r="Q426">
            <v>255825</v>
          </cell>
          <cell r="R426">
            <v>158357</v>
          </cell>
          <cell r="S426">
            <v>80636</v>
          </cell>
          <cell r="T426">
            <v>112737</v>
          </cell>
          <cell r="U426">
            <v>272108</v>
          </cell>
          <cell r="V426">
            <v>272586</v>
          </cell>
          <cell r="W426">
            <v>55297</v>
          </cell>
          <cell r="X426">
            <v>924087</v>
          </cell>
          <cell r="Y426">
            <v>145129</v>
          </cell>
          <cell r="Z426">
            <v>81717</v>
          </cell>
          <cell r="AA426">
            <v>17896</v>
          </cell>
          <cell r="AB426">
            <v>54604</v>
          </cell>
          <cell r="AC426">
            <v>119465</v>
          </cell>
          <cell r="AD426">
            <v>162831</v>
          </cell>
          <cell r="AE426">
            <v>195981</v>
          </cell>
          <cell r="AF426">
            <v>3567</v>
          </cell>
          <cell r="AG426">
            <v>17489</v>
          </cell>
          <cell r="AH426">
            <v>100400</v>
          </cell>
          <cell r="AI426">
            <v>440928</v>
          </cell>
          <cell r="AJ426">
            <v>656178</v>
          </cell>
          <cell r="AK426">
            <v>169610</v>
          </cell>
          <cell r="AL426">
            <v>131488</v>
          </cell>
          <cell r="AM426">
            <v>10907</v>
          </cell>
          <cell r="AN426">
            <v>182301</v>
          </cell>
          <cell r="AO426">
            <v>0</v>
          </cell>
          <cell r="AP426">
            <v>21369</v>
          </cell>
          <cell r="AQ426">
            <v>54995</v>
          </cell>
          <cell r="AR426">
            <v>29593</v>
          </cell>
          <cell r="AS426">
            <v>38194</v>
          </cell>
          <cell r="AT426">
            <v>6323</v>
          </cell>
          <cell r="AU426">
            <v>0</v>
          </cell>
          <cell r="AV426">
            <v>102842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4268</v>
          </cell>
          <cell r="BC426">
            <v>0</v>
          </cell>
          <cell r="BD426">
            <v>32309</v>
          </cell>
          <cell r="BE426">
            <v>890700</v>
          </cell>
          <cell r="BF426">
            <v>232085</v>
          </cell>
          <cell r="BG426">
            <v>738141</v>
          </cell>
          <cell r="BH426">
            <v>958468</v>
          </cell>
          <cell r="BI426">
            <v>920009</v>
          </cell>
          <cell r="BJ426">
            <v>14275</v>
          </cell>
          <cell r="BK426">
            <v>32512</v>
          </cell>
          <cell r="BL426">
            <v>1644654</v>
          </cell>
        </row>
        <row r="427">
          <cell r="A427">
            <v>36887</v>
          </cell>
          <cell r="B427">
            <v>191034</v>
          </cell>
          <cell r="C427">
            <v>75198</v>
          </cell>
          <cell r="D427">
            <v>2700723</v>
          </cell>
          <cell r="E427">
            <v>296905</v>
          </cell>
          <cell r="F427">
            <v>2350009</v>
          </cell>
          <cell r="G427">
            <v>920009</v>
          </cell>
          <cell r="H427">
            <v>0</v>
          </cell>
          <cell r="I427">
            <v>235394</v>
          </cell>
          <cell r="J427">
            <v>758664</v>
          </cell>
          <cell r="K427">
            <v>1174592</v>
          </cell>
          <cell r="L427">
            <v>514024</v>
          </cell>
          <cell r="M427">
            <v>18612</v>
          </cell>
          <cell r="N427">
            <v>-143935</v>
          </cell>
          <cell r="O427">
            <v>-108824</v>
          </cell>
          <cell r="P427">
            <v>-73523</v>
          </cell>
          <cell r="Q427">
            <v>261941</v>
          </cell>
          <cell r="R427">
            <v>161657</v>
          </cell>
          <cell r="S427">
            <v>79494</v>
          </cell>
          <cell r="T427">
            <v>114397</v>
          </cell>
          <cell r="U427">
            <v>258032</v>
          </cell>
          <cell r="V427">
            <v>262805</v>
          </cell>
          <cell r="W427">
            <v>50585</v>
          </cell>
          <cell r="X427">
            <v>935156</v>
          </cell>
          <cell r="Y427">
            <v>143220</v>
          </cell>
          <cell r="Z427">
            <v>71532</v>
          </cell>
          <cell r="AA427">
            <v>18277</v>
          </cell>
          <cell r="AB427">
            <v>46921</v>
          </cell>
          <cell r="AC427">
            <v>117262</v>
          </cell>
          <cell r="AD427">
            <v>144347</v>
          </cell>
          <cell r="AE427">
            <v>157506</v>
          </cell>
          <cell r="AF427">
            <v>3894</v>
          </cell>
          <cell r="AG427">
            <v>15778</v>
          </cell>
          <cell r="AH427">
            <v>83773</v>
          </cell>
          <cell r="AI427">
            <v>435044</v>
          </cell>
          <cell r="AJ427">
            <v>650782</v>
          </cell>
          <cell r="AK427">
            <v>173437</v>
          </cell>
          <cell r="AL427">
            <v>131592</v>
          </cell>
          <cell r="AM427">
            <v>0</v>
          </cell>
          <cell r="AN427">
            <v>160673</v>
          </cell>
          <cell r="AO427">
            <v>0</v>
          </cell>
          <cell r="AP427">
            <v>9910</v>
          </cell>
          <cell r="AQ427">
            <v>54995</v>
          </cell>
          <cell r="AR427">
            <v>29593</v>
          </cell>
          <cell r="AS427">
            <v>38194</v>
          </cell>
          <cell r="AT427">
            <v>6322</v>
          </cell>
          <cell r="AU427">
            <v>0</v>
          </cell>
          <cell r="AV427">
            <v>91416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4365</v>
          </cell>
          <cell r="BC427">
            <v>0</v>
          </cell>
          <cell r="BD427">
            <v>32219</v>
          </cell>
          <cell r="BE427">
            <v>867878</v>
          </cell>
          <cell r="BF427">
            <v>213398</v>
          </cell>
          <cell r="BG427">
            <v>747003</v>
          </cell>
          <cell r="BH427">
            <v>929811</v>
          </cell>
          <cell r="BI427">
            <v>920009</v>
          </cell>
          <cell r="BJ427">
            <v>22459</v>
          </cell>
          <cell r="BK427">
            <v>29791</v>
          </cell>
          <cell r="BL427">
            <v>1596747</v>
          </cell>
        </row>
        <row r="428">
          <cell r="A428">
            <v>36888</v>
          </cell>
          <cell r="B428">
            <v>154067</v>
          </cell>
          <cell r="C428">
            <v>72188</v>
          </cell>
          <cell r="D428">
            <v>2720447</v>
          </cell>
          <cell r="E428">
            <v>270556</v>
          </cell>
          <cell r="F428">
            <v>2350009</v>
          </cell>
          <cell r="G428">
            <v>920009</v>
          </cell>
          <cell r="H428">
            <v>0</v>
          </cell>
          <cell r="I428">
            <v>268385</v>
          </cell>
          <cell r="J428">
            <v>767381</v>
          </cell>
          <cell r="K428">
            <v>1221823</v>
          </cell>
          <cell r="L428">
            <v>533674</v>
          </cell>
          <cell r="M428">
            <v>18612</v>
          </cell>
          <cell r="N428">
            <v>-92654</v>
          </cell>
          <cell r="O428">
            <v>-154806</v>
          </cell>
          <cell r="P428">
            <v>5559</v>
          </cell>
          <cell r="Q428">
            <v>240933</v>
          </cell>
          <cell r="R428">
            <v>86093</v>
          </cell>
          <cell r="S428">
            <v>39674</v>
          </cell>
          <cell r="T428">
            <v>110278</v>
          </cell>
          <cell r="U428">
            <v>255041</v>
          </cell>
          <cell r="V428">
            <v>312925</v>
          </cell>
          <cell r="W428">
            <v>52254</v>
          </cell>
          <cell r="X428">
            <v>913285</v>
          </cell>
          <cell r="Y428">
            <v>148203</v>
          </cell>
          <cell r="Z428">
            <v>64202</v>
          </cell>
          <cell r="AA428">
            <v>9498</v>
          </cell>
          <cell r="AB428">
            <v>43951</v>
          </cell>
          <cell r="AC428">
            <v>95971</v>
          </cell>
          <cell r="AD428">
            <v>155477</v>
          </cell>
          <cell r="AE428">
            <v>123170</v>
          </cell>
          <cell r="AF428">
            <v>7491</v>
          </cell>
          <cell r="AG428">
            <v>15293</v>
          </cell>
          <cell r="AH428">
            <v>78956</v>
          </cell>
          <cell r="AI428">
            <v>376540</v>
          </cell>
          <cell r="AJ428">
            <v>548951</v>
          </cell>
          <cell r="AK428">
            <v>175191</v>
          </cell>
          <cell r="AL428">
            <v>139879</v>
          </cell>
          <cell r="AM428">
            <v>10970</v>
          </cell>
          <cell r="AN428">
            <v>185136</v>
          </cell>
          <cell r="AO428">
            <v>0</v>
          </cell>
          <cell r="AP428">
            <v>10730</v>
          </cell>
          <cell r="AQ428">
            <v>14923</v>
          </cell>
          <cell r="AR428">
            <v>33205</v>
          </cell>
          <cell r="AS428">
            <v>38194</v>
          </cell>
          <cell r="AT428">
            <v>6301</v>
          </cell>
          <cell r="AU428">
            <v>0</v>
          </cell>
          <cell r="AV428">
            <v>95265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3974</v>
          </cell>
          <cell r="BC428">
            <v>0</v>
          </cell>
          <cell r="BD428">
            <v>33169</v>
          </cell>
          <cell r="BE428">
            <v>795393</v>
          </cell>
          <cell r="BF428">
            <v>222694</v>
          </cell>
          <cell r="BG428">
            <v>745951</v>
          </cell>
          <cell r="BH428">
            <v>952521</v>
          </cell>
          <cell r="BI428">
            <v>920009</v>
          </cell>
          <cell r="BJ428">
            <v>42339</v>
          </cell>
          <cell r="BK428">
            <v>29791</v>
          </cell>
          <cell r="BL428">
            <v>1639021</v>
          </cell>
        </row>
        <row r="429">
          <cell r="A429">
            <v>36889</v>
          </cell>
          <cell r="B429">
            <v>134409</v>
          </cell>
          <cell r="C429">
            <v>14925</v>
          </cell>
          <cell r="D429">
            <v>2628343</v>
          </cell>
          <cell r="E429">
            <v>186821</v>
          </cell>
          <cell r="F429">
            <v>2343081</v>
          </cell>
          <cell r="G429">
            <v>915102</v>
          </cell>
          <cell r="H429">
            <v>0</v>
          </cell>
          <cell r="I429">
            <v>266004</v>
          </cell>
          <cell r="J429">
            <v>772465</v>
          </cell>
          <cell r="K429">
            <v>1233568</v>
          </cell>
          <cell r="L429">
            <v>532557</v>
          </cell>
          <cell r="M429">
            <v>18612</v>
          </cell>
          <cell r="N429">
            <v>-105110</v>
          </cell>
          <cell r="O429">
            <v>-119723</v>
          </cell>
          <cell r="P429">
            <v>-73953</v>
          </cell>
          <cell r="Q429">
            <v>220744</v>
          </cell>
          <cell r="R429">
            <v>118063</v>
          </cell>
          <cell r="S429">
            <v>34817</v>
          </cell>
          <cell r="T429">
            <v>111308</v>
          </cell>
          <cell r="U429">
            <v>226534</v>
          </cell>
          <cell r="V429">
            <v>304262</v>
          </cell>
          <cell r="W429">
            <v>53525</v>
          </cell>
          <cell r="X429">
            <v>904465</v>
          </cell>
          <cell r="Y429">
            <v>153824</v>
          </cell>
          <cell r="Z429">
            <v>56650</v>
          </cell>
          <cell r="AA429">
            <v>9477</v>
          </cell>
          <cell r="AB429">
            <v>45705</v>
          </cell>
          <cell r="AC429">
            <v>60741</v>
          </cell>
          <cell r="AD429">
            <v>196180</v>
          </cell>
          <cell r="AE429">
            <v>101183</v>
          </cell>
          <cell r="AF429">
            <v>7318</v>
          </cell>
          <cell r="AG429">
            <v>13319</v>
          </cell>
          <cell r="AH429">
            <v>76984</v>
          </cell>
          <cell r="AI429">
            <v>388806</v>
          </cell>
          <cell r="AJ429">
            <v>557081</v>
          </cell>
          <cell r="AK429">
            <v>176918</v>
          </cell>
          <cell r="AL429">
            <v>158439</v>
          </cell>
          <cell r="AM429">
            <v>29197</v>
          </cell>
          <cell r="AN429">
            <v>182251</v>
          </cell>
          <cell r="AO429">
            <v>0</v>
          </cell>
          <cell r="AP429">
            <v>7513</v>
          </cell>
          <cell r="AQ429">
            <v>24903</v>
          </cell>
          <cell r="AR429">
            <v>23927</v>
          </cell>
          <cell r="AS429">
            <v>38194</v>
          </cell>
          <cell r="AT429">
            <v>5771</v>
          </cell>
          <cell r="AU429">
            <v>0</v>
          </cell>
          <cell r="AV429">
            <v>79063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4273</v>
          </cell>
          <cell r="BC429">
            <v>0</v>
          </cell>
          <cell r="BD429">
            <v>33149</v>
          </cell>
          <cell r="BE429">
            <v>774429</v>
          </cell>
          <cell r="BF429">
            <v>227183</v>
          </cell>
          <cell r="BG429">
            <v>750009</v>
          </cell>
          <cell r="BH429">
            <v>959369</v>
          </cell>
          <cell r="BI429">
            <v>915102</v>
          </cell>
          <cell r="BJ429">
            <v>26787</v>
          </cell>
          <cell r="BK429">
            <v>40258</v>
          </cell>
          <cell r="BL429">
            <v>1638144</v>
          </cell>
        </row>
        <row r="430">
          <cell r="A430">
            <v>36890</v>
          </cell>
          <cell r="B430">
            <v>136591</v>
          </cell>
          <cell r="C430">
            <v>14926</v>
          </cell>
          <cell r="D430">
            <v>2654075</v>
          </cell>
          <cell r="E430">
            <v>214328</v>
          </cell>
          <cell r="F430">
            <v>2336160</v>
          </cell>
          <cell r="G430">
            <v>892894</v>
          </cell>
          <cell r="H430">
            <v>0</v>
          </cell>
          <cell r="I430">
            <v>260393</v>
          </cell>
          <cell r="J430">
            <v>776243</v>
          </cell>
          <cell r="K430">
            <v>1221670</v>
          </cell>
          <cell r="L430">
            <v>530624</v>
          </cell>
          <cell r="M430">
            <v>18612</v>
          </cell>
          <cell r="N430">
            <v>-118262</v>
          </cell>
          <cell r="O430">
            <v>-179159</v>
          </cell>
          <cell r="P430">
            <v>13295</v>
          </cell>
          <cell r="Q430">
            <v>246704</v>
          </cell>
          <cell r="R430">
            <v>181329</v>
          </cell>
          <cell r="S430">
            <v>44966</v>
          </cell>
          <cell r="T430">
            <v>109586</v>
          </cell>
          <cell r="U430">
            <v>215236</v>
          </cell>
          <cell r="V430">
            <v>295975</v>
          </cell>
          <cell r="W430">
            <v>79190</v>
          </cell>
          <cell r="X430">
            <v>915428</v>
          </cell>
          <cell r="Y430">
            <v>154067</v>
          </cell>
          <cell r="Z430">
            <v>55893</v>
          </cell>
          <cell r="AA430">
            <v>9220</v>
          </cell>
          <cell r="AB430">
            <v>44631</v>
          </cell>
          <cell r="AC430">
            <v>79424</v>
          </cell>
          <cell r="AD430">
            <v>147491</v>
          </cell>
          <cell r="AE430">
            <v>116426</v>
          </cell>
          <cell r="AF430">
            <v>7360</v>
          </cell>
          <cell r="AG430">
            <v>11253</v>
          </cell>
          <cell r="AH430">
            <v>77801</v>
          </cell>
          <cell r="AI430">
            <v>448646</v>
          </cell>
          <cell r="AJ430">
            <v>625363</v>
          </cell>
          <cell r="AK430">
            <v>170740</v>
          </cell>
          <cell r="AL430">
            <v>157474</v>
          </cell>
          <cell r="AM430">
            <v>6272</v>
          </cell>
          <cell r="AN430">
            <v>186522</v>
          </cell>
          <cell r="AO430">
            <v>0</v>
          </cell>
          <cell r="AP430">
            <v>7525</v>
          </cell>
          <cell r="AQ430">
            <v>27625</v>
          </cell>
          <cell r="AR430">
            <v>9030</v>
          </cell>
          <cell r="AS430">
            <v>38194</v>
          </cell>
          <cell r="AT430">
            <v>6332</v>
          </cell>
          <cell r="AU430">
            <v>0</v>
          </cell>
          <cell r="AV430">
            <v>68899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4404</v>
          </cell>
          <cell r="BC430">
            <v>0</v>
          </cell>
          <cell r="BD430">
            <v>32953</v>
          </cell>
          <cell r="BE430">
            <v>750677</v>
          </cell>
          <cell r="BF430">
            <v>240232</v>
          </cell>
          <cell r="BG430">
            <v>750009</v>
          </cell>
          <cell r="BH430">
            <v>931727</v>
          </cell>
          <cell r="BI430">
            <v>892894</v>
          </cell>
          <cell r="BJ430">
            <v>35509</v>
          </cell>
          <cell r="BK430">
            <v>43117</v>
          </cell>
          <cell r="BL430">
            <v>1615936</v>
          </cell>
        </row>
        <row r="431">
          <cell r="A431">
            <v>36891</v>
          </cell>
          <cell r="B431">
            <v>135701</v>
          </cell>
          <cell r="C431">
            <v>57621</v>
          </cell>
          <cell r="D431">
            <v>2716501</v>
          </cell>
          <cell r="E431">
            <v>251240</v>
          </cell>
          <cell r="F431">
            <v>2350009</v>
          </cell>
          <cell r="G431">
            <v>900555</v>
          </cell>
          <cell r="H431">
            <v>0</v>
          </cell>
          <cell r="I431">
            <v>266644</v>
          </cell>
          <cell r="J431">
            <v>785177</v>
          </cell>
          <cell r="K431">
            <v>1236359</v>
          </cell>
          <cell r="L431">
            <v>535059</v>
          </cell>
          <cell r="M431">
            <v>18612</v>
          </cell>
          <cell r="N431">
            <v>-92959</v>
          </cell>
          <cell r="O431">
            <v>-168182</v>
          </cell>
          <cell r="P431">
            <v>6481</v>
          </cell>
          <cell r="Q431">
            <v>245353</v>
          </cell>
          <cell r="R431">
            <v>183860</v>
          </cell>
          <cell r="S431">
            <v>46932</v>
          </cell>
          <cell r="T431">
            <v>109479</v>
          </cell>
          <cell r="U431">
            <v>217916</v>
          </cell>
          <cell r="V431">
            <v>308216</v>
          </cell>
          <cell r="W431">
            <v>79068</v>
          </cell>
          <cell r="X431">
            <v>915480</v>
          </cell>
          <cell r="Y431">
            <v>154549</v>
          </cell>
          <cell r="Z431">
            <v>55668</v>
          </cell>
          <cell r="AA431">
            <v>9397</v>
          </cell>
          <cell r="AB431">
            <v>45208</v>
          </cell>
          <cell r="AC431">
            <v>57833</v>
          </cell>
          <cell r="AD431">
            <v>153518</v>
          </cell>
          <cell r="AE431">
            <v>124348</v>
          </cell>
          <cell r="AF431">
            <v>7485</v>
          </cell>
          <cell r="AG431">
            <v>13455</v>
          </cell>
          <cell r="AH431">
            <v>75462</v>
          </cell>
          <cell r="AI431">
            <v>455017</v>
          </cell>
          <cell r="AJ431">
            <v>633598</v>
          </cell>
          <cell r="AK431">
            <v>171099</v>
          </cell>
          <cell r="AL431">
            <v>158061</v>
          </cell>
          <cell r="AM431">
            <v>6272</v>
          </cell>
          <cell r="AN431">
            <v>191394</v>
          </cell>
          <cell r="AO431">
            <v>0</v>
          </cell>
          <cell r="AP431">
            <v>6898</v>
          </cell>
          <cell r="AQ431">
            <v>27953</v>
          </cell>
          <cell r="AR431">
            <v>9030</v>
          </cell>
          <cell r="AS431">
            <v>38194</v>
          </cell>
          <cell r="AT431">
            <v>6333</v>
          </cell>
          <cell r="AU431">
            <v>0</v>
          </cell>
          <cell r="AV431">
            <v>68092</v>
          </cell>
          <cell r="AW431">
            <v>0</v>
          </cell>
          <cell r="AX431">
            <v>0</v>
          </cell>
          <cell r="AY431">
            <v>0</v>
          </cell>
          <cell r="AZ431">
            <v>835</v>
          </cell>
          <cell r="BA431">
            <v>-835</v>
          </cell>
          <cell r="BB431">
            <v>4507</v>
          </cell>
          <cell r="BC431">
            <v>0</v>
          </cell>
          <cell r="BD431">
            <v>33169</v>
          </cell>
          <cell r="BE431">
            <v>747470</v>
          </cell>
          <cell r="BF431">
            <v>241597</v>
          </cell>
          <cell r="BG431">
            <v>750009</v>
          </cell>
          <cell r="BH431">
            <v>951731</v>
          </cell>
          <cell r="BI431">
            <v>900555</v>
          </cell>
          <cell r="BJ431">
            <v>35902</v>
          </cell>
          <cell r="BK431">
            <v>43117</v>
          </cell>
          <cell r="BL431">
            <v>1623597</v>
          </cell>
        </row>
        <row r="432">
          <cell r="A432">
            <v>36892</v>
          </cell>
          <cell r="B432">
            <v>158588</v>
          </cell>
          <cell r="C432">
            <v>130357</v>
          </cell>
          <cell r="D432">
            <v>2722085</v>
          </cell>
          <cell r="E432">
            <v>337273</v>
          </cell>
          <cell r="F432">
            <v>2310640</v>
          </cell>
          <cell r="G432">
            <v>913647</v>
          </cell>
          <cell r="H432">
            <v>0</v>
          </cell>
          <cell r="I432">
            <v>300270</v>
          </cell>
          <cell r="J432">
            <v>527021</v>
          </cell>
          <cell r="K432">
            <v>1081139</v>
          </cell>
          <cell r="L432">
            <v>536831</v>
          </cell>
          <cell r="M432">
            <v>28726</v>
          </cell>
          <cell r="N432">
            <v>-69943</v>
          </cell>
          <cell r="O432">
            <v>-32965</v>
          </cell>
          <cell r="P432">
            <v>100723</v>
          </cell>
          <cell r="Q432">
            <v>304691</v>
          </cell>
          <cell r="R432">
            <v>140096</v>
          </cell>
          <cell r="S432">
            <v>24399</v>
          </cell>
          <cell r="T432">
            <v>103741</v>
          </cell>
          <cell r="U432">
            <v>273572</v>
          </cell>
          <cell r="V432">
            <v>332412</v>
          </cell>
          <cell r="W432">
            <v>43648</v>
          </cell>
          <cell r="X432">
            <v>908756</v>
          </cell>
          <cell r="Y432">
            <v>160932</v>
          </cell>
          <cell r="Z432">
            <v>41982</v>
          </cell>
          <cell r="AA432">
            <v>18385</v>
          </cell>
          <cell r="AB432">
            <v>32867</v>
          </cell>
          <cell r="AC432">
            <v>119587</v>
          </cell>
          <cell r="AD432">
            <v>156658</v>
          </cell>
          <cell r="AE432">
            <v>159900</v>
          </cell>
          <cell r="AF432">
            <v>11457</v>
          </cell>
          <cell r="AG432">
            <v>4083</v>
          </cell>
          <cell r="AH432">
            <v>101241</v>
          </cell>
          <cell r="AI432">
            <v>517183</v>
          </cell>
          <cell r="AJ432">
            <v>668977</v>
          </cell>
          <cell r="AK432">
            <v>184022</v>
          </cell>
          <cell r="AL432">
            <v>183103</v>
          </cell>
          <cell r="AM432">
            <v>0</v>
          </cell>
          <cell r="AN432">
            <v>187530</v>
          </cell>
          <cell r="AO432">
            <v>0</v>
          </cell>
          <cell r="AP432">
            <v>14866</v>
          </cell>
          <cell r="AQ432">
            <v>9969</v>
          </cell>
          <cell r="AR432">
            <v>30995</v>
          </cell>
          <cell r="AS432">
            <v>37301</v>
          </cell>
          <cell r="AT432">
            <v>7993</v>
          </cell>
          <cell r="AU432">
            <v>0</v>
          </cell>
          <cell r="AV432">
            <v>105607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4403</v>
          </cell>
          <cell r="BC432">
            <v>5082</v>
          </cell>
          <cell r="BD432">
            <v>5103</v>
          </cell>
          <cell r="BE432">
            <v>825888</v>
          </cell>
          <cell r="BF432">
            <v>243243</v>
          </cell>
          <cell r="BG432">
            <v>478898</v>
          </cell>
          <cell r="BH432">
            <v>931978</v>
          </cell>
          <cell r="BI432">
            <v>913647</v>
          </cell>
          <cell r="BJ432">
            <v>12133</v>
          </cell>
          <cell r="BK432">
            <v>45224</v>
          </cell>
          <cell r="BL432">
            <v>1368175</v>
          </cell>
        </row>
        <row r="433">
          <cell r="A433">
            <v>36893</v>
          </cell>
          <cell r="B433">
            <v>148799</v>
          </cell>
          <cell r="C433">
            <v>170174</v>
          </cell>
          <cell r="D433">
            <v>2690175</v>
          </cell>
          <cell r="E433">
            <v>368357</v>
          </cell>
          <cell r="F433">
            <v>2258839</v>
          </cell>
          <cell r="G433">
            <v>920009</v>
          </cell>
          <cell r="H433">
            <v>0</v>
          </cell>
          <cell r="I433">
            <v>301205</v>
          </cell>
          <cell r="J433">
            <v>479938</v>
          </cell>
          <cell r="K433">
            <v>1050484</v>
          </cell>
          <cell r="L433">
            <v>528955</v>
          </cell>
          <cell r="M433">
            <v>27922</v>
          </cell>
          <cell r="N433">
            <v>-56318</v>
          </cell>
          <cell r="O433">
            <v>-101801</v>
          </cell>
          <cell r="P433">
            <v>137665</v>
          </cell>
          <cell r="Q433">
            <v>265414</v>
          </cell>
          <cell r="R433">
            <v>145389</v>
          </cell>
          <cell r="S433">
            <v>28574</v>
          </cell>
          <cell r="T433">
            <v>102847</v>
          </cell>
          <cell r="U433">
            <v>262173</v>
          </cell>
          <cell r="V433">
            <v>314039</v>
          </cell>
          <cell r="W433">
            <v>42391</v>
          </cell>
          <cell r="X433">
            <v>909849</v>
          </cell>
          <cell r="Y433">
            <v>163092</v>
          </cell>
          <cell r="Z433">
            <v>42758</v>
          </cell>
          <cell r="AA433">
            <v>18453</v>
          </cell>
          <cell r="AB433">
            <v>34103</v>
          </cell>
          <cell r="AC433">
            <v>124183</v>
          </cell>
          <cell r="AD433">
            <v>149662</v>
          </cell>
          <cell r="AE433">
            <v>156694</v>
          </cell>
          <cell r="AF433">
            <v>9467</v>
          </cell>
          <cell r="AG433">
            <v>3272</v>
          </cell>
          <cell r="AH433">
            <v>99468</v>
          </cell>
          <cell r="AI433">
            <v>485007</v>
          </cell>
          <cell r="AJ433">
            <v>640263</v>
          </cell>
          <cell r="AK433">
            <v>183492</v>
          </cell>
          <cell r="AL433">
            <v>194695</v>
          </cell>
          <cell r="AM433">
            <v>0</v>
          </cell>
          <cell r="AN433">
            <v>170523</v>
          </cell>
          <cell r="AO433">
            <v>0</v>
          </cell>
          <cell r="AP433">
            <v>14866</v>
          </cell>
          <cell r="AQ433">
            <v>9969</v>
          </cell>
          <cell r="AR433">
            <v>29592</v>
          </cell>
          <cell r="AS433">
            <v>37301</v>
          </cell>
          <cell r="AT433">
            <v>7993</v>
          </cell>
          <cell r="AU433">
            <v>0</v>
          </cell>
          <cell r="AV433">
            <v>96642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4506</v>
          </cell>
          <cell r="BC433">
            <v>5082</v>
          </cell>
          <cell r="BD433">
            <v>5103</v>
          </cell>
          <cell r="BE433">
            <v>834741</v>
          </cell>
          <cell r="BF433">
            <v>248752</v>
          </cell>
          <cell r="BG433">
            <v>461396</v>
          </cell>
          <cell r="BH433">
            <v>894163</v>
          </cell>
          <cell r="BI433">
            <v>920009</v>
          </cell>
          <cell r="BJ433">
            <v>11898</v>
          </cell>
          <cell r="BK433">
            <v>46613</v>
          </cell>
          <cell r="BL433">
            <v>1344998</v>
          </cell>
        </row>
        <row r="434">
          <cell r="A434">
            <v>36894</v>
          </cell>
          <cell r="B434">
            <v>127160</v>
          </cell>
          <cell r="C434">
            <v>120759</v>
          </cell>
          <cell r="D434">
            <v>2651272</v>
          </cell>
          <cell r="E434">
            <v>326498</v>
          </cell>
          <cell r="F434">
            <v>2251238</v>
          </cell>
          <cell r="G434">
            <v>920009</v>
          </cell>
          <cell r="H434">
            <v>0</v>
          </cell>
          <cell r="I434">
            <v>282208</v>
          </cell>
          <cell r="J434">
            <v>478875</v>
          </cell>
          <cell r="K434">
            <v>1217669</v>
          </cell>
          <cell r="L434">
            <v>533336</v>
          </cell>
          <cell r="M434">
            <v>43027</v>
          </cell>
          <cell r="N434">
            <v>-62033</v>
          </cell>
          <cell r="O434">
            <v>-110374</v>
          </cell>
          <cell r="P434">
            <v>58678</v>
          </cell>
          <cell r="Q434">
            <v>297592</v>
          </cell>
          <cell r="R434">
            <v>126114</v>
          </cell>
          <cell r="S434">
            <v>30698</v>
          </cell>
          <cell r="T434">
            <v>123069</v>
          </cell>
          <cell r="U434">
            <v>178624</v>
          </cell>
          <cell r="V434">
            <v>316323</v>
          </cell>
          <cell r="W434">
            <v>45333</v>
          </cell>
          <cell r="X434">
            <v>901952</v>
          </cell>
          <cell r="Y434">
            <v>170483</v>
          </cell>
          <cell r="Z434">
            <v>84319</v>
          </cell>
          <cell r="AA434">
            <v>15363</v>
          </cell>
          <cell r="AB434">
            <v>34282</v>
          </cell>
          <cell r="AC434">
            <v>134262</v>
          </cell>
          <cell r="AD434">
            <v>156363</v>
          </cell>
          <cell r="AE434">
            <v>98599</v>
          </cell>
          <cell r="AF434">
            <v>9017</v>
          </cell>
          <cell r="AG434">
            <v>3154</v>
          </cell>
          <cell r="AH434">
            <v>89299</v>
          </cell>
          <cell r="AI434">
            <v>496350</v>
          </cell>
          <cell r="AJ434">
            <v>673573</v>
          </cell>
          <cell r="AK434">
            <v>186236</v>
          </cell>
          <cell r="AL434">
            <v>193115</v>
          </cell>
          <cell r="AM434">
            <v>44378</v>
          </cell>
          <cell r="AN434">
            <v>184871</v>
          </cell>
          <cell r="AO434">
            <v>1512</v>
          </cell>
          <cell r="AP434">
            <v>14866</v>
          </cell>
          <cell r="AQ434">
            <v>9969</v>
          </cell>
          <cell r="AR434">
            <v>29592</v>
          </cell>
          <cell r="AS434">
            <v>37301</v>
          </cell>
          <cell r="AT434">
            <v>7993</v>
          </cell>
          <cell r="AU434">
            <v>6651</v>
          </cell>
          <cell r="AV434">
            <v>73950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3721</v>
          </cell>
          <cell r="BC434">
            <v>5082</v>
          </cell>
          <cell r="BD434">
            <v>5103</v>
          </cell>
          <cell r="BE434">
            <v>790707</v>
          </cell>
          <cell r="BF434">
            <v>249013</v>
          </cell>
          <cell r="BG434">
            <v>561658</v>
          </cell>
          <cell r="BH434">
            <v>949311</v>
          </cell>
          <cell r="BI434">
            <v>920009</v>
          </cell>
          <cell r="BJ434">
            <v>50789</v>
          </cell>
          <cell r="BK434">
            <v>55759</v>
          </cell>
          <cell r="BL434">
            <v>1455996</v>
          </cell>
        </row>
        <row r="435">
          <cell r="A435">
            <v>36895</v>
          </cell>
          <cell r="B435">
            <v>164641</v>
          </cell>
          <cell r="C435">
            <v>139512</v>
          </cell>
          <cell r="D435">
            <v>2733194</v>
          </cell>
          <cell r="E435">
            <v>400011</v>
          </cell>
          <cell r="F435">
            <v>2266282</v>
          </cell>
          <cell r="G435">
            <v>920009</v>
          </cell>
          <cell r="H435">
            <v>0</v>
          </cell>
          <cell r="I435">
            <v>270553</v>
          </cell>
          <cell r="J435">
            <v>521604</v>
          </cell>
          <cell r="K435">
            <v>1192012</v>
          </cell>
          <cell r="L435">
            <v>541626</v>
          </cell>
          <cell r="M435">
            <v>28796</v>
          </cell>
          <cell r="N435">
            <v>-28108</v>
          </cell>
          <cell r="O435">
            <v>-7213</v>
          </cell>
          <cell r="P435">
            <v>1926</v>
          </cell>
          <cell r="Q435">
            <v>288435</v>
          </cell>
          <cell r="R435">
            <v>99388</v>
          </cell>
          <cell r="S435">
            <v>34374</v>
          </cell>
          <cell r="T435">
            <v>123156</v>
          </cell>
          <cell r="U435">
            <v>208599</v>
          </cell>
          <cell r="V435">
            <v>331972</v>
          </cell>
          <cell r="W435">
            <v>46452</v>
          </cell>
          <cell r="X435">
            <v>977202</v>
          </cell>
          <cell r="Y435">
            <v>153826</v>
          </cell>
          <cell r="Z435">
            <v>78737</v>
          </cell>
          <cell r="AA435">
            <v>16387</v>
          </cell>
          <cell r="AB435">
            <v>36482</v>
          </cell>
          <cell r="AC435">
            <v>68146</v>
          </cell>
          <cell r="AD435">
            <v>170582</v>
          </cell>
          <cell r="AE435">
            <v>111211</v>
          </cell>
          <cell r="AF435">
            <v>9276</v>
          </cell>
          <cell r="AG435">
            <v>12153</v>
          </cell>
          <cell r="AH435">
            <v>107608</v>
          </cell>
          <cell r="AI435">
            <v>490086</v>
          </cell>
          <cell r="AJ435">
            <v>671096</v>
          </cell>
          <cell r="AK435">
            <v>147029</v>
          </cell>
          <cell r="AL435">
            <v>120802</v>
          </cell>
          <cell r="AM435">
            <v>25485</v>
          </cell>
          <cell r="AN435">
            <v>192459</v>
          </cell>
          <cell r="AO435">
            <v>1495</v>
          </cell>
          <cell r="AP435">
            <v>14866</v>
          </cell>
          <cell r="AQ435">
            <v>16409</v>
          </cell>
          <cell r="AR435">
            <v>29592</v>
          </cell>
          <cell r="AS435">
            <v>37301</v>
          </cell>
          <cell r="AT435">
            <v>7993</v>
          </cell>
          <cell r="AU435">
            <v>6651</v>
          </cell>
          <cell r="AV435">
            <v>106426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3967</v>
          </cell>
          <cell r="BC435">
            <v>5082</v>
          </cell>
          <cell r="BD435">
            <v>5103</v>
          </cell>
          <cell r="BE435">
            <v>749440</v>
          </cell>
          <cell r="BF435">
            <v>226867</v>
          </cell>
          <cell r="BG435">
            <v>514929</v>
          </cell>
          <cell r="BH435">
            <v>926575</v>
          </cell>
          <cell r="BI435">
            <v>920009</v>
          </cell>
          <cell r="BJ435">
            <v>57403</v>
          </cell>
          <cell r="BK435">
            <v>59940</v>
          </cell>
          <cell r="BL435">
            <v>1409589</v>
          </cell>
        </row>
        <row r="436">
          <cell r="A436">
            <v>36896</v>
          </cell>
          <cell r="B436">
            <v>164864</v>
          </cell>
          <cell r="C436">
            <v>176273</v>
          </cell>
          <cell r="D436">
            <v>2770303</v>
          </cell>
          <cell r="E436">
            <v>390537</v>
          </cell>
          <cell r="F436">
            <v>2306066</v>
          </cell>
          <cell r="G436">
            <v>920009</v>
          </cell>
          <cell r="H436">
            <v>0</v>
          </cell>
          <cell r="I436">
            <v>279595</v>
          </cell>
          <cell r="J436">
            <v>534007</v>
          </cell>
          <cell r="K436">
            <v>1295021</v>
          </cell>
          <cell r="L436">
            <v>539753</v>
          </cell>
          <cell r="M436">
            <v>28749</v>
          </cell>
          <cell r="N436">
            <v>-14895</v>
          </cell>
          <cell r="O436">
            <v>-54025</v>
          </cell>
          <cell r="P436">
            <v>-51600</v>
          </cell>
          <cell r="Q436">
            <v>284213</v>
          </cell>
          <cell r="R436">
            <v>89597</v>
          </cell>
          <cell r="S436">
            <v>32561</v>
          </cell>
          <cell r="T436">
            <v>122570</v>
          </cell>
          <cell r="U436">
            <v>253965</v>
          </cell>
          <cell r="V436">
            <v>330018</v>
          </cell>
          <cell r="W436">
            <v>51151</v>
          </cell>
          <cell r="X436">
            <v>993116</v>
          </cell>
          <cell r="Y436">
            <v>166424</v>
          </cell>
          <cell r="Z436">
            <v>82733</v>
          </cell>
          <cell r="AA436">
            <v>17761</v>
          </cell>
          <cell r="AB436">
            <v>38794</v>
          </cell>
          <cell r="AC436">
            <v>49471</v>
          </cell>
          <cell r="AD436">
            <v>156158</v>
          </cell>
          <cell r="AE436">
            <v>129813</v>
          </cell>
          <cell r="AF436">
            <v>9630</v>
          </cell>
          <cell r="AG436">
            <v>15939</v>
          </cell>
          <cell r="AH436">
            <v>115149</v>
          </cell>
          <cell r="AI436">
            <v>495756</v>
          </cell>
          <cell r="AJ436">
            <v>674353</v>
          </cell>
          <cell r="AK436">
            <v>131270</v>
          </cell>
          <cell r="AL436">
            <v>90916</v>
          </cell>
          <cell r="AM436">
            <v>0</v>
          </cell>
          <cell r="AN436">
            <v>191531</v>
          </cell>
          <cell r="AO436">
            <v>1495</v>
          </cell>
          <cell r="AP436">
            <v>14866</v>
          </cell>
          <cell r="AQ436">
            <v>15462</v>
          </cell>
          <cell r="AR436">
            <v>28910</v>
          </cell>
          <cell r="AS436">
            <v>37301</v>
          </cell>
          <cell r="AT436">
            <v>7993</v>
          </cell>
          <cell r="AU436">
            <v>6651</v>
          </cell>
          <cell r="AV436">
            <v>104589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4162</v>
          </cell>
          <cell r="BC436">
            <v>5082</v>
          </cell>
          <cell r="BD436">
            <v>5103</v>
          </cell>
          <cell r="BE436">
            <v>751152</v>
          </cell>
          <cell r="BF436">
            <v>244122</v>
          </cell>
          <cell r="BG436">
            <v>628978</v>
          </cell>
          <cell r="BH436">
            <v>893189</v>
          </cell>
          <cell r="BI436">
            <v>920009</v>
          </cell>
          <cell r="BJ436">
            <v>54382</v>
          </cell>
          <cell r="BK436">
            <v>10315</v>
          </cell>
          <cell r="BL436">
            <v>1522853</v>
          </cell>
        </row>
        <row r="437">
          <cell r="A437">
            <v>36897</v>
          </cell>
          <cell r="B437">
            <v>223965</v>
          </cell>
          <cell r="C437">
            <v>88544</v>
          </cell>
          <cell r="D437">
            <v>2755664</v>
          </cell>
          <cell r="E437">
            <v>410959</v>
          </cell>
          <cell r="F437">
            <v>2286104</v>
          </cell>
          <cell r="G437">
            <v>920009</v>
          </cell>
          <cell r="H437">
            <v>0</v>
          </cell>
          <cell r="I437">
            <v>257530</v>
          </cell>
          <cell r="J437">
            <v>563085</v>
          </cell>
          <cell r="K437">
            <v>1230013</v>
          </cell>
          <cell r="L437">
            <v>518073</v>
          </cell>
          <cell r="M437">
            <v>19017</v>
          </cell>
          <cell r="N437">
            <v>-614</v>
          </cell>
          <cell r="O437">
            <v>-103494</v>
          </cell>
          <cell r="P437">
            <v>59962</v>
          </cell>
          <cell r="Q437">
            <v>308950</v>
          </cell>
          <cell r="R437">
            <v>132078</v>
          </cell>
          <cell r="S437">
            <v>35003</v>
          </cell>
          <cell r="T437">
            <v>116042</v>
          </cell>
          <cell r="U437">
            <v>242459</v>
          </cell>
          <cell r="V437">
            <v>319637</v>
          </cell>
          <cell r="W437">
            <v>51428</v>
          </cell>
          <cell r="X437">
            <v>970252</v>
          </cell>
          <cell r="Y437">
            <v>163809</v>
          </cell>
          <cell r="Z437">
            <v>67914</v>
          </cell>
          <cell r="AA437">
            <v>19077</v>
          </cell>
          <cell r="AB437">
            <v>38973</v>
          </cell>
          <cell r="AC437">
            <v>35132</v>
          </cell>
          <cell r="AD437">
            <v>153137</v>
          </cell>
          <cell r="AE437">
            <v>100078</v>
          </cell>
          <cell r="AF437">
            <v>9935</v>
          </cell>
          <cell r="AG437">
            <v>16204</v>
          </cell>
          <cell r="AH437">
            <v>119924</v>
          </cell>
          <cell r="AI437">
            <v>491982</v>
          </cell>
          <cell r="AJ437">
            <v>666451</v>
          </cell>
          <cell r="AK437">
            <v>139659</v>
          </cell>
          <cell r="AL437">
            <v>89819</v>
          </cell>
          <cell r="AM437">
            <v>0</v>
          </cell>
          <cell r="AN437">
            <v>184231</v>
          </cell>
          <cell r="AO437">
            <v>1495</v>
          </cell>
          <cell r="AP437">
            <v>71306</v>
          </cell>
          <cell r="AQ437">
            <v>14429</v>
          </cell>
          <cell r="AR437">
            <v>28910</v>
          </cell>
          <cell r="AS437">
            <v>37301</v>
          </cell>
          <cell r="AT437">
            <v>10549</v>
          </cell>
          <cell r="AU437">
            <v>2483</v>
          </cell>
          <cell r="AV437">
            <v>156786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4513</v>
          </cell>
          <cell r="BC437">
            <v>5082</v>
          </cell>
          <cell r="BD437">
            <v>5103</v>
          </cell>
          <cell r="BE437">
            <v>683425</v>
          </cell>
          <cell r="BF437">
            <v>233815</v>
          </cell>
          <cell r="BG437">
            <v>485335</v>
          </cell>
          <cell r="BH437">
            <v>961957</v>
          </cell>
          <cell r="BI437">
            <v>920009</v>
          </cell>
          <cell r="BJ437">
            <v>58830</v>
          </cell>
          <cell r="BK437">
            <v>56675</v>
          </cell>
          <cell r="BL437">
            <v>1396348</v>
          </cell>
        </row>
        <row r="438">
          <cell r="A438">
            <v>36898</v>
          </cell>
          <cell r="B438">
            <v>218428</v>
          </cell>
          <cell r="C438">
            <v>131812</v>
          </cell>
          <cell r="D438">
            <v>2769015</v>
          </cell>
          <cell r="E438">
            <v>449276</v>
          </cell>
          <cell r="F438">
            <v>2260467</v>
          </cell>
          <cell r="G438">
            <v>920009</v>
          </cell>
          <cell r="H438">
            <v>0</v>
          </cell>
          <cell r="I438">
            <v>277315</v>
          </cell>
          <cell r="J438">
            <v>522706</v>
          </cell>
          <cell r="K438">
            <v>1238583</v>
          </cell>
          <cell r="L438">
            <v>522251</v>
          </cell>
          <cell r="M438">
            <v>19973</v>
          </cell>
          <cell r="N438">
            <v>4162</v>
          </cell>
          <cell r="O438">
            <v>-80602</v>
          </cell>
          <cell r="P438">
            <v>62837</v>
          </cell>
          <cell r="Q438">
            <v>304799</v>
          </cell>
          <cell r="R438">
            <v>142238</v>
          </cell>
          <cell r="S438">
            <v>30992</v>
          </cell>
          <cell r="T438">
            <v>115331</v>
          </cell>
          <cell r="U438">
            <v>236731</v>
          </cell>
          <cell r="V438">
            <v>339701</v>
          </cell>
          <cell r="W438">
            <v>51360</v>
          </cell>
          <cell r="X438">
            <v>973380</v>
          </cell>
          <cell r="Y438">
            <v>165566</v>
          </cell>
          <cell r="Z438">
            <v>67134</v>
          </cell>
          <cell r="AA438">
            <v>18538</v>
          </cell>
          <cell r="AB438">
            <v>38647</v>
          </cell>
          <cell r="AC438">
            <v>36339</v>
          </cell>
          <cell r="AD438">
            <v>157193</v>
          </cell>
          <cell r="AE438">
            <v>106200</v>
          </cell>
          <cell r="AF438">
            <v>10018</v>
          </cell>
          <cell r="AG438">
            <v>16757</v>
          </cell>
          <cell r="AH438">
            <v>111409</v>
          </cell>
          <cell r="AI438">
            <v>497200</v>
          </cell>
          <cell r="AJ438">
            <v>667098</v>
          </cell>
          <cell r="AK438">
            <v>148412</v>
          </cell>
          <cell r="AL438">
            <v>82481</v>
          </cell>
          <cell r="AM438">
            <v>0</v>
          </cell>
          <cell r="AN438">
            <v>191563</v>
          </cell>
          <cell r="AO438">
            <v>1495</v>
          </cell>
          <cell r="AP438">
            <v>71307</v>
          </cell>
          <cell r="AQ438">
            <v>14429</v>
          </cell>
          <cell r="AR438">
            <v>28910</v>
          </cell>
          <cell r="AS438">
            <v>37301</v>
          </cell>
          <cell r="AT438">
            <v>10549</v>
          </cell>
          <cell r="AU438">
            <v>2482</v>
          </cell>
          <cell r="AV438">
            <v>156545</v>
          </cell>
          <cell r="AW438">
            <v>451</v>
          </cell>
          <cell r="AX438">
            <v>456</v>
          </cell>
          <cell r="AY438">
            <v>0</v>
          </cell>
          <cell r="AZ438">
            <v>0</v>
          </cell>
          <cell r="BA438">
            <v>5</v>
          </cell>
          <cell r="BB438">
            <v>4342</v>
          </cell>
          <cell r="BC438">
            <v>5082</v>
          </cell>
          <cell r="BD438">
            <v>5103</v>
          </cell>
          <cell r="BE438">
            <v>687354</v>
          </cell>
          <cell r="BF438">
            <v>226793</v>
          </cell>
          <cell r="BG438">
            <v>487775</v>
          </cell>
          <cell r="BH438">
            <v>937908</v>
          </cell>
          <cell r="BI438">
            <v>920009</v>
          </cell>
          <cell r="BJ438">
            <v>58981</v>
          </cell>
          <cell r="BK438">
            <v>56675</v>
          </cell>
          <cell r="BL438">
            <v>1400079</v>
          </cell>
        </row>
        <row r="439">
          <cell r="A439">
            <v>36899</v>
          </cell>
          <cell r="B439">
            <v>216557</v>
          </cell>
          <cell r="C439">
            <v>103316</v>
          </cell>
          <cell r="D439">
            <v>2731570</v>
          </cell>
          <cell r="E439">
            <v>414859</v>
          </cell>
          <cell r="F439">
            <v>2261132</v>
          </cell>
          <cell r="G439">
            <v>920009</v>
          </cell>
          <cell r="H439">
            <v>0</v>
          </cell>
          <cell r="I439">
            <v>264773</v>
          </cell>
          <cell r="J439">
            <v>523852</v>
          </cell>
          <cell r="K439">
            <v>1266210</v>
          </cell>
          <cell r="L439">
            <v>525237</v>
          </cell>
          <cell r="M439">
            <v>19272</v>
          </cell>
          <cell r="N439">
            <v>-960</v>
          </cell>
          <cell r="O439">
            <v>-101426</v>
          </cell>
          <cell r="P439">
            <v>31603</v>
          </cell>
          <cell r="Q439">
            <v>310116</v>
          </cell>
          <cell r="R439">
            <v>135135</v>
          </cell>
          <cell r="S439">
            <v>37989</v>
          </cell>
          <cell r="T439">
            <v>115759</v>
          </cell>
          <cell r="U439">
            <v>207957</v>
          </cell>
          <cell r="V439">
            <v>323124</v>
          </cell>
          <cell r="W439">
            <v>50094</v>
          </cell>
          <cell r="X439">
            <v>953826</v>
          </cell>
          <cell r="Y439">
            <v>165216</v>
          </cell>
          <cell r="Z439">
            <v>66911</v>
          </cell>
          <cell r="AA439">
            <v>18639</v>
          </cell>
          <cell r="AB439">
            <v>38051</v>
          </cell>
          <cell r="AC439">
            <v>36684</v>
          </cell>
          <cell r="AD439">
            <v>154894</v>
          </cell>
          <cell r="AE439">
            <v>103276</v>
          </cell>
          <cell r="AF439">
            <v>9569</v>
          </cell>
          <cell r="AG439">
            <v>16086</v>
          </cell>
          <cell r="AH439">
            <v>114215</v>
          </cell>
          <cell r="AI439">
            <v>493743</v>
          </cell>
          <cell r="AJ439">
            <v>671064</v>
          </cell>
          <cell r="AK439">
            <v>164427</v>
          </cell>
          <cell r="AL439">
            <v>81736</v>
          </cell>
          <cell r="AM439">
            <v>0</v>
          </cell>
          <cell r="AN439">
            <v>192811</v>
          </cell>
          <cell r="AO439">
            <v>1495</v>
          </cell>
          <cell r="AP439">
            <v>71307</v>
          </cell>
          <cell r="AQ439">
            <v>14429</v>
          </cell>
          <cell r="AR439">
            <v>28910</v>
          </cell>
          <cell r="AS439">
            <v>37301</v>
          </cell>
          <cell r="AT439">
            <v>10549</v>
          </cell>
          <cell r="AU439">
            <v>2482</v>
          </cell>
          <cell r="AV439">
            <v>155348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4399</v>
          </cell>
          <cell r="BC439">
            <v>5082</v>
          </cell>
          <cell r="BD439">
            <v>5103</v>
          </cell>
          <cell r="BE439">
            <v>699423</v>
          </cell>
          <cell r="BF439">
            <v>235777</v>
          </cell>
          <cell r="BG439">
            <v>555708</v>
          </cell>
          <cell r="BH439">
            <v>954072</v>
          </cell>
          <cell r="BI439">
            <v>920009</v>
          </cell>
          <cell r="BJ439">
            <v>58812</v>
          </cell>
          <cell r="BK439">
            <v>56675</v>
          </cell>
          <cell r="BL439">
            <v>1442353</v>
          </cell>
        </row>
        <row r="440">
          <cell r="A440">
            <v>36900</v>
          </cell>
          <cell r="B440">
            <v>169533</v>
          </cell>
          <cell r="C440">
            <v>103030</v>
          </cell>
          <cell r="D440">
            <v>2812789</v>
          </cell>
          <cell r="E440">
            <v>402695</v>
          </cell>
          <cell r="F440">
            <v>2350009</v>
          </cell>
          <cell r="G440">
            <v>920009</v>
          </cell>
          <cell r="H440">
            <v>0</v>
          </cell>
          <cell r="I440">
            <v>244883</v>
          </cell>
          <cell r="J440">
            <v>646155</v>
          </cell>
          <cell r="K440">
            <v>1183045</v>
          </cell>
          <cell r="L440">
            <v>538685</v>
          </cell>
          <cell r="M440">
            <v>30194</v>
          </cell>
          <cell r="N440">
            <v>-16388</v>
          </cell>
          <cell r="O440">
            <v>-135899</v>
          </cell>
          <cell r="P440">
            <v>36625</v>
          </cell>
          <cell r="Q440">
            <v>314002</v>
          </cell>
          <cell r="R440">
            <v>96330</v>
          </cell>
          <cell r="S440">
            <v>24050</v>
          </cell>
          <cell r="T440">
            <v>118958</v>
          </cell>
          <cell r="U440">
            <v>269844</v>
          </cell>
          <cell r="V440">
            <v>311437</v>
          </cell>
          <cell r="W440">
            <v>43797</v>
          </cell>
          <cell r="X440">
            <v>975757</v>
          </cell>
          <cell r="Y440">
            <v>166350</v>
          </cell>
          <cell r="Z440">
            <v>52112</v>
          </cell>
          <cell r="AA440">
            <v>19077</v>
          </cell>
          <cell r="AB440">
            <v>34101</v>
          </cell>
          <cell r="AC440">
            <v>38572</v>
          </cell>
          <cell r="AD440">
            <v>157058</v>
          </cell>
          <cell r="AE440">
            <v>118544</v>
          </cell>
          <cell r="AF440">
            <v>10766</v>
          </cell>
          <cell r="AG440">
            <v>20160</v>
          </cell>
          <cell r="AH440">
            <v>109823</v>
          </cell>
          <cell r="AI440">
            <v>500961</v>
          </cell>
          <cell r="AJ440">
            <v>667487</v>
          </cell>
          <cell r="AK440">
            <v>143184</v>
          </cell>
          <cell r="AL440">
            <v>112751</v>
          </cell>
          <cell r="AM440">
            <v>0</v>
          </cell>
          <cell r="AN440">
            <v>203083</v>
          </cell>
          <cell r="AO440">
            <v>0</v>
          </cell>
          <cell r="AP440">
            <v>25173</v>
          </cell>
          <cell r="AQ440">
            <v>11313</v>
          </cell>
          <cell r="AR440">
            <v>32490</v>
          </cell>
          <cell r="AS440">
            <v>37301</v>
          </cell>
          <cell r="AT440">
            <v>10549</v>
          </cell>
          <cell r="AU440">
            <v>0</v>
          </cell>
          <cell r="AV440">
            <v>113852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4553</v>
          </cell>
          <cell r="BC440">
            <v>5871</v>
          </cell>
          <cell r="BD440">
            <v>9813</v>
          </cell>
          <cell r="BE440">
            <v>692644</v>
          </cell>
          <cell r="BF440">
            <v>249230</v>
          </cell>
          <cell r="BG440">
            <v>507308</v>
          </cell>
          <cell r="BH440">
            <v>883743</v>
          </cell>
          <cell r="BI440">
            <v>920009</v>
          </cell>
          <cell r="BJ440">
            <v>64459</v>
          </cell>
          <cell r="BK440">
            <v>67617</v>
          </cell>
          <cell r="BL440">
            <v>1396359</v>
          </cell>
        </row>
        <row r="441">
          <cell r="A441">
            <v>36901</v>
          </cell>
          <cell r="B441">
            <v>163934</v>
          </cell>
          <cell r="C441">
            <v>214750</v>
          </cell>
          <cell r="D441">
            <v>2683985</v>
          </cell>
          <cell r="E441">
            <v>479345</v>
          </cell>
          <cell r="F441">
            <v>2144473</v>
          </cell>
          <cell r="G441">
            <v>876945</v>
          </cell>
          <cell r="H441">
            <v>0</v>
          </cell>
          <cell r="I441">
            <v>265085</v>
          </cell>
          <cell r="J441">
            <v>386232</v>
          </cell>
          <cell r="K441">
            <v>1081067</v>
          </cell>
          <cell r="L441">
            <v>535974</v>
          </cell>
          <cell r="M441">
            <v>59606</v>
          </cell>
          <cell r="N441">
            <v>35964</v>
          </cell>
          <cell r="O441">
            <v>-58196</v>
          </cell>
          <cell r="P441">
            <v>38744</v>
          </cell>
          <cell r="Q441">
            <v>312521</v>
          </cell>
          <cell r="R441">
            <v>116889</v>
          </cell>
          <cell r="S441">
            <v>45338</v>
          </cell>
          <cell r="T441">
            <v>119450</v>
          </cell>
          <cell r="U441">
            <v>218245</v>
          </cell>
          <cell r="V441">
            <v>273804</v>
          </cell>
          <cell r="W441">
            <v>45575</v>
          </cell>
          <cell r="X441">
            <v>932004</v>
          </cell>
          <cell r="Y441">
            <v>170416</v>
          </cell>
          <cell r="Z441">
            <v>76344</v>
          </cell>
          <cell r="AA441">
            <v>18678</v>
          </cell>
          <cell r="AB441">
            <v>34103</v>
          </cell>
          <cell r="AC441">
            <v>51017</v>
          </cell>
          <cell r="AD441">
            <v>143544</v>
          </cell>
          <cell r="AE441">
            <v>93204</v>
          </cell>
          <cell r="AF441">
            <v>9843</v>
          </cell>
          <cell r="AG441">
            <v>19497</v>
          </cell>
          <cell r="AH441">
            <v>101072</v>
          </cell>
          <cell r="AI441">
            <v>482971</v>
          </cell>
          <cell r="AJ441">
            <v>671151</v>
          </cell>
          <cell r="AK441">
            <v>141326</v>
          </cell>
          <cell r="AL441">
            <v>124854</v>
          </cell>
          <cell r="AM441">
            <v>0</v>
          </cell>
          <cell r="AN441">
            <v>202700</v>
          </cell>
          <cell r="AO441">
            <v>1495</v>
          </cell>
          <cell r="AP441">
            <v>14866</v>
          </cell>
          <cell r="AQ441">
            <v>9969</v>
          </cell>
          <cell r="AR441">
            <v>31818</v>
          </cell>
          <cell r="AS441">
            <v>37301</v>
          </cell>
          <cell r="AT441">
            <v>7993</v>
          </cell>
          <cell r="AU441">
            <v>2978</v>
          </cell>
          <cell r="AV441">
            <v>106429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4502</v>
          </cell>
          <cell r="BC441">
            <v>5871</v>
          </cell>
          <cell r="BD441">
            <v>9813</v>
          </cell>
          <cell r="BE441">
            <v>717930</v>
          </cell>
          <cell r="BF441">
            <v>250483</v>
          </cell>
          <cell r="BG441">
            <v>407736</v>
          </cell>
          <cell r="BH441">
            <v>811097</v>
          </cell>
          <cell r="BI441">
            <v>876945</v>
          </cell>
          <cell r="BJ441">
            <v>59538</v>
          </cell>
          <cell r="BK441">
            <v>52598</v>
          </cell>
          <cell r="BL441">
            <v>1264042</v>
          </cell>
        </row>
        <row r="442">
          <cell r="A442">
            <v>36902</v>
          </cell>
          <cell r="B442">
            <v>164209</v>
          </cell>
          <cell r="C442">
            <v>119470</v>
          </cell>
          <cell r="D442">
            <v>2615866</v>
          </cell>
          <cell r="E442">
            <v>372836</v>
          </cell>
          <cell r="F442">
            <v>2173620</v>
          </cell>
          <cell r="G442">
            <v>920009</v>
          </cell>
          <cell r="H442">
            <v>0</v>
          </cell>
          <cell r="I442">
            <v>280444</v>
          </cell>
          <cell r="J442">
            <v>408195</v>
          </cell>
          <cell r="K442">
            <v>1274997</v>
          </cell>
          <cell r="L442">
            <v>538648</v>
          </cell>
          <cell r="M442">
            <v>34944</v>
          </cell>
          <cell r="N442">
            <v>-1933</v>
          </cell>
          <cell r="O442">
            <v>-90941</v>
          </cell>
          <cell r="P442">
            <v>-9609</v>
          </cell>
          <cell r="Q442">
            <v>328832</v>
          </cell>
          <cell r="R442">
            <v>90453</v>
          </cell>
          <cell r="S442">
            <v>44314</v>
          </cell>
          <cell r="T442">
            <v>114251</v>
          </cell>
          <cell r="U442">
            <v>169795</v>
          </cell>
          <cell r="V442">
            <v>305102</v>
          </cell>
          <cell r="W442">
            <v>41208</v>
          </cell>
          <cell r="X442">
            <v>937811</v>
          </cell>
          <cell r="Y442">
            <v>170643</v>
          </cell>
          <cell r="Z442">
            <v>51312</v>
          </cell>
          <cell r="AA442">
            <v>18401</v>
          </cell>
          <cell r="AB442">
            <v>33050</v>
          </cell>
          <cell r="AC442">
            <v>51904</v>
          </cell>
          <cell r="AD442">
            <v>182677</v>
          </cell>
          <cell r="AE442">
            <v>106105</v>
          </cell>
          <cell r="AF442">
            <v>10628</v>
          </cell>
          <cell r="AG442">
            <v>19725</v>
          </cell>
          <cell r="AH442">
            <v>110805</v>
          </cell>
          <cell r="AI442">
            <v>446916</v>
          </cell>
          <cell r="AJ442">
            <v>628991</v>
          </cell>
          <cell r="AK442">
            <v>175799</v>
          </cell>
          <cell r="AL442">
            <v>139669</v>
          </cell>
          <cell r="AM442">
            <v>9861</v>
          </cell>
          <cell r="AN442">
            <v>199557</v>
          </cell>
          <cell r="AO442">
            <v>1495</v>
          </cell>
          <cell r="AP442">
            <v>14866</v>
          </cell>
          <cell r="AQ442">
            <v>11003</v>
          </cell>
          <cell r="AR442">
            <v>31777</v>
          </cell>
          <cell r="AS442">
            <v>37301</v>
          </cell>
          <cell r="AT442">
            <v>7993</v>
          </cell>
          <cell r="AU442">
            <v>2987</v>
          </cell>
          <cell r="AV442">
            <v>106356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4392</v>
          </cell>
          <cell r="BC442">
            <v>5871</v>
          </cell>
          <cell r="BD442">
            <v>9813</v>
          </cell>
          <cell r="BE442">
            <v>700369</v>
          </cell>
          <cell r="BF442">
            <v>239923</v>
          </cell>
          <cell r="BG442">
            <v>552631</v>
          </cell>
          <cell r="BH442">
            <v>946815</v>
          </cell>
          <cell r="BI442">
            <v>920009</v>
          </cell>
          <cell r="BJ442">
            <v>76700</v>
          </cell>
          <cell r="BK442">
            <v>32957</v>
          </cell>
          <cell r="BL442">
            <v>1449982</v>
          </cell>
        </row>
        <row r="443">
          <cell r="A443">
            <v>36903</v>
          </cell>
          <cell r="B443">
            <v>169434</v>
          </cell>
          <cell r="C443">
            <v>57418</v>
          </cell>
          <cell r="D443">
            <v>2699108</v>
          </cell>
          <cell r="E443">
            <v>305884</v>
          </cell>
          <cell r="F443">
            <v>2339523</v>
          </cell>
          <cell r="G443">
            <v>920009</v>
          </cell>
          <cell r="H443">
            <v>0</v>
          </cell>
          <cell r="I443">
            <v>295184</v>
          </cell>
          <cell r="J443">
            <v>657856</v>
          </cell>
          <cell r="K443">
            <v>1241663</v>
          </cell>
          <cell r="L443">
            <v>539598</v>
          </cell>
          <cell r="M443">
            <v>15706</v>
          </cell>
          <cell r="N443">
            <v>-99630</v>
          </cell>
          <cell r="O443">
            <v>-198158</v>
          </cell>
          <cell r="P443">
            <v>10065</v>
          </cell>
          <cell r="Q443">
            <v>342705</v>
          </cell>
          <cell r="R443">
            <v>84025</v>
          </cell>
          <cell r="S443">
            <v>36979</v>
          </cell>
          <cell r="T443">
            <v>116296</v>
          </cell>
          <cell r="U443">
            <v>183676</v>
          </cell>
          <cell r="V443">
            <v>342643</v>
          </cell>
          <cell r="W443">
            <v>44791</v>
          </cell>
          <cell r="X443">
            <v>933747</v>
          </cell>
          <cell r="Y443">
            <v>158253</v>
          </cell>
          <cell r="Z443">
            <v>80963</v>
          </cell>
          <cell r="AA443">
            <v>19077</v>
          </cell>
          <cell r="AB443">
            <v>30210</v>
          </cell>
          <cell r="AC443">
            <v>59457</v>
          </cell>
          <cell r="AD443">
            <v>239733</v>
          </cell>
          <cell r="AE443">
            <v>113159</v>
          </cell>
          <cell r="AF443">
            <v>12917</v>
          </cell>
          <cell r="AG443">
            <v>19502</v>
          </cell>
          <cell r="AH443">
            <v>114679</v>
          </cell>
          <cell r="AI443">
            <v>493167</v>
          </cell>
          <cell r="AJ443">
            <v>669999</v>
          </cell>
          <cell r="AK443">
            <v>146411</v>
          </cell>
          <cell r="AL443">
            <v>86225</v>
          </cell>
          <cell r="AM443">
            <v>19723</v>
          </cell>
          <cell r="AN443">
            <v>198663</v>
          </cell>
          <cell r="AO443">
            <v>1495</v>
          </cell>
          <cell r="AP443">
            <v>22299</v>
          </cell>
          <cell r="AQ443">
            <v>20398</v>
          </cell>
          <cell r="AR443">
            <v>21208</v>
          </cell>
          <cell r="AS443">
            <v>37301</v>
          </cell>
          <cell r="AT443">
            <v>7993</v>
          </cell>
          <cell r="AU443">
            <v>2987</v>
          </cell>
          <cell r="AV443">
            <v>103255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4525</v>
          </cell>
          <cell r="BC443">
            <v>5871</v>
          </cell>
          <cell r="BD443">
            <v>9813</v>
          </cell>
          <cell r="BE443">
            <v>815318</v>
          </cell>
          <cell r="BF443">
            <v>202109</v>
          </cell>
          <cell r="BG443">
            <v>728782</v>
          </cell>
          <cell r="BH443">
            <v>964469</v>
          </cell>
          <cell r="BI443">
            <v>920009</v>
          </cell>
          <cell r="BJ443">
            <v>64319</v>
          </cell>
          <cell r="BK443">
            <v>34943</v>
          </cell>
          <cell r="BL443">
            <v>1610671</v>
          </cell>
        </row>
        <row r="444">
          <cell r="A444">
            <v>36904</v>
          </cell>
          <cell r="B444">
            <v>167653</v>
          </cell>
          <cell r="C444">
            <v>62591</v>
          </cell>
          <cell r="D444">
            <v>2724378</v>
          </cell>
          <cell r="E444">
            <v>307085</v>
          </cell>
          <cell r="F444">
            <v>2350009</v>
          </cell>
          <cell r="G444">
            <v>920009</v>
          </cell>
          <cell r="H444">
            <v>0</v>
          </cell>
          <cell r="I444">
            <v>272403</v>
          </cell>
          <cell r="J444">
            <v>623200</v>
          </cell>
          <cell r="K444">
            <v>1245345</v>
          </cell>
          <cell r="L444">
            <v>534936</v>
          </cell>
          <cell r="M444">
            <v>15706</v>
          </cell>
          <cell r="N444">
            <v>-90066</v>
          </cell>
          <cell r="O444">
            <v>-84698</v>
          </cell>
          <cell r="P444">
            <v>18962</v>
          </cell>
          <cell r="Q444">
            <v>327169</v>
          </cell>
          <cell r="R444">
            <v>105332</v>
          </cell>
          <cell r="S444">
            <v>36220</v>
          </cell>
          <cell r="T444">
            <v>115574</v>
          </cell>
          <cell r="U444">
            <v>195058</v>
          </cell>
          <cell r="V444">
            <v>316694</v>
          </cell>
          <cell r="W444">
            <v>44991</v>
          </cell>
          <cell r="X444">
            <v>945692</v>
          </cell>
          <cell r="Y444">
            <v>175674</v>
          </cell>
          <cell r="Z444">
            <v>79173</v>
          </cell>
          <cell r="AA444">
            <v>19077</v>
          </cell>
          <cell r="AB444">
            <v>33975</v>
          </cell>
          <cell r="AC444">
            <v>72204</v>
          </cell>
          <cell r="AD444">
            <v>157124</v>
          </cell>
          <cell r="AE444">
            <v>161011</v>
          </cell>
          <cell r="AF444">
            <v>14752</v>
          </cell>
          <cell r="AG444">
            <v>20546</v>
          </cell>
          <cell r="AH444">
            <v>112322</v>
          </cell>
          <cell r="AI444">
            <v>497927</v>
          </cell>
          <cell r="AJ444">
            <v>673295</v>
          </cell>
          <cell r="AK444">
            <v>147471</v>
          </cell>
          <cell r="AL444">
            <v>148583</v>
          </cell>
          <cell r="AM444">
            <v>0</v>
          </cell>
          <cell r="AN444">
            <v>198205</v>
          </cell>
          <cell r="AO444">
            <v>0</v>
          </cell>
          <cell r="AP444">
            <v>16847</v>
          </cell>
          <cell r="AQ444">
            <v>19535</v>
          </cell>
          <cell r="AR444">
            <v>27001</v>
          </cell>
          <cell r="AS444">
            <v>37301</v>
          </cell>
          <cell r="AT444">
            <v>7993</v>
          </cell>
          <cell r="AU444">
            <v>0</v>
          </cell>
          <cell r="AV444">
            <v>98751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4517</v>
          </cell>
          <cell r="BC444">
            <v>5871</v>
          </cell>
          <cell r="BD444">
            <v>9813</v>
          </cell>
          <cell r="BE444">
            <v>799995</v>
          </cell>
          <cell r="BF444">
            <v>246855</v>
          </cell>
          <cell r="BG444">
            <v>667649</v>
          </cell>
          <cell r="BH444">
            <v>998978</v>
          </cell>
          <cell r="BI444">
            <v>920009</v>
          </cell>
          <cell r="BJ444">
            <v>62537</v>
          </cell>
          <cell r="BK444">
            <v>26005</v>
          </cell>
          <cell r="BL444">
            <v>1571091</v>
          </cell>
        </row>
        <row r="445">
          <cell r="A445">
            <v>36905</v>
          </cell>
          <cell r="B445">
            <v>168278</v>
          </cell>
          <cell r="C445">
            <v>70113</v>
          </cell>
          <cell r="D445">
            <v>2719801</v>
          </cell>
          <cell r="E445">
            <v>315407</v>
          </cell>
          <cell r="F445">
            <v>2350009</v>
          </cell>
          <cell r="G445">
            <v>920009</v>
          </cell>
          <cell r="H445">
            <v>0</v>
          </cell>
          <cell r="I445">
            <v>272403</v>
          </cell>
          <cell r="J445">
            <v>632522</v>
          </cell>
          <cell r="K445">
            <v>1241611</v>
          </cell>
          <cell r="L445">
            <v>539675</v>
          </cell>
          <cell r="M445">
            <v>15706</v>
          </cell>
          <cell r="N445">
            <v>-89928</v>
          </cell>
          <cell r="O445">
            <v>-92901</v>
          </cell>
          <cell r="P445">
            <v>33778</v>
          </cell>
          <cell r="Q445">
            <v>328425</v>
          </cell>
          <cell r="R445">
            <v>104616</v>
          </cell>
          <cell r="S445">
            <v>38353</v>
          </cell>
          <cell r="T445">
            <v>116551</v>
          </cell>
          <cell r="U445">
            <v>185087</v>
          </cell>
          <cell r="V445">
            <v>315426</v>
          </cell>
          <cell r="W445">
            <v>46408</v>
          </cell>
          <cell r="X445">
            <v>936484</v>
          </cell>
          <cell r="Y445">
            <v>166940</v>
          </cell>
          <cell r="Z445">
            <v>76715</v>
          </cell>
          <cell r="AA445">
            <v>19077</v>
          </cell>
          <cell r="AB445">
            <v>33975</v>
          </cell>
          <cell r="AC445">
            <v>71387</v>
          </cell>
          <cell r="AD445">
            <v>147784</v>
          </cell>
          <cell r="AE445">
            <v>153858</v>
          </cell>
          <cell r="AF445">
            <v>14901</v>
          </cell>
          <cell r="AG445">
            <v>20547</v>
          </cell>
          <cell r="AH445">
            <v>112322</v>
          </cell>
          <cell r="AI445">
            <v>494946</v>
          </cell>
          <cell r="AJ445">
            <v>673413</v>
          </cell>
          <cell r="AK445">
            <v>146336</v>
          </cell>
          <cell r="AL445">
            <v>135763</v>
          </cell>
          <cell r="AM445">
            <v>0</v>
          </cell>
          <cell r="AN445">
            <v>198977</v>
          </cell>
          <cell r="AO445">
            <v>0</v>
          </cell>
          <cell r="AP445">
            <v>16847</v>
          </cell>
          <cell r="AQ445">
            <v>19928</v>
          </cell>
          <cell r="AR445">
            <v>27001</v>
          </cell>
          <cell r="AS445">
            <v>37301</v>
          </cell>
          <cell r="AT445">
            <v>7993</v>
          </cell>
          <cell r="AU445">
            <v>0</v>
          </cell>
          <cell r="AV445">
            <v>98751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4533</v>
          </cell>
          <cell r="BC445">
            <v>5871</v>
          </cell>
          <cell r="BD445">
            <v>9813</v>
          </cell>
          <cell r="BE445">
            <v>777679</v>
          </cell>
          <cell r="BF445">
            <v>237476</v>
          </cell>
          <cell r="BG445">
            <v>645708</v>
          </cell>
          <cell r="BH445">
            <v>982601</v>
          </cell>
          <cell r="BI445">
            <v>920009</v>
          </cell>
          <cell r="BJ445">
            <v>62537</v>
          </cell>
          <cell r="BK445">
            <v>26005</v>
          </cell>
          <cell r="BL445">
            <v>1536622</v>
          </cell>
        </row>
        <row r="446">
          <cell r="A446">
            <v>36906</v>
          </cell>
          <cell r="B446">
            <v>167209</v>
          </cell>
          <cell r="C446">
            <v>66667</v>
          </cell>
          <cell r="D446">
            <v>2716653</v>
          </cell>
          <cell r="E446">
            <v>312639</v>
          </cell>
          <cell r="F446">
            <v>2350009</v>
          </cell>
          <cell r="G446">
            <v>920009</v>
          </cell>
          <cell r="H446">
            <v>0</v>
          </cell>
          <cell r="I446">
            <v>272403</v>
          </cell>
          <cell r="J446">
            <v>641843</v>
          </cell>
          <cell r="K446">
            <v>1242602</v>
          </cell>
          <cell r="L446">
            <v>535881</v>
          </cell>
          <cell r="M446">
            <v>15706</v>
          </cell>
          <cell r="N446">
            <v>-98817</v>
          </cell>
          <cell r="O446">
            <v>-91981</v>
          </cell>
          <cell r="P446">
            <v>-11361</v>
          </cell>
          <cell r="Q446">
            <v>329241</v>
          </cell>
          <cell r="R446">
            <v>104264</v>
          </cell>
          <cell r="S446">
            <v>35341</v>
          </cell>
          <cell r="T446">
            <v>115028</v>
          </cell>
          <cell r="U446">
            <v>196717</v>
          </cell>
          <cell r="V446">
            <v>312959</v>
          </cell>
          <cell r="W446">
            <v>47000</v>
          </cell>
          <cell r="X446">
            <v>955601</v>
          </cell>
          <cell r="Y446">
            <v>175812</v>
          </cell>
          <cell r="Z446">
            <v>92318</v>
          </cell>
          <cell r="AA446">
            <v>19077</v>
          </cell>
          <cell r="AB446">
            <v>33975</v>
          </cell>
          <cell r="AC446">
            <v>71459</v>
          </cell>
          <cell r="AD446">
            <v>147784</v>
          </cell>
          <cell r="AE446">
            <v>154428</v>
          </cell>
          <cell r="AF446">
            <v>13566</v>
          </cell>
          <cell r="AG446">
            <v>20547</v>
          </cell>
          <cell r="AH446">
            <v>112322</v>
          </cell>
          <cell r="AI446">
            <v>500649</v>
          </cell>
          <cell r="AJ446">
            <v>674608</v>
          </cell>
          <cell r="AK446">
            <v>145997</v>
          </cell>
          <cell r="AL446">
            <v>135029</v>
          </cell>
          <cell r="AM446">
            <v>0</v>
          </cell>
          <cell r="AN446">
            <v>197714</v>
          </cell>
          <cell r="AO446">
            <v>0</v>
          </cell>
          <cell r="AP446">
            <v>16847</v>
          </cell>
          <cell r="AQ446">
            <v>19129</v>
          </cell>
          <cell r="AR446">
            <v>27001</v>
          </cell>
          <cell r="AS446">
            <v>37301</v>
          </cell>
          <cell r="AT446">
            <v>7993</v>
          </cell>
          <cell r="AU446">
            <v>0</v>
          </cell>
          <cell r="AV446">
            <v>98750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4516</v>
          </cell>
          <cell r="BC446">
            <v>5871</v>
          </cell>
          <cell r="BD446">
            <v>9813</v>
          </cell>
          <cell r="BE446">
            <v>790641</v>
          </cell>
          <cell r="BF446">
            <v>246003</v>
          </cell>
          <cell r="BG446">
            <v>696340</v>
          </cell>
          <cell r="BH446">
            <v>984511</v>
          </cell>
          <cell r="BI446">
            <v>920009</v>
          </cell>
          <cell r="BJ446">
            <v>62538</v>
          </cell>
          <cell r="BK446">
            <v>27930</v>
          </cell>
          <cell r="BL446">
            <v>1575857</v>
          </cell>
        </row>
        <row r="447">
          <cell r="A447">
            <v>36907</v>
          </cell>
          <cell r="B447">
            <v>165588</v>
          </cell>
          <cell r="C447">
            <v>38432</v>
          </cell>
          <cell r="D447">
            <v>2685706</v>
          </cell>
          <cell r="E447">
            <v>282813</v>
          </cell>
          <cell r="F447">
            <v>2350009</v>
          </cell>
          <cell r="G447">
            <v>920009</v>
          </cell>
          <cell r="H447">
            <v>0</v>
          </cell>
          <cell r="I447">
            <v>250705</v>
          </cell>
          <cell r="J447">
            <v>642062</v>
          </cell>
          <cell r="K447">
            <v>1243223</v>
          </cell>
          <cell r="L447">
            <v>537569</v>
          </cell>
          <cell r="M447">
            <v>15706</v>
          </cell>
          <cell r="N447">
            <v>-97387</v>
          </cell>
          <cell r="O447">
            <v>-104539</v>
          </cell>
          <cell r="P447">
            <v>-16856</v>
          </cell>
          <cell r="Q447">
            <v>303103</v>
          </cell>
          <cell r="R447">
            <v>82143</v>
          </cell>
          <cell r="S447">
            <v>30947</v>
          </cell>
          <cell r="T447">
            <v>109040</v>
          </cell>
          <cell r="U447">
            <v>191622</v>
          </cell>
          <cell r="V447">
            <v>323781</v>
          </cell>
          <cell r="W447">
            <v>43943</v>
          </cell>
          <cell r="X447">
            <v>905842</v>
          </cell>
          <cell r="Y447">
            <v>170343</v>
          </cell>
          <cell r="Z447">
            <v>86290</v>
          </cell>
          <cell r="AA447">
            <v>19077</v>
          </cell>
          <cell r="AB447">
            <v>32191</v>
          </cell>
          <cell r="AC447">
            <v>63706</v>
          </cell>
          <cell r="AD447">
            <v>196933</v>
          </cell>
          <cell r="AE447">
            <v>167305</v>
          </cell>
          <cell r="AF447">
            <v>14752</v>
          </cell>
          <cell r="AG447">
            <v>17168</v>
          </cell>
          <cell r="AH447">
            <v>112322</v>
          </cell>
          <cell r="AI447">
            <v>458182</v>
          </cell>
          <cell r="AJ447">
            <v>621997</v>
          </cell>
          <cell r="AK447">
            <v>152437</v>
          </cell>
          <cell r="AL447">
            <v>164809</v>
          </cell>
          <cell r="AM447">
            <v>19723</v>
          </cell>
          <cell r="AN447">
            <v>198187</v>
          </cell>
          <cell r="AO447">
            <v>0</v>
          </cell>
          <cell r="AP447">
            <v>20812</v>
          </cell>
          <cell r="AQ447">
            <v>20153</v>
          </cell>
          <cell r="AR447">
            <v>27001</v>
          </cell>
          <cell r="AS447">
            <v>37301</v>
          </cell>
          <cell r="AT447">
            <v>7993</v>
          </cell>
          <cell r="AU447">
            <v>0</v>
          </cell>
          <cell r="AV447">
            <v>96747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4417</v>
          </cell>
          <cell r="BC447">
            <v>5871</v>
          </cell>
          <cell r="BD447">
            <v>9813</v>
          </cell>
          <cell r="BE447">
            <v>845021</v>
          </cell>
          <cell r="BF447">
            <v>241464</v>
          </cell>
          <cell r="BG447">
            <v>723432</v>
          </cell>
          <cell r="BH447">
            <v>1016523</v>
          </cell>
          <cell r="BI447">
            <v>920009</v>
          </cell>
          <cell r="BJ447">
            <v>62537</v>
          </cell>
          <cell r="BK447">
            <v>27930</v>
          </cell>
          <cell r="BL447">
            <v>1599998</v>
          </cell>
        </row>
        <row r="448">
          <cell r="A448">
            <v>36908</v>
          </cell>
          <cell r="B448">
            <v>156257</v>
          </cell>
          <cell r="C448">
            <v>9409</v>
          </cell>
          <cell r="D448">
            <v>2628963</v>
          </cell>
          <cell r="E448">
            <v>221768</v>
          </cell>
          <cell r="F448">
            <v>2355549</v>
          </cell>
          <cell r="G448">
            <v>920009</v>
          </cell>
          <cell r="H448">
            <v>0</v>
          </cell>
          <cell r="I448">
            <v>277825</v>
          </cell>
          <cell r="J448">
            <v>577339</v>
          </cell>
          <cell r="K448">
            <v>1140429</v>
          </cell>
          <cell r="L448">
            <v>538735</v>
          </cell>
          <cell r="M448">
            <v>15706</v>
          </cell>
          <cell r="N448">
            <v>-108105</v>
          </cell>
          <cell r="O448">
            <v>-140126</v>
          </cell>
          <cell r="P448">
            <v>22732</v>
          </cell>
          <cell r="Q448">
            <v>299026</v>
          </cell>
          <cell r="R448">
            <v>79865</v>
          </cell>
          <cell r="S448">
            <v>41033</v>
          </cell>
          <cell r="T448">
            <v>108062</v>
          </cell>
          <cell r="U448">
            <v>192236</v>
          </cell>
          <cell r="V448">
            <v>319638</v>
          </cell>
          <cell r="W448">
            <v>38773</v>
          </cell>
          <cell r="X448">
            <v>918464</v>
          </cell>
          <cell r="Y448">
            <v>175234</v>
          </cell>
          <cell r="Z448">
            <v>90617</v>
          </cell>
          <cell r="AA448">
            <v>19077</v>
          </cell>
          <cell r="AB448">
            <v>33597</v>
          </cell>
          <cell r="AC448">
            <v>146692</v>
          </cell>
          <cell r="AD448">
            <v>210076</v>
          </cell>
          <cell r="AE448">
            <v>179781</v>
          </cell>
          <cell r="AF448">
            <v>13505</v>
          </cell>
          <cell r="AG448">
            <v>18961</v>
          </cell>
          <cell r="AH448">
            <v>99521</v>
          </cell>
          <cell r="AI448">
            <v>449845</v>
          </cell>
          <cell r="AJ448">
            <v>622729</v>
          </cell>
          <cell r="AK448">
            <v>139142</v>
          </cell>
          <cell r="AL448">
            <v>245693</v>
          </cell>
          <cell r="AM448">
            <v>60157</v>
          </cell>
          <cell r="AN448">
            <v>200115</v>
          </cell>
          <cell r="AO448">
            <v>681</v>
          </cell>
          <cell r="AP448">
            <v>14865</v>
          </cell>
          <cell r="AQ448">
            <v>24606</v>
          </cell>
          <cell r="AR448">
            <v>29591</v>
          </cell>
          <cell r="AS448">
            <v>37301</v>
          </cell>
          <cell r="AT448">
            <v>7993</v>
          </cell>
          <cell r="AU448">
            <v>8964</v>
          </cell>
          <cell r="AV448">
            <v>88421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4383</v>
          </cell>
          <cell r="BC448">
            <v>5871</v>
          </cell>
          <cell r="BD448">
            <v>9493</v>
          </cell>
          <cell r="BE448">
            <v>991758</v>
          </cell>
          <cell r="BF448">
            <v>254050</v>
          </cell>
          <cell r="BG448">
            <v>730548</v>
          </cell>
          <cell r="BH448">
            <v>1051712</v>
          </cell>
          <cell r="BI448">
            <v>920009</v>
          </cell>
          <cell r="BJ448">
            <v>58743</v>
          </cell>
          <cell r="BK448">
            <v>14734</v>
          </cell>
          <cell r="BL448">
            <v>1594678</v>
          </cell>
        </row>
        <row r="449">
          <cell r="A449">
            <v>36909</v>
          </cell>
          <cell r="B449">
            <v>144621</v>
          </cell>
          <cell r="C449">
            <v>5126</v>
          </cell>
          <cell r="D449">
            <v>2632858</v>
          </cell>
          <cell r="E449">
            <v>189014</v>
          </cell>
          <cell r="F449">
            <v>2348354</v>
          </cell>
          <cell r="G449">
            <v>920009</v>
          </cell>
          <cell r="H449">
            <v>0</v>
          </cell>
          <cell r="I449">
            <v>242036</v>
          </cell>
          <cell r="J449">
            <v>650892</v>
          </cell>
          <cell r="K449">
            <v>1084496</v>
          </cell>
          <cell r="L449">
            <v>536948</v>
          </cell>
          <cell r="M449">
            <v>5854</v>
          </cell>
          <cell r="N449">
            <v>-183453</v>
          </cell>
          <cell r="O449">
            <v>-163076</v>
          </cell>
          <cell r="P449">
            <v>45265</v>
          </cell>
          <cell r="Q449">
            <v>300686</v>
          </cell>
          <cell r="R449">
            <v>83733</v>
          </cell>
          <cell r="S449">
            <v>41454</v>
          </cell>
          <cell r="T449">
            <v>109103</v>
          </cell>
          <cell r="U449">
            <v>200322</v>
          </cell>
          <cell r="V449">
            <v>324505</v>
          </cell>
          <cell r="W449">
            <v>54314</v>
          </cell>
          <cell r="X449">
            <v>932211</v>
          </cell>
          <cell r="Y449">
            <v>174935</v>
          </cell>
          <cell r="Z449">
            <v>91886</v>
          </cell>
          <cell r="AA449">
            <v>18956</v>
          </cell>
          <cell r="AB449">
            <v>34693</v>
          </cell>
          <cell r="AC449">
            <v>139857</v>
          </cell>
          <cell r="AD449">
            <v>218413</v>
          </cell>
          <cell r="AE449">
            <v>203073</v>
          </cell>
          <cell r="AF449">
            <v>13061</v>
          </cell>
          <cell r="AG449">
            <v>15585</v>
          </cell>
          <cell r="AH449">
            <v>91249</v>
          </cell>
          <cell r="AI449">
            <v>447256</v>
          </cell>
          <cell r="AJ449">
            <v>621519</v>
          </cell>
          <cell r="AK449">
            <v>143381</v>
          </cell>
          <cell r="AL449">
            <v>265456</v>
          </cell>
          <cell r="AM449">
            <v>39447</v>
          </cell>
          <cell r="AN449">
            <v>166847</v>
          </cell>
          <cell r="AO449">
            <v>681</v>
          </cell>
          <cell r="AP449">
            <v>19821</v>
          </cell>
          <cell r="AQ449">
            <v>19420</v>
          </cell>
          <cell r="AR449">
            <v>27525</v>
          </cell>
          <cell r="AS449">
            <v>37301</v>
          </cell>
          <cell r="AT449">
            <v>7797</v>
          </cell>
          <cell r="AU449">
            <v>3984</v>
          </cell>
          <cell r="AV449">
            <v>83309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4392</v>
          </cell>
          <cell r="BC449">
            <v>0</v>
          </cell>
          <cell r="BD449">
            <v>9813</v>
          </cell>
          <cell r="BE449">
            <v>1022326</v>
          </cell>
          <cell r="BF449">
            <v>260297</v>
          </cell>
          <cell r="BG449">
            <v>713580</v>
          </cell>
          <cell r="BH449">
            <v>1018796</v>
          </cell>
          <cell r="BI449">
            <v>920009</v>
          </cell>
          <cell r="BJ449">
            <v>23895</v>
          </cell>
          <cell r="BK449">
            <v>27339</v>
          </cell>
          <cell r="BL449">
            <v>1606863</v>
          </cell>
        </row>
        <row r="450">
          <cell r="A450">
            <v>36910</v>
          </cell>
          <cell r="B450">
            <v>125359</v>
          </cell>
          <cell r="C450">
            <v>86047</v>
          </cell>
          <cell r="D450">
            <v>2617491</v>
          </cell>
          <cell r="E450">
            <v>229919</v>
          </cell>
          <cell r="F450">
            <v>2333504</v>
          </cell>
          <cell r="G450">
            <v>920009</v>
          </cell>
          <cell r="H450">
            <v>0</v>
          </cell>
          <cell r="I450">
            <v>253125</v>
          </cell>
          <cell r="J450">
            <v>557822</v>
          </cell>
          <cell r="K450">
            <v>1048304</v>
          </cell>
          <cell r="L450">
            <v>535685</v>
          </cell>
          <cell r="M450">
            <v>15706</v>
          </cell>
          <cell r="N450">
            <v>-163633</v>
          </cell>
          <cell r="O450">
            <v>-144794</v>
          </cell>
          <cell r="P450">
            <v>47102</v>
          </cell>
          <cell r="Q450">
            <v>287507</v>
          </cell>
          <cell r="R450">
            <v>93177</v>
          </cell>
          <cell r="S450">
            <v>41112</v>
          </cell>
          <cell r="T450">
            <v>105775</v>
          </cell>
          <cell r="U450">
            <v>204120</v>
          </cell>
          <cell r="V450">
            <v>398008</v>
          </cell>
          <cell r="W450">
            <v>64533</v>
          </cell>
          <cell r="X450">
            <v>876149</v>
          </cell>
          <cell r="Y450">
            <v>175838</v>
          </cell>
          <cell r="Z450">
            <v>89351</v>
          </cell>
          <cell r="AA450">
            <v>18995</v>
          </cell>
          <cell r="AB450">
            <v>47035</v>
          </cell>
          <cell r="AC450">
            <v>145418</v>
          </cell>
          <cell r="AD450">
            <v>233476</v>
          </cell>
          <cell r="AE450">
            <v>225655</v>
          </cell>
          <cell r="AF450">
            <v>12955</v>
          </cell>
          <cell r="AG450">
            <v>17221</v>
          </cell>
          <cell r="AH450">
            <v>85444</v>
          </cell>
          <cell r="AI450">
            <v>429840</v>
          </cell>
          <cell r="AJ450">
            <v>600676</v>
          </cell>
          <cell r="AK450">
            <v>158491</v>
          </cell>
          <cell r="AL450">
            <v>265149</v>
          </cell>
          <cell r="AM450">
            <v>19723</v>
          </cell>
          <cell r="AN450">
            <v>191134</v>
          </cell>
          <cell r="AO450">
            <v>710</v>
          </cell>
          <cell r="AP450">
            <v>19821</v>
          </cell>
          <cell r="AQ450">
            <v>15513</v>
          </cell>
          <cell r="AR450">
            <v>25657</v>
          </cell>
          <cell r="AS450">
            <v>37301</v>
          </cell>
          <cell r="AT450">
            <v>7797</v>
          </cell>
          <cell r="AU450">
            <v>3984</v>
          </cell>
          <cell r="AV450">
            <v>72438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4404</v>
          </cell>
          <cell r="BC450">
            <v>0</v>
          </cell>
          <cell r="BD450">
            <v>9813</v>
          </cell>
          <cell r="BE450">
            <v>1099383</v>
          </cell>
          <cell r="BF450">
            <v>280009</v>
          </cell>
          <cell r="BG450">
            <v>739056</v>
          </cell>
          <cell r="BH450">
            <v>978499</v>
          </cell>
          <cell r="BI450">
            <v>920009</v>
          </cell>
          <cell r="BJ450">
            <v>0</v>
          </cell>
          <cell r="BK450">
            <v>28985</v>
          </cell>
          <cell r="BL450">
            <v>1592476</v>
          </cell>
        </row>
        <row r="451">
          <cell r="A451">
            <v>36911</v>
          </cell>
          <cell r="B451">
            <v>160973</v>
          </cell>
          <cell r="C451">
            <v>5138</v>
          </cell>
          <cell r="D451">
            <v>2610013</v>
          </cell>
          <cell r="E451">
            <v>167150</v>
          </cell>
          <cell r="F451">
            <v>2349996</v>
          </cell>
          <cell r="G451">
            <v>917668</v>
          </cell>
          <cell r="H451">
            <v>0</v>
          </cell>
          <cell r="I451">
            <v>263525</v>
          </cell>
          <cell r="J451">
            <v>659128</v>
          </cell>
          <cell r="K451">
            <v>1209270</v>
          </cell>
          <cell r="L451">
            <v>541529</v>
          </cell>
          <cell r="M451">
            <v>5854</v>
          </cell>
          <cell r="N451">
            <v>-100385</v>
          </cell>
          <cell r="O451">
            <v>-156723</v>
          </cell>
          <cell r="P451">
            <v>40375</v>
          </cell>
          <cell r="Q451">
            <v>304236</v>
          </cell>
          <cell r="R451">
            <v>122987</v>
          </cell>
          <cell r="S451">
            <v>41335</v>
          </cell>
          <cell r="T451">
            <v>106792</v>
          </cell>
          <cell r="U451">
            <v>177810</v>
          </cell>
          <cell r="V451">
            <v>335033</v>
          </cell>
          <cell r="W451">
            <v>68725</v>
          </cell>
          <cell r="X451">
            <v>869183</v>
          </cell>
          <cell r="Y451">
            <v>159870</v>
          </cell>
          <cell r="Z451">
            <v>90723</v>
          </cell>
          <cell r="AA451">
            <v>17143</v>
          </cell>
          <cell r="AB451">
            <v>36573</v>
          </cell>
          <cell r="AC451">
            <v>137864</v>
          </cell>
          <cell r="AD451">
            <v>185489</v>
          </cell>
          <cell r="AE451">
            <v>181711</v>
          </cell>
          <cell r="AF451">
            <v>13597</v>
          </cell>
          <cell r="AG451">
            <v>14541</v>
          </cell>
          <cell r="AH451">
            <v>103342</v>
          </cell>
          <cell r="AI451">
            <v>503156</v>
          </cell>
          <cell r="AJ451">
            <v>674861</v>
          </cell>
          <cell r="AK451">
            <v>143503</v>
          </cell>
          <cell r="AL451">
            <v>221365</v>
          </cell>
          <cell r="AM451">
            <v>24654</v>
          </cell>
          <cell r="AN451">
            <v>206047</v>
          </cell>
          <cell r="AO451">
            <v>0</v>
          </cell>
          <cell r="AP451">
            <v>19821</v>
          </cell>
          <cell r="AQ451">
            <v>14358</v>
          </cell>
          <cell r="AR451">
            <v>42281</v>
          </cell>
          <cell r="AS451">
            <v>37301</v>
          </cell>
          <cell r="AT451">
            <v>7797</v>
          </cell>
          <cell r="AU451">
            <v>3984</v>
          </cell>
          <cell r="AV451">
            <v>103974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4173</v>
          </cell>
          <cell r="BC451">
            <v>916</v>
          </cell>
          <cell r="BD451">
            <v>9813</v>
          </cell>
          <cell r="BE451">
            <v>951208</v>
          </cell>
          <cell r="BF451">
            <v>233094</v>
          </cell>
          <cell r="BG451">
            <v>749968</v>
          </cell>
          <cell r="BH451">
            <v>1060287</v>
          </cell>
          <cell r="BI451">
            <v>917668</v>
          </cell>
          <cell r="BJ451">
            <v>0</v>
          </cell>
          <cell r="BK451">
            <v>22033</v>
          </cell>
          <cell r="BL451">
            <v>1676883</v>
          </cell>
        </row>
        <row r="452">
          <cell r="A452">
            <v>36912</v>
          </cell>
          <cell r="B452">
            <v>159865</v>
          </cell>
          <cell r="C452">
            <v>5140</v>
          </cell>
          <cell r="D452">
            <v>2607897</v>
          </cell>
          <cell r="E452">
            <v>168183</v>
          </cell>
          <cell r="F452">
            <v>2348575</v>
          </cell>
          <cell r="G452">
            <v>920009</v>
          </cell>
          <cell r="H452">
            <v>0</v>
          </cell>
          <cell r="I452">
            <v>281316</v>
          </cell>
          <cell r="J452">
            <v>643829</v>
          </cell>
          <cell r="K452">
            <v>1198917</v>
          </cell>
          <cell r="L452">
            <v>541910</v>
          </cell>
          <cell r="M452">
            <v>5854</v>
          </cell>
          <cell r="N452">
            <v>-107795</v>
          </cell>
          <cell r="O452">
            <v>-140748</v>
          </cell>
          <cell r="P452">
            <v>38289</v>
          </cell>
          <cell r="Q452">
            <v>300750</v>
          </cell>
          <cell r="R452">
            <v>122929</v>
          </cell>
          <cell r="S452">
            <v>42012</v>
          </cell>
          <cell r="T452">
            <v>105600</v>
          </cell>
          <cell r="U452">
            <v>169730</v>
          </cell>
          <cell r="V452">
            <v>336186</v>
          </cell>
          <cell r="W452">
            <v>67001</v>
          </cell>
          <cell r="X452">
            <v>873000</v>
          </cell>
          <cell r="Y452">
            <v>160238</v>
          </cell>
          <cell r="Z452">
            <v>89190</v>
          </cell>
          <cell r="AA452">
            <v>16917</v>
          </cell>
          <cell r="AB452">
            <v>37924</v>
          </cell>
          <cell r="AC452">
            <v>137921</v>
          </cell>
          <cell r="AD452">
            <v>185162</v>
          </cell>
          <cell r="AE452">
            <v>182888</v>
          </cell>
          <cell r="AF452">
            <v>13707</v>
          </cell>
          <cell r="AG452">
            <v>14837</v>
          </cell>
          <cell r="AH452">
            <v>102088</v>
          </cell>
          <cell r="AI452">
            <v>502172</v>
          </cell>
          <cell r="AJ452">
            <v>673339</v>
          </cell>
          <cell r="AK452">
            <v>145873</v>
          </cell>
          <cell r="AL452">
            <v>218911</v>
          </cell>
          <cell r="AM452">
            <v>24400</v>
          </cell>
          <cell r="AN452">
            <v>201384</v>
          </cell>
          <cell r="AO452">
            <v>0</v>
          </cell>
          <cell r="AP452">
            <v>19821</v>
          </cell>
          <cell r="AQ452">
            <v>14891</v>
          </cell>
          <cell r="AR452">
            <v>42284</v>
          </cell>
          <cell r="AS452">
            <v>37301</v>
          </cell>
          <cell r="AT452">
            <v>7797</v>
          </cell>
          <cell r="AU452">
            <v>3984</v>
          </cell>
          <cell r="AV452">
            <v>102502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4326</v>
          </cell>
          <cell r="BC452">
            <v>0</v>
          </cell>
          <cell r="BD452">
            <v>9813</v>
          </cell>
          <cell r="BE452">
            <v>950606</v>
          </cell>
          <cell r="BF452">
            <v>230626</v>
          </cell>
          <cell r="BG452">
            <v>742708</v>
          </cell>
          <cell r="BH452">
            <v>1060955</v>
          </cell>
          <cell r="BI452">
            <v>920009</v>
          </cell>
          <cell r="BJ452">
            <v>0</v>
          </cell>
          <cell r="BK452">
            <v>21334</v>
          </cell>
          <cell r="BL452">
            <v>1671254</v>
          </cell>
        </row>
        <row r="453">
          <cell r="A453">
            <v>36913</v>
          </cell>
          <cell r="B453">
            <v>164472</v>
          </cell>
          <cell r="C453">
            <v>5139</v>
          </cell>
          <cell r="D453">
            <v>2612987</v>
          </cell>
          <cell r="E453">
            <v>174615</v>
          </cell>
          <cell r="F453">
            <v>2345409</v>
          </cell>
          <cell r="G453">
            <v>920009</v>
          </cell>
          <cell r="H453">
            <v>0</v>
          </cell>
          <cell r="I453">
            <v>270091</v>
          </cell>
          <cell r="J453">
            <v>633507</v>
          </cell>
          <cell r="K453">
            <v>1190427</v>
          </cell>
          <cell r="L453">
            <v>535233</v>
          </cell>
          <cell r="M453">
            <v>5854</v>
          </cell>
          <cell r="N453">
            <v>-110000</v>
          </cell>
          <cell r="O453">
            <v>-143179</v>
          </cell>
          <cell r="P453">
            <v>24350</v>
          </cell>
          <cell r="Q453">
            <v>297759</v>
          </cell>
          <cell r="R453">
            <v>117746</v>
          </cell>
          <cell r="S453">
            <v>41509</v>
          </cell>
          <cell r="T453">
            <v>104909</v>
          </cell>
          <cell r="U453">
            <v>162654</v>
          </cell>
          <cell r="V453">
            <v>333597</v>
          </cell>
          <cell r="W453">
            <v>67957</v>
          </cell>
          <cell r="X453">
            <v>877024</v>
          </cell>
          <cell r="Y453">
            <v>159342</v>
          </cell>
          <cell r="Z453">
            <v>92966</v>
          </cell>
          <cell r="AA453">
            <v>18474</v>
          </cell>
          <cell r="AB453">
            <v>36786</v>
          </cell>
          <cell r="AC453">
            <v>137547</v>
          </cell>
          <cell r="AD453">
            <v>181296</v>
          </cell>
          <cell r="AE453">
            <v>180824</v>
          </cell>
          <cell r="AF453">
            <v>13147</v>
          </cell>
          <cell r="AG453">
            <v>14781</v>
          </cell>
          <cell r="AH453">
            <v>97772</v>
          </cell>
          <cell r="AI453">
            <v>502347</v>
          </cell>
          <cell r="AJ453">
            <v>672357</v>
          </cell>
          <cell r="AK453">
            <v>148942</v>
          </cell>
          <cell r="AL453">
            <v>218599</v>
          </cell>
          <cell r="AM453">
            <v>24654</v>
          </cell>
          <cell r="AN453">
            <v>196149</v>
          </cell>
          <cell r="AO453">
            <v>0</v>
          </cell>
          <cell r="AP453">
            <v>19821</v>
          </cell>
          <cell r="AQ453">
            <v>14537</v>
          </cell>
          <cell r="AR453">
            <v>42283</v>
          </cell>
          <cell r="AS453">
            <v>37301</v>
          </cell>
          <cell r="AT453">
            <v>7797</v>
          </cell>
          <cell r="AU453">
            <v>3984</v>
          </cell>
          <cell r="AV453">
            <v>106258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4215</v>
          </cell>
          <cell r="BC453">
            <v>0</v>
          </cell>
          <cell r="BD453">
            <v>9813</v>
          </cell>
          <cell r="BE453">
            <v>932555</v>
          </cell>
          <cell r="BF453">
            <v>239135</v>
          </cell>
          <cell r="BG453">
            <v>733634</v>
          </cell>
          <cell r="BH453">
            <v>1057477</v>
          </cell>
          <cell r="BI453">
            <v>920009</v>
          </cell>
          <cell r="BJ453">
            <v>0</v>
          </cell>
          <cell r="BK453">
            <v>22033</v>
          </cell>
          <cell r="BL453">
            <v>1626789</v>
          </cell>
        </row>
        <row r="454">
          <cell r="A454">
            <v>36914</v>
          </cell>
          <cell r="B454">
            <v>162615</v>
          </cell>
          <cell r="C454">
            <v>27437</v>
          </cell>
          <cell r="D454">
            <v>2667108</v>
          </cell>
          <cell r="E454">
            <v>201827</v>
          </cell>
          <cell r="F454">
            <v>2350009</v>
          </cell>
          <cell r="G454">
            <v>920009</v>
          </cell>
          <cell r="H454">
            <v>0</v>
          </cell>
          <cell r="I454">
            <v>269312</v>
          </cell>
          <cell r="J454">
            <v>699135</v>
          </cell>
          <cell r="K454">
            <v>1195103</v>
          </cell>
          <cell r="L454">
            <v>537716</v>
          </cell>
          <cell r="M454">
            <v>15706</v>
          </cell>
          <cell r="N454">
            <v>-188143</v>
          </cell>
          <cell r="O454">
            <v>-138371</v>
          </cell>
          <cell r="P454">
            <v>14053</v>
          </cell>
          <cell r="Q454">
            <v>310925</v>
          </cell>
          <cell r="R454">
            <v>145158</v>
          </cell>
          <cell r="S454">
            <v>41806</v>
          </cell>
          <cell r="T454">
            <v>100786</v>
          </cell>
          <cell r="U454">
            <v>202295</v>
          </cell>
          <cell r="V454">
            <v>340169</v>
          </cell>
          <cell r="W454">
            <v>65538</v>
          </cell>
          <cell r="X454">
            <v>863702</v>
          </cell>
          <cell r="Y454">
            <v>169319</v>
          </cell>
          <cell r="Z454">
            <v>115889</v>
          </cell>
          <cell r="AA454">
            <v>19077</v>
          </cell>
          <cell r="AB454">
            <v>36458</v>
          </cell>
          <cell r="AC454">
            <v>138921</v>
          </cell>
          <cell r="AD454">
            <v>142773</v>
          </cell>
          <cell r="AE454">
            <v>120166</v>
          </cell>
          <cell r="AF454">
            <v>12146</v>
          </cell>
          <cell r="AG454">
            <v>17547</v>
          </cell>
          <cell r="AH454">
            <v>101250</v>
          </cell>
          <cell r="AI454">
            <v>508539</v>
          </cell>
          <cell r="AJ454">
            <v>674851</v>
          </cell>
          <cell r="AK454">
            <v>162306</v>
          </cell>
          <cell r="AL454">
            <v>207954</v>
          </cell>
          <cell r="AM454">
            <v>14792</v>
          </cell>
          <cell r="AN454">
            <v>186572</v>
          </cell>
          <cell r="AO454">
            <v>710</v>
          </cell>
          <cell r="AP454">
            <v>28741</v>
          </cell>
          <cell r="AQ454">
            <v>29153</v>
          </cell>
          <cell r="AR454">
            <v>29993</v>
          </cell>
          <cell r="AS454">
            <v>37301</v>
          </cell>
          <cell r="AT454">
            <v>7797</v>
          </cell>
          <cell r="AU454">
            <v>3984</v>
          </cell>
          <cell r="AV454">
            <v>88366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4310</v>
          </cell>
          <cell r="BC454">
            <v>0</v>
          </cell>
          <cell r="BD454">
            <v>9539</v>
          </cell>
          <cell r="BE454">
            <v>891046</v>
          </cell>
          <cell r="BF454">
            <v>248968</v>
          </cell>
          <cell r="BG454">
            <v>747311</v>
          </cell>
          <cell r="BH454">
            <v>1035978</v>
          </cell>
          <cell r="BI454">
            <v>920009</v>
          </cell>
          <cell r="BJ454">
            <v>0</v>
          </cell>
          <cell r="BK454">
            <v>26999</v>
          </cell>
          <cell r="BL454">
            <v>1664988</v>
          </cell>
        </row>
        <row r="455">
          <cell r="A455">
            <v>36915</v>
          </cell>
          <cell r="B455">
            <v>169813</v>
          </cell>
          <cell r="C455">
            <v>62858</v>
          </cell>
          <cell r="D455">
            <v>2688095</v>
          </cell>
          <cell r="E455">
            <v>251270</v>
          </cell>
          <cell r="F455">
            <v>2372272</v>
          </cell>
          <cell r="G455">
            <v>920009</v>
          </cell>
          <cell r="H455">
            <v>0</v>
          </cell>
          <cell r="I455">
            <v>270669</v>
          </cell>
          <cell r="J455">
            <v>716013</v>
          </cell>
          <cell r="K455">
            <v>1246906</v>
          </cell>
          <cell r="L455">
            <v>539260</v>
          </cell>
          <cell r="M455">
            <v>15706</v>
          </cell>
          <cell r="N455">
            <v>5657</v>
          </cell>
          <cell r="O455">
            <v>-177294</v>
          </cell>
          <cell r="P455">
            <v>-56269</v>
          </cell>
          <cell r="Q455">
            <v>338321</v>
          </cell>
          <cell r="R455">
            <v>129344</v>
          </cell>
          <cell r="S455">
            <v>52696</v>
          </cell>
          <cell r="T455">
            <v>102632</v>
          </cell>
          <cell r="U455">
            <v>173488</v>
          </cell>
          <cell r="V455">
            <v>340355</v>
          </cell>
          <cell r="W455">
            <v>79984</v>
          </cell>
          <cell r="X455">
            <v>922492</v>
          </cell>
          <cell r="Y455">
            <v>166693</v>
          </cell>
          <cell r="Z455">
            <v>86879</v>
          </cell>
          <cell r="AA455">
            <v>18271</v>
          </cell>
          <cell r="AB455">
            <v>45468</v>
          </cell>
          <cell r="AC455">
            <v>118900</v>
          </cell>
          <cell r="AD455">
            <v>112537</v>
          </cell>
          <cell r="AE455">
            <v>100862</v>
          </cell>
          <cell r="AF455">
            <v>10470</v>
          </cell>
          <cell r="AG455">
            <v>16850</v>
          </cell>
          <cell r="AH455">
            <v>113444</v>
          </cell>
          <cell r="AI455">
            <v>495868</v>
          </cell>
          <cell r="AJ455">
            <v>674849</v>
          </cell>
          <cell r="AK455">
            <v>161600</v>
          </cell>
          <cell r="AL455">
            <v>112400</v>
          </cell>
          <cell r="AM455">
            <v>0</v>
          </cell>
          <cell r="AN455">
            <v>208951</v>
          </cell>
          <cell r="AO455">
            <v>710</v>
          </cell>
          <cell r="AP455">
            <v>20218</v>
          </cell>
          <cell r="AQ455">
            <v>9969</v>
          </cell>
          <cell r="AR455">
            <v>29592</v>
          </cell>
          <cell r="AS455">
            <v>37301</v>
          </cell>
          <cell r="AT455">
            <v>6489</v>
          </cell>
          <cell r="AU455">
            <v>3984</v>
          </cell>
          <cell r="AV455">
            <v>101918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4296</v>
          </cell>
          <cell r="BC455">
            <v>5219</v>
          </cell>
          <cell r="BD455">
            <v>9813</v>
          </cell>
          <cell r="BE455">
            <v>796749</v>
          </cell>
          <cell r="BF455">
            <v>246211</v>
          </cell>
          <cell r="BG455">
            <v>750009</v>
          </cell>
          <cell r="BH455">
            <v>1001551</v>
          </cell>
          <cell r="BI455">
            <v>920009</v>
          </cell>
          <cell r="BJ455">
            <v>538</v>
          </cell>
          <cell r="BK455">
            <v>33949</v>
          </cell>
          <cell r="BL455">
            <v>1614900</v>
          </cell>
        </row>
        <row r="456">
          <cell r="A456">
            <v>36916</v>
          </cell>
          <cell r="B456">
            <v>177281</v>
          </cell>
          <cell r="C456">
            <v>57267</v>
          </cell>
          <cell r="D456">
            <v>2734642</v>
          </cell>
          <cell r="E456">
            <v>247345</v>
          </cell>
          <cell r="F456">
            <v>2350009</v>
          </cell>
          <cell r="G456">
            <v>980009</v>
          </cell>
          <cell r="H456">
            <v>0</v>
          </cell>
          <cell r="I456">
            <v>279483</v>
          </cell>
          <cell r="J456">
            <v>713246</v>
          </cell>
          <cell r="K456">
            <v>1210421</v>
          </cell>
          <cell r="L456">
            <v>527366</v>
          </cell>
          <cell r="M456">
            <v>15706</v>
          </cell>
          <cell r="N456">
            <v>-53381</v>
          </cell>
          <cell r="O456">
            <v>-156041</v>
          </cell>
          <cell r="P456">
            <v>-77132</v>
          </cell>
          <cell r="Q456">
            <v>301316</v>
          </cell>
          <cell r="R456">
            <v>161167</v>
          </cell>
          <cell r="S456">
            <v>37613</v>
          </cell>
          <cell r="T456">
            <v>105332</v>
          </cell>
          <cell r="U456">
            <v>208657</v>
          </cell>
          <cell r="V456">
            <v>329218</v>
          </cell>
          <cell r="W456">
            <v>64232</v>
          </cell>
          <cell r="X456">
            <v>964102</v>
          </cell>
          <cell r="Y456">
            <v>165757</v>
          </cell>
          <cell r="Z456">
            <v>120687</v>
          </cell>
          <cell r="AA456">
            <v>18437</v>
          </cell>
          <cell r="AB456">
            <v>45493</v>
          </cell>
          <cell r="AC456">
            <v>120511</v>
          </cell>
          <cell r="AD456">
            <v>148772</v>
          </cell>
          <cell r="AE456">
            <v>115152</v>
          </cell>
          <cell r="AF456">
            <v>10587</v>
          </cell>
          <cell r="AG456">
            <v>18708</v>
          </cell>
          <cell r="AH456">
            <v>109214</v>
          </cell>
          <cell r="AI456">
            <v>508204</v>
          </cell>
          <cell r="AJ456">
            <v>674852</v>
          </cell>
          <cell r="AK456">
            <v>178100</v>
          </cell>
          <cell r="AL456">
            <v>163364</v>
          </cell>
          <cell r="AM456">
            <v>0</v>
          </cell>
          <cell r="AN456">
            <v>204204</v>
          </cell>
          <cell r="AO456">
            <v>710</v>
          </cell>
          <cell r="AP456">
            <v>20812</v>
          </cell>
          <cell r="AQ456">
            <v>31544</v>
          </cell>
          <cell r="AR456">
            <v>30518</v>
          </cell>
          <cell r="AS456">
            <v>37301</v>
          </cell>
          <cell r="AT456">
            <v>6489</v>
          </cell>
          <cell r="AU456">
            <v>3984</v>
          </cell>
          <cell r="AV456">
            <v>102435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4374</v>
          </cell>
          <cell r="BC456">
            <v>0</v>
          </cell>
          <cell r="BD456">
            <v>9813</v>
          </cell>
          <cell r="BE456">
            <v>896295</v>
          </cell>
          <cell r="BF456">
            <v>261381</v>
          </cell>
          <cell r="BG456">
            <v>733293</v>
          </cell>
          <cell r="BH456">
            <v>1024135</v>
          </cell>
          <cell r="BI456">
            <v>980009</v>
          </cell>
          <cell r="BJ456">
            <v>1301</v>
          </cell>
          <cell r="BK456">
            <v>24826</v>
          </cell>
          <cell r="BL456">
            <v>1703408</v>
          </cell>
        </row>
        <row r="457">
          <cell r="A457">
            <v>36917</v>
          </cell>
          <cell r="B457">
            <v>153822</v>
          </cell>
          <cell r="C457">
            <v>36285</v>
          </cell>
          <cell r="D457">
            <v>2699245</v>
          </cell>
          <cell r="E457">
            <v>212626</v>
          </cell>
          <cell r="F457">
            <v>2350009</v>
          </cell>
          <cell r="G457">
            <v>972953</v>
          </cell>
          <cell r="H457">
            <v>0</v>
          </cell>
          <cell r="I457">
            <v>246099</v>
          </cell>
          <cell r="J457">
            <v>707679</v>
          </cell>
          <cell r="K457">
            <v>1233496</v>
          </cell>
          <cell r="L457">
            <v>517631</v>
          </cell>
          <cell r="M457">
            <v>-5854</v>
          </cell>
          <cell r="N457">
            <v>-99978</v>
          </cell>
          <cell r="O457">
            <v>-168638</v>
          </cell>
          <cell r="P457">
            <v>32169</v>
          </cell>
          <cell r="Q457">
            <v>318289</v>
          </cell>
          <cell r="R457">
            <v>127936</v>
          </cell>
          <cell r="S457">
            <v>52247</v>
          </cell>
          <cell r="T457">
            <v>106879</v>
          </cell>
          <cell r="U457">
            <v>185187</v>
          </cell>
          <cell r="V457">
            <v>364907</v>
          </cell>
          <cell r="W457">
            <v>64632</v>
          </cell>
          <cell r="X457">
            <v>958723</v>
          </cell>
          <cell r="Y457">
            <v>171759</v>
          </cell>
          <cell r="Z457">
            <v>120914</v>
          </cell>
          <cell r="AA457">
            <v>15276</v>
          </cell>
          <cell r="AB457">
            <v>46629</v>
          </cell>
          <cell r="AC457">
            <v>127662</v>
          </cell>
          <cell r="AD457">
            <v>132151</v>
          </cell>
          <cell r="AE457">
            <v>140940</v>
          </cell>
          <cell r="AF457">
            <v>10237</v>
          </cell>
          <cell r="AG457">
            <v>24867</v>
          </cell>
          <cell r="AH457">
            <v>111429</v>
          </cell>
          <cell r="AI457">
            <v>487367</v>
          </cell>
          <cell r="AJ457">
            <v>670107</v>
          </cell>
          <cell r="AK457">
            <v>145416</v>
          </cell>
          <cell r="AL457">
            <v>144336</v>
          </cell>
          <cell r="AM457">
            <v>0</v>
          </cell>
          <cell r="AN457">
            <v>199459</v>
          </cell>
          <cell r="AO457">
            <v>710</v>
          </cell>
          <cell r="AP457">
            <v>20812</v>
          </cell>
          <cell r="AQ457">
            <v>24726</v>
          </cell>
          <cell r="AR457">
            <v>29592</v>
          </cell>
          <cell r="AS457">
            <v>37301</v>
          </cell>
          <cell r="AT457">
            <v>6489</v>
          </cell>
          <cell r="AU457">
            <v>3984</v>
          </cell>
          <cell r="AV457">
            <v>81339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4449</v>
          </cell>
          <cell r="BC457">
            <v>2343</v>
          </cell>
          <cell r="BD457">
            <v>9813</v>
          </cell>
          <cell r="BE457">
            <v>916016</v>
          </cell>
          <cell r="BF457">
            <v>256569</v>
          </cell>
          <cell r="BG457">
            <v>733440</v>
          </cell>
          <cell r="BH457">
            <v>1082355</v>
          </cell>
          <cell r="BI457">
            <v>972953</v>
          </cell>
          <cell r="BJ457">
            <v>4950</v>
          </cell>
          <cell r="BK457">
            <v>37426</v>
          </cell>
          <cell r="BL457">
            <v>1694343</v>
          </cell>
        </row>
        <row r="458">
          <cell r="A458">
            <v>36918</v>
          </cell>
          <cell r="B458">
            <v>156804</v>
          </cell>
          <cell r="C458">
            <v>49977</v>
          </cell>
          <cell r="D458">
            <v>2663579</v>
          </cell>
          <cell r="E458">
            <v>233392</v>
          </cell>
          <cell r="F458">
            <v>2366857</v>
          </cell>
          <cell r="G458">
            <v>930009</v>
          </cell>
          <cell r="H458">
            <v>0</v>
          </cell>
          <cell r="I458">
            <v>269116</v>
          </cell>
          <cell r="J458">
            <v>681020</v>
          </cell>
          <cell r="K458">
            <v>1194171</v>
          </cell>
          <cell r="L458">
            <v>529144</v>
          </cell>
          <cell r="M458">
            <v>5854</v>
          </cell>
          <cell r="N458">
            <v>-86392</v>
          </cell>
          <cell r="O458">
            <v>-193949</v>
          </cell>
          <cell r="P458">
            <v>16485</v>
          </cell>
          <cell r="Q458">
            <v>302824</v>
          </cell>
          <cell r="R458">
            <v>137043</v>
          </cell>
          <cell r="S458">
            <v>55310</v>
          </cell>
          <cell r="T458">
            <v>106710</v>
          </cell>
          <cell r="U458">
            <v>200610</v>
          </cell>
          <cell r="V458">
            <v>358437</v>
          </cell>
          <cell r="W458">
            <v>66234</v>
          </cell>
          <cell r="X458">
            <v>917329</v>
          </cell>
          <cell r="Y458">
            <v>172271</v>
          </cell>
          <cell r="Z458">
            <v>129289</v>
          </cell>
          <cell r="AA458">
            <v>15634</v>
          </cell>
          <cell r="AB458">
            <v>36618</v>
          </cell>
          <cell r="AC458">
            <v>127011</v>
          </cell>
          <cell r="AD458">
            <v>139247</v>
          </cell>
          <cell r="AE458">
            <v>160455</v>
          </cell>
          <cell r="AF458">
            <v>8004</v>
          </cell>
          <cell r="AG458">
            <v>24507</v>
          </cell>
          <cell r="AH458">
            <v>104049</v>
          </cell>
          <cell r="AI458">
            <v>489273</v>
          </cell>
          <cell r="AJ458">
            <v>674879</v>
          </cell>
          <cell r="AK458">
            <v>155063</v>
          </cell>
          <cell r="AL458">
            <v>150132</v>
          </cell>
          <cell r="AM458">
            <v>0</v>
          </cell>
          <cell r="AN458">
            <v>182061</v>
          </cell>
          <cell r="AO458">
            <v>710</v>
          </cell>
          <cell r="AP458">
            <v>20812</v>
          </cell>
          <cell r="AQ458">
            <v>28809</v>
          </cell>
          <cell r="AR458">
            <v>29379</v>
          </cell>
          <cell r="AS458">
            <v>37301</v>
          </cell>
          <cell r="AT458">
            <v>6489</v>
          </cell>
          <cell r="AU458">
            <v>3984</v>
          </cell>
          <cell r="AV458">
            <v>82437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4219</v>
          </cell>
          <cell r="BC458">
            <v>1223</v>
          </cell>
          <cell r="BD458">
            <v>9813</v>
          </cell>
          <cell r="BE458">
            <v>888875</v>
          </cell>
          <cell r="BF458">
            <v>246656</v>
          </cell>
          <cell r="BG458">
            <v>738255</v>
          </cell>
          <cell r="BH458">
            <v>1025150</v>
          </cell>
          <cell r="BI458">
            <v>930009</v>
          </cell>
          <cell r="BJ458">
            <v>14821</v>
          </cell>
          <cell r="BK458">
            <v>23706</v>
          </cell>
          <cell r="BL458">
            <v>1601462</v>
          </cell>
        </row>
        <row r="459">
          <cell r="A459">
            <v>36919</v>
          </cell>
          <cell r="B459">
            <v>150914</v>
          </cell>
          <cell r="C459">
            <v>45013</v>
          </cell>
          <cell r="D459">
            <v>2658477</v>
          </cell>
          <cell r="E459">
            <v>223018</v>
          </cell>
          <cell r="F459">
            <v>2350009</v>
          </cell>
          <cell r="G459">
            <v>914271</v>
          </cell>
          <cell r="H459">
            <v>0</v>
          </cell>
          <cell r="I459">
            <v>260870</v>
          </cell>
          <cell r="J459">
            <v>687635</v>
          </cell>
          <cell r="K459">
            <v>1195154</v>
          </cell>
          <cell r="L459">
            <v>504164</v>
          </cell>
          <cell r="M459">
            <v>5854</v>
          </cell>
          <cell r="N459">
            <v>-81022</v>
          </cell>
          <cell r="O459">
            <v>-165372</v>
          </cell>
          <cell r="P459">
            <v>532</v>
          </cell>
          <cell r="Q459">
            <v>304098</v>
          </cell>
          <cell r="R459">
            <v>142116</v>
          </cell>
          <cell r="S459">
            <v>50744</v>
          </cell>
          <cell r="T459">
            <v>106770</v>
          </cell>
          <cell r="U459">
            <v>196898</v>
          </cell>
          <cell r="V459">
            <v>336911</v>
          </cell>
          <cell r="W459">
            <v>67794</v>
          </cell>
          <cell r="X459">
            <v>918569</v>
          </cell>
          <cell r="Y459">
            <v>181706</v>
          </cell>
          <cell r="Z459">
            <v>127591</v>
          </cell>
          <cell r="AA459">
            <v>15635</v>
          </cell>
          <cell r="AB459">
            <v>36451</v>
          </cell>
          <cell r="AC459">
            <v>124950</v>
          </cell>
          <cell r="AD459">
            <v>160388</v>
          </cell>
          <cell r="AE459">
            <v>156541</v>
          </cell>
          <cell r="AF459">
            <v>10190</v>
          </cell>
          <cell r="AG459">
            <v>24506</v>
          </cell>
          <cell r="AH459">
            <v>103556</v>
          </cell>
          <cell r="AI459">
            <v>489663</v>
          </cell>
          <cell r="AJ459">
            <v>670784</v>
          </cell>
          <cell r="AK459">
            <v>152701</v>
          </cell>
          <cell r="AL459">
            <v>151994</v>
          </cell>
          <cell r="AM459">
            <v>0</v>
          </cell>
          <cell r="AN459">
            <v>179396</v>
          </cell>
          <cell r="AO459">
            <v>710</v>
          </cell>
          <cell r="AP459">
            <v>20812</v>
          </cell>
          <cell r="AQ459">
            <v>28706</v>
          </cell>
          <cell r="AR459">
            <v>29379</v>
          </cell>
          <cell r="AS459">
            <v>37301</v>
          </cell>
          <cell r="AT459">
            <v>6489</v>
          </cell>
          <cell r="AU459">
            <v>3984</v>
          </cell>
          <cell r="AV459">
            <v>76631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4209</v>
          </cell>
          <cell r="BC459">
            <v>0</v>
          </cell>
          <cell r="BD459">
            <v>9237</v>
          </cell>
          <cell r="BE459">
            <v>906953</v>
          </cell>
          <cell r="BF459">
            <v>268015</v>
          </cell>
          <cell r="BG459">
            <v>744736</v>
          </cell>
          <cell r="BH459">
            <v>1016151</v>
          </cell>
          <cell r="BI459">
            <v>914271</v>
          </cell>
          <cell r="BJ459">
            <v>14821</v>
          </cell>
          <cell r="BK459">
            <v>23706</v>
          </cell>
          <cell r="BL459">
            <v>1632076</v>
          </cell>
        </row>
        <row r="460">
          <cell r="A460">
            <v>36920</v>
          </cell>
          <cell r="B460">
            <v>137601</v>
          </cell>
          <cell r="C460">
            <v>45437</v>
          </cell>
          <cell r="D460">
            <v>2647700</v>
          </cell>
          <cell r="E460">
            <v>208510</v>
          </cell>
          <cell r="F460">
            <v>2350009</v>
          </cell>
          <cell r="G460">
            <v>930009</v>
          </cell>
          <cell r="H460">
            <v>0</v>
          </cell>
          <cell r="I460">
            <v>274547</v>
          </cell>
          <cell r="J460">
            <v>695534</v>
          </cell>
          <cell r="K460">
            <v>1151799</v>
          </cell>
          <cell r="L460">
            <v>527888</v>
          </cell>
          <cell r="M460">
            <v>5854</v>
          </cell>
          <cell r="N460">
            <v>-97295</v>
          </cell>
          <cell r="O460">
            <v>-182467</v>
          </cell>
          <cell r="P460">
            <v>18174</v>
          </cell>
          <cell r="Q460">
            <v>307964</v>
          </cell>
          <cell r="R460">
            <v>132311</v>
          </cell>
          <cell r="S460">
            <v>62054</v>
          </cell>
          <cell r="T460">
            <v>106829</v>
          </cell>
          <cell r="U460">
            <v>200735</v>
          </cell>
          <cell r="V460">
            <v>331572</v>
          </cell>
          <cell r="W460">
            <v>66117</v>
          </cell>
          <cell r="X460">
            <v>909939</v>
          </cell>
          <cell r="Y460">
            <v>179066</v>
          </cell>
          <cell r="Z460">
            <v>129450</v>
          </cell>
          <cell r="AA460">
            <v>15634</v>
          </cell>
          <cell r="AB460">
            <v>36660</v>
          </cell>
          <cell r="AC460">
            <v>126826</v>
          </cell>
          <cell r="AD460">
            <v>164731</v>
          </cell>
          <cell r="AE460">
            <v>145983</v>
          </cell>
          <cell r="AF460">
            <v>9632</v>
          </cell>
          <cell r="AG460">
            <v>24507</v>
          </cell>
          <cell r="AH460">
            <v>112849</v>
          </cell>
          <cell r="AI460">
            <v>482444</v>
          </cell>
          <cell r="AJ460">
            <v>674879</v>
          </cell>
          <cell r="AK460">
            <v>151948</v>
          </cell>
          <cell r="AL460">
            <v>152199</v>
          </cell>
          <cell r="AM460">
            <v>0</v>
          </cell>
          <cell r="AN460">
            <v>182198</v>
          </cell>
          <cell r="AO460">
            <v>710</v>
          </cell>
          <cell r="AP460">
            <v>20812</v>
          </cell>
          <cell r="AQ460">
            <v>16749</v>
          </cell>
          <cell r="AR460">
            <v>29379</v>
          </cell>
          <cell r="AS460">
            <v>37301</v>
          </cell>
          <cell r="AT460">
            <v>6489</v>
          </cell>
          <cell r="AU460">
            <v>3984</v>
          </cell>
          <cell r="AV460">
            <v>76893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4362</v>
          </cell>
          <cell r="BC460">
            <v>5871</v>
          </cell>
          <cell r="BD460">
            <v>9765</v>
          </cell>
          <cell r="BE460">
            <v>917068</v>
          </cell>
          <cell r="BF460">
            <v>265173</v>
          </cell>
          <cell r="BG460">
            <v>745555</v>
          </cell>
          <cell r="BH460">
            <v>1018119</v>
          </cell>
          <cell r="BI460">
            <v>930009</v>
          </cell>
          <cell r="BJ460">
            <v>14821</v>
          </cell>
          <cell r="BK460">
            <v>23706</v>
          </cell>
          <cell r="BL460">
            <v>1648628</v>
          </cell>
        </row>
        <row r="461">
          <cell r="A461">
            <v>36921</v>
          </cell>
          <cell r="B461">
            <v>183113</v>
          </cell>
          <cell r="C461">
            <v>21508</v>
          </cell>
          <cell r="D461">
            <v>2649744</v>
          </cell>
          <cell r="E461">
            <v>218744</v>
          </cell>
          <cell r="F461">
            <v>2350009</v>
          </cell>
          <cell r="G461">
            <v>930009</v>
          </cell>
          <cell r="H461">
            <v>0</v>
          </cell>
          <cell r="I461">
            <v>264718</v>
          </cell>
          <cell r="J461">
            <v>670161</v>
          </cell>
          <cell r="K461">
            <v>1156581</v>
          </cell>
          <cell r="L461">
            <v>528514</v>
          </cell>
          <cell r="M461">
            <v>5854</v>
          </cell>
          <cell r="N461">
            <v>-102881</v>
          </cell>
          <cell r="O461">
            <v>-190472</v>
          </cell>
          <cell r="P461">
            <v>53428</v>
          </cell>
          <cell r="Q461">
            <v>313666</v>
          </cell>
          <cell r="R461">
            <v>138078</v>
          </cell>
          <cell r="S461">
            <v>50123</v>
          </cell>
          <cell r="T461">
            <v>106552</v>
          </cell>
          <cell r="U461">
            <v>198956</v>
          </cell>
          <cell r="V461">
            <v>352122</v>
          </cell>
          <cell r="W461">
            <v>64578</v>
          </cell>
          <cell r="X461">
            <v>888173</v>
          </cell>
          <cell r="Y461">
            <v>171016</v>
          </cell>
          <cell r="Z461">
            <v>88558</v>
          </cell>
          <cell r="AA461">
            <v>15635</v>
          </cell>
          <cell r="AB461">
            <v>36047</v>
          </cell>
          <cell r="AC461">
            <v>132341</v>
          </cell>
          <cell r="AD461">
            <v>239278</v>
          </cell>
          <cell r="AE461">
            <v>104786</v>
          </cell>
          <cell r="AF461">
            <v>11984</v>
          </cell>
          <cell r="AG461">
            <v>24506</v>
          </cell>
          <cell r="AH461">
            <v>100749</v>
          </cell>
          <cell r="AI461">
            <v>494687</v>
          </cell>
          <cell r="AJ461">
            <v>674870</v>
          </cell>
          <cell r="AK461">
            <v>149611</v>
          </cell>
          <cell r="AL461">
            <v>205872</v>
          </cell>
          <cell r="AM461">
            <v>7680</v>
          </cell>
          <cell r="AN461">
            <v>196953</v>
          </cell>
          <cell r="AO461">
            <v>710</v>
          </cell>
          <cell r="AP461">
            <v>19752</v>
          </cell>
          <cell r="AQ461">
            <v>25772</v>
          </cell>
          <cell r="AR461">
            <v>26738</v>
          </cell>
          <cell r="AS461">
            <v>37301</v>
          </cell>
          <cell r="AT461">
            <v>6489</v>
          </cell>
          <cell r="AU461">
            <v>3984</v>
          </cell>
          <cell r="AV461">
            <v>96319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4146</v>
          </cell>
          <cell r="BC461">
            <v>0</v>
          </cell>
          <cell r="BD461">
            <v>9238</v>
          </cell>
          <cell r="BE461">
            <v>966501</v>
          </cell>
          <cell r="BF461">
            <v>251749</v>
          </cell>
          <cell r="BG461">
            <v>737682</v>
          </cell>
          <cell r="BH461">
            <v>1051611</v>
          </cell>
          <cell r="BI461">
            <v>930009</v>
          </cell>
          <cell r="BJ461">
            <v>6875</v>
          </cell>
          <cell r="BK461">
            <v>20047</v>
          </cell>
          <cell r="BL461">
            <v>1640809</v>
          </cell>
        </row>
        <row r="462">
          <cell r="A462">
            <v>36922</v>
          </cell>
          <cell r="B462">
            <v>149683</v>
          </cell>
          <cell r="C462">
            <v>6805</v>
          </cell>
          <cell r="D462">
            <v>2611411</v>
          </cell>
          <cell r="E462">
            <v>176656</v>
          </cell>
          <cell r="F462">
            <v>2363387</v>
          </cell>
          <cell r="G462">
            <v>680009</v>
          </cell>
          <cell r="H462">
            <v>0</v>
          </cell>
          <cell r="I462">
            <v>261924</v>
          </cell>
          <cell r="J462">
            <v>718279</v>
          </cell>
          <cell r="K462">
            <v>984586</v>
          </cell>
          <cell r="L462">
            <v>528160</v>
          </cell>
          <cell r="M462">
            <v>-9852</v>
          </cell>
          <cell r="N462">
            <v>-112643</v>
          </cell>
          <cell r="O462">
            <v>-235546</v>
          </cell>
          <cell r="P462">
            <v>91735</v>
          </cell>
          <cell r="Q462">
            <v>315009</v>
          </cell>
          <cell r="R462">
            <v>127648</v>
          </cell>
          <cell r="S462">
            <v>57592</v>
          </cell>
          <cell r="T462">
            <v>107133</v>
          </cell>
          <cell r="U462">
            <v>195342</v>
          </cell>
          <cell r="V462">
            <v>345224</v>
          </cell>
          <cell r="W462">
            <v>65941</v>
          </cell>
          <cell r="X462">
            <v>897528</v>
          </cell>
          <cell r="Y462">
            <v>159885</v>
          </cell>
          <cell r="Z462">
            <v>74051</v>
          </cell>
          <cell r="AA462">
            <v>15230</v>
          </cell>
          <cell r="AB462">
            <v>37752</v>
          </cell>
          <cell r="AC462">
            <v>109252</v>
          </cell>
          <cell r="AD462">
            <v>161168</v>
          </cell>
          <cell r="AE462">
            <v>146639</v>
          </cell>
          <cell r="AF462">
            <v>9161</v>
          </cell>
          <cell r="AG462">
            <v>22466</v>
          </cell>
          <cell r="AH462">
            <v>65139</v>
          </cell>
          <cell r="AI462">
            <v>486714</v>
          </cell>
          <cell r="AJ462">
            <v>674878</v>
          </cell>
          <cell r="AK462">
            <v>139036</v>
          </cell>
          <cell r="AL462">
            <v>174578</v>
          </cell>
          <cell r="AM462">
            <v>47842</v>
          </cell>
          <cell r="AN462">
            <v>180193</v>
          </cell>
          <cell r="AO462">
            <v>0</v>
          </cell>
          <cell r="AP462">
            <v>17840</v>
          </cell>
          <cell r="AQ462">
            <v>9969</v>
          </cell>
          <cell r="AR462">
            <v>29592</v>
          </cell>
          <cell r="AS462">
            <v>37301</v>
          </cell>
          <cell r="AT462">
            <v>6489</v>
          </cell>
          <cell r="AU462">
            <v>1993</v>
          </cell>
          <cell r="AV462">
            <v>75358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3588</v>
          </cell>
          <cell r="BC462">
            <v>0</v>
          </cell>
          <cell r="BD462">
            <v>9813</v>
          </cell>
          <cell r="BE462">
            <v>885251</v>
          </cell>
          <cell r="BF462">
            <v>248621</v>
          </cell>
          <cell r="BG462">
            <v>731210</v>
          </cell>
          <cell r="BH462">
            <v>814764</v>
          </cell>
          <cell r="BI462">
            <v>680009</v>
          </cell>
          <cell r="BJ462">
            <v>9900</v>
          </cell>
          <cell r="BK462">
            <v>20047</v>
          </cell>
          <cell r="BL462">
            <v>1384381</v>
          </cell>
        </row>
        <row r="463">
          <cell r="A463">
            <v>36923</v>
          </cell>
          <cell r="B463">
            <v>129960</v>
          </cell>
          <cell r="C463">
            <v>126629</v>
          </cell>
          <cell r="D463">
            <v>2681144</v>
          </cell>
          <cell r="E463">
            <v>266461</v>
          </cell>
          <cell r="F463">
            <v>2350009</v>
          </cell>
          <cell r="G463">
            <v>930009</v>
          </cell>
          <cell r="H463">
            <v>0</v>
          </cell>
          <cell r="I463">
            <v>259754</v>
          </cell>
          <cell r="J463">
            <v>722983</v>
          </cell>
          <cell r="K463">
            <v>1206480</v>
          </cell>
          <cell r="L463">
            <v>487764</v>
          </cell>
          <cell r="M463">
            <v>9316</v>
          </cell>
          <cell r="N463">
            <v>-84931</v>
          </cell>
          <cell r="O463">
            <v>-206306</v>
          </cell>
          <cell r="P463">
            <v>-2338</v>
          </cell>
          <cell r="Q463">
            <v>330625</v>
          </cell>
          <cell r="R463">
            <v>146685</v>
          </cell>
          <cell r="S463">
            <v>15734</v>
          </cell>
          <cell r="T463">
            <v>88931</v>
          </cell>
          <cell r="U463">
            <v>220425</v>
          </cell>
          <cell r="V463">
            <v>310885</v>
          </cell>
          <cell r="W463">
            <v>81095</v>
          </cell>
          <cell r="X463">
            <v>907076</v>
          </cell>
          <cell r="Y463">
            <v>166262</v>
          </cell>
          <cell r="Z463">
            <v>92603</v>
          </cell>
          <cell r="AA463">
            <v>12619</v>
          </cell>
          <cell r="AB463">
            <v>36080</v>
          </cell>
          <cell r="AC463">
            <v>114776</v>
          </cell>
          <cell r="AD463">
            <v>174253</v>
          </cell>
          <cell r="AE463">
            <v>158574</v>
          </cell>
          <cell r="AF463">
            <v>9314</v>
          </cell>
          <cell r="AG463">
            <v>16063</v>
          </cell>
          <cell r="AH463">
            <v>106234</v>
          </cell>
          <cell r="AI463">
            <v>546248</v>
          </cell>
          <cell r="AJ463">
            <v>675010</v>
          </cell>
          <cell r="AK463">
            <v>157172</v>
          </cell>
          <cell r="AL463">
            <v>127953</v>
          </cell>
          <cell r="AM463">
            <v>41739</v>
          </cell>
          <cell r="AN463">
            <v>191230</v>
          </cell>
          <cell r="AO463">
            <v>1346</v>
          </cell>
          <cell r="AP463">
            <v>11854</v>
          </cell>
          <cell r="AQ463">
            <v>2763</v>
          </cell>
          <cell r="AR463">
            <v>29592</v>
          </cell>
          <cell r="AS463">
            <v>38194</v>
          </cell>
          <cell r="AT463">
            <v>7570</v>
          </cell>
          <cell r="AU463">
            <v>0</v>
          </cell>
          <cell r="AV463">
            <v>62175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2852</v>
          </cell>
          <cell r="BC463">
            <v>0</v>
          </cell>
          <cell r="BD463">
            <v>7851</v>
          </cell>
          <cell r="BE463">
            <v>904052</v>
          </cell>
          <cell r="BF463">
            <v>227158</v>
          </cell>
          <cell r="BG463">
            <v>730247</v>
          </cell>
          <cell r="BH463">
            <v>933417</v>
          </cell>
          <cell r="BI463">
            <v>930009</v>
          </cell>
          <cell r="BJ463">
            <v>9900</v>
          </cell>
          <cell r="BK463">
            <v>15215</v>
          </cell>
          <cell r="BL463">
            <v>1614107</v>
          </cell>
        </row>
        <row r="464">
          <cell r="A464">
            <v>36924</v>
          </cell>
          <cell r="B464">
            <v>162511</v>
          </cell>
          <cell r="C464">
            <v>98643</v>
          </cell>
          <cell r="D464">
            <v>2686689</v>
          </cell>
          <cell r="E464">
            <v>273356</v>
          </cell>
          <cell r="F464">
            <v>2350009</v>
          </cell>
          <cell r="G464">
            <v>880009</v>
          </cell>
          <cell r="H464">
            <v>0</v>
          </cell>
          <cell r="I464">
            <v>272647</v>
          </cell>
          <cell r="J464">
            <v>666490</v>
          </cell>
          <cell r="K464">
            <v>1212066</v>
          </cell>
          <cell r="L464">
            <v>509101</v>
          </cell>
          <cell r="M464">
            <v>4390</v>
          </cell>
          <cell r="N464">
            <v>-119493</v>
          </cell>
          <cell r="O464">
            <v>-191573</v>
          </cell>
          <cell r="P464">
            <v>42253</v>
          </cell>
          <cell r="Q464">
            <v>331389</v>
          </cell>
          <cell r="R464">
            <v>140295</v>
          </cell>
          <cell r="S464">
            <v>13537</v>
          </cell>
          <cell r="T464">
            <v>89708</v>
          </cell>
          <cell r="U464">
            <v>232744</v>
          </cell>
          <cell r="V464">
            <v>320615</v>
          </cell>
          <cell r="W464">
            <v>79761</v>
          </cell>
          <cell r="X464">
            <v>889095</v>
          </cell>
          <cell r="Y464">
            <v>167213</v>
          </cell>
          <cell r="Z464">
            <v>92838</v>
          </cell>
          <cell r="AA464">
            <v>12274</v>
          </cell>
          <cell r="AB464">
            <v>35875</v>
          </cell>
          <cell r="AC464">
            <v>112993</v>
          </cell>
          <cell r="AD464">
            <v>155558</v>
          </cell>
          <cell r="AE464">
            <v>139043</v>
          </cell>
          <cell r="AF464">
            <v>9382</v>
          </cell>
          <cell r="AG464">
            <v>15608</v>
          </cell>
          <cell r="AH464">
            <v>107736</v>
          </cell>
          <cell r="AI464">
            <v>546410</v>
          </cell>
          <cell r="AJ464">
            <v>673685</v>
          </cell>
          <cell r="AK464">
            <v>145660</v>
          </cell>
          <cell r="AL464">
            <v>109158</v>
          </cell>
          <cell r="AM464">
            <v>43859</v>
          </cell>
          <cell r="AN464">
            <v>190062</v>
          </cell>
          <cell r="AO464">
            <v>1346</v>
          </cell>
          <cell r="AP464">
            <v>9910</v>
          </cell>
          <cell r="AQ464">
            <v>0</v>
          </cell>
          <cell r="AR464">
            <v>29615</v>
          </cell>
          <cell r="AS464">
            <v>38194</v>
          </cell>
          <cell r="AT464">
            <v>7570</v>
          </cell>
          <cell r="AU464">
            <v>0</v>
          </cell>
          <cell r="AV464">
            <v>87032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2775</v>
          </cell>
          <cell r="BC464">
            <v>0</v>
          </cell>
          <cell r="BD464">
            <v>7851</v>
          </cell>
          <cell r="BE464">
            <v>866127</v>
          </cell>
          <cell r="BF464">
            <v>237864</v>
          </cell>
          <cell r="BG464">
            <v>737848</v>
          </cell>
          <cell r="BH464">
            <v>921867</v>
          </cell>
          <cell r="BI464">
            <v>880009</v>
          </cell>
          <cell r="BJ464">
            <v>6475</v>
          </cell>
          <cell r="BK464">
            <v>17696</v>
          </cell>
          <cell r="BL464">
            <v>1574044</v>
          </cell>
        </row>
        <row r="465">
          <cell r="A465">
            <v>36925</v>
          </cell>
          <cell r="B465">
            <v>152311</v>
          </cell>
          <cell r="C465">
            <v>175514</v>
          </cell>
          <cell r="D465">
            <v>2707524</v>
          </cell>
          <cell r="E465">
            <v>333726</v>
          </cell>
          <cell r="F465">
            <v>2300009</v>
          </cell>
          <cell r="G465">
            <v>930009</v>
          </cell>
          <cell r="H465">
            <v>0</v>
          </cell>
          <cell r="I465">
            <v>291694</v>
          </cell>
          <cell r="J465">
            <v>685650</v>
          </cell>
          <cell r="K465">
            <v>1242555</v>
          </cell>
          <cell r="L465">
            <v>537161</v>
          </cell>
          <cell r="M465">
            <v>4390</v>
          </cell>
          <cell r="N465">
            <v>-68615</v>
          </cell>
          <cell r="O465">
            <v>-191583</v>
          </cell>
          <cell r="P465">
            <v>1585</v>
          </cell>
          <cell r="Q465">
            <v>313420</v>
          </cell>
          <cell r="R465">
            <v>145168</v>
          </cell>
          <cell r="S465">
            <v>32316</v>
          </cell>
          <cell r="T465">
            <v>111620</v>
          </cell>
          <cell r="U465">
            <v>233704</v>
          </cell>
          <cell r="V465">
            <v>264249</v>
          </cell>
          <cell r="W465">
            <v>83035</v>
          </cell>
          <cell r="X465">
            <v>937324</v>
          </cell>
          <cell r="Y465">
            <v>168899</v>
          </cell>
          <cell r="Z465">
            <v>106990</v>
          </cell>
          <cell r="AA465">
            <v>13394</v>
          </cell>
          <cell r="AB465">
            <v>33524</v>
          </cell>
          <cell r="AC465">
            <v>103712</v>
          </cell>
          <cell r="AD465">
            <v>124347</v>
          </cell>
          <cell r="AE465">
            <v>111335</v>
          </cell>
          <cell r="AF465">
            <v>10207</v>
          </cell>
          <cell r="AG465">
            <v>17506</v>
          </cell>
          <cell r="AH465">
            <v>106717</v>
          </cell>
          <cell r="AI465">
            <v>507309</v>
          </cell>
          <cell r="AJ465">
            <v>674889</v>
          </cell>
          <cell r="AK465">
            <v>139679</v>
          </cell>
          <cell r="AL465">
            <v>930009</v>
          </cell>
          <cell r="AM465">
            <v>43175</v>
          </cell>
          <cell r="AN465">
            <v>194310</v>
          </cell>
          <cell r="AO465">
            <v>1448</v>
          </cell>
          <cell r="AP465">
            <v>7598</v>
          </cell>
          <cell r="AQ465">
            <v>12950</v>
          </cell>
          <cell r="AR465">
            <v>31169</v>
          </cell>
          <cell r="AS465">
            <v>38194</v>
          </cell>
          <cell r="AT465">
            <v>4620</v>
          </cell>
          <cell r="AU465">
            <v>0</v>
          </cell>
          <cell r="AV465">
            <v>73905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2752</v>
          </cell>
          <cell r="BC465">
            <v>1821</v>
          </cell>
          <cell r="BD465">
            <v>7851</v>
          </cell>
          <cell r="BE465">
            <v>790944</v>
          </cell>
          <cell r="BF465">
            <v>235421</v>
          </cell>
          <cell r="BG465">
            <v>744885</v>
          </cell>
          <cell r="BH465">
            <v>903329</v>
          </cell>
          <cell r="BI465">
            <v>930009</v>
          </cell>
          <cell r="BJ465">
            <v>6475</v>
          </cell>
          <cell r="BK465">
            <v>19860</v>
          </cell>
          <cell r="BL465">
            <v>1647963</v>
          </cell>
        </row>
        <row r="466">
          <cell r="A466">
            <v>36926</v>
          </cell>
          <cell r="B466">
            <v>145536</v>
          </cell>
          <cell r="C466">
            <v>137824</v>
          </cell>
          <cell r="D466">
            <v>2707204</v>
          </cell>
          <cell r="E466">
            <v>282917</v>
          </cell>
          <cell r="F466">
            <v>2350028</v>
          </cell>
          <cell r="G466">
            <v>930009</v>
          </cell>
          <cell r="H466">
            <v>0</v>
          </cell>
          <cell r="I466">
            <v>301188</v>
          </cell>
          <cell r="J466">
            <v>691225</v>
          </cell>
          <cell r="K466">
            <v>1248563</v>
          </cell>
          <cell r="L466">
            <v>538011</v>
          </cell>
          <cell r="M466">
            <v>4390</v>
          </cell>
          <cell r="N466">
            <v>-91247</v>
          </cell>
          <cell r="O466">
            <v>-182569</v>
          </cell>
          <cell r="P466">
            <v>8451</v>
          </cell>
          <cell r="Q466">
            <v>312682</v>
          </cell>
          <cell r="R466">
            <v>139239</v>
          </cell>
          <cell r="S466">
            <v>43282</v>
          </cell>
          <cell r="T466">
            <v>111318</v>
          </cell>
          <cell r="U466">
            <v>233810</v>
          </cell>
          <cell r="V466">
            <v>265893</v>
          </cell>
          <cell r="W466">
            <v>89008</v>
          </cell>
          <cell r="X466">
            <v>938536</v>
          </cell>
          <cell r="Y466">
            <v>176321</v>
          </cell>
          <cell r="Z466">
            <v>101482</v>
          </cell>
          <cell r="AA466">
            <v>13251</v>
          </cell>
          <cell r="AB466">
            <v>32989</v>
          </cell>
          <cell r="AC466">
            <v>116588</v>
          </cell>
          <cell r="AD466">
            <v>102879</v>
          </cell>
          <cell r="AE466">
            <v>123592</v>
          </cell>
          <cell r="AF466">
            <v>9419</v>
          </cell>
          <cell r="AG466">
            <v>17512</v>
          </cell>
          <cell r="AH466">
            <v>111511</v>
          </cell>
          <cell r="AI466">
            <v>496704</v>
          </cell>
          <cell r="AJ466">
            <v>674889</v>
          </cell>
          <cell r="AK466">
            <v>132000</v>
          </cell>
          <cell r="AL466">
            <v>74817</v>
          </cell>
          <cell r="AM466">
            <v>43175</v>
          </cell>
          <cell r="AN466">
            <v>199382</v>
          </cell>
          <cell r="AO466">
            <v>1448</v>
          </cell>
          <cell r="AP466">
            <v>5946</v>
          </cell>
          <cell r="AQ466">
            <v>13699</v>
          </cell>
          <cell r="AR466">
            <v>31169</v>
          </cell>
          <cell r="AS466">
            <v>38194</v>
          </cell>
          <cell r="AT466">
            <v>4620</v>
          </cell>
          <cell r="AU466">
            <v>0</v>
          </cell>
          <cell r="AV466">
            <v>70896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2691</v>
          </cell>
          <cell r="BC466">
            <v>9784</v>
          </cell>
          <cell r="BD466">
            <v>7851</v>
          </cell>
          <cell r="BE466">
            <v>798071</v>
          </cell>
          <cell r="BF466">
            <v>251651</v>
          </cell>
          <cell r="BG466">
            <v>746419</v>
          </cell>
          <cell r="BH466">
            <v>903237</v>
          </cell>
          <cell r="BI466">
            <v>930009</v>
          </cell>
          <cell r="BJ466">
            <v>6475</v>
          </cell>
          <cell r="BK466">
            <v>19860</v>
          </cell>
          <cell r="BL466">
            <v>1649486</v>
          </cell>
        </row>
        <row r="467">
          <cell r="A467">
            <v>36927</v>
          </cell>
          <cell r="B467">
            <v>139682</v>
          </cell>
          <cell r="C467">
            <v>170749</v>
          </cell>
          <cell r="D467">
            <v>2733135</v>
          </cell>
          <cell r="E467">
            <v>309704</v>
          </cell>
          <cell r="F467">
            <v>2350009</v>
          </cell>
          <cell r="G467">
            <v>929100</v>
          </cell>
          <cell r="H467">
            <v>0</v>
          </cell>
          <cell r="I467">
            <v>288533</v>
          </cell>
          <cell r="J467">
            <v>678894</v>
          </cell>
          <cell r="K467">
            <v>1245939</v>
          </cell>
          <cell r="L467">
            <v>539840</v>
          </cell>
          <cell r="M467">
            <v>4390</v>
          </cell>
          <cell r="N467">
            <v>-87291</v>
          </cell>
          <cell r="O467">
            <v>-179870</v>
          </cell>
          <cell r="P467">
            <v>38139</v>
          </cell>
          <cell r="Q467">
            <v>307234</v>
          </cell>
          <cell r="R467">
            <v>131348</v>
          </cell>
          <cell r="S467">
            <v>42970</v>
          </cell>
          <cell r="T467">
            <v>111421</v>
          </cell>
          <cell r="U467">
            <v>246077</v>
          </cell>
          <cell r="V467">
            <v>309692</v>
          </cell>
          <cell r="W467">
            <v>43168</v>
          </cell>
          <cell r="X467">
            <v>940353</v>
          </cell>
          <cell r="Y467">
            <v>173432</v>
          </cell>
          <cell r="Z467">
            <v>112523</v>
          </cell>
          <cell r="AA467">
            <v>13395</v>
          </cell>
          <cell r="AB467">
            <v>32901</v>
          </cell>
          <cell r="AC467">
            <v>114988</v>
          </cell>
          <cell r="AD467">
            <v>125786</v>
          </cell>
          <cell r="AE467">
            <v>120579</v>
          </cell>
          <cell r="AF467">
            <v>8767</v>
          </cell>
          <cell r="AG467">
            <v>16822</v>
          </cell>
          <cell r="AH467">
            <v>112701</v>
          </cell>
          <cell r="AI467">
            <v>496914</v>
          </cell>
          <cell r="AJ467">
            <v>674889</v>
          </cell>
          <cell r="AK467">
            <v>140513</v>
          </cell>
          <cell r="AL467">
            <v>74494</v>
          </cell>
          <cell r="AM467">
            <v>43175</v>
          </cell>
          <cell r="AN467">
            <v>198178</v>
          </cell>
          <cell r="AO467">
            <v>1448</v>
          </cell>
          <cell r="AP467">
            <v>7598</v>
          </cell>
          <cell r="AQ467">
            <v>9345</v>
          </cell>
          <cell r="AR467">
            <v>31169</v>
          </cell>
          <cell r="AS467">
            <v>38194</v>
          </cell>
          <cell r="AT467">
            <v>4620</v>
          </cell>
          <cell r="AU467">
            <v>0</v>
          </cell>
          <cell r="AV467">
            <v>68860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2664</v>
          </cell>
          <cell r="BC467">
            <v>9784</v>
          </cell>
          <cell r="BD467">
            <v>7851</v>
          </cell>
          <cell r="BE467">
            <v>826340</v>
          </cell>
          <cell r="BF467">
            <v>250816</v>
          </cell>
          <cell r="BG467">
            <v>746553</v>
          </cell>
          <cell r="BH467">
            <v>908629</v>
          </cell>
          <cell r="BI467">
            <v>929100</v>
          </cell>
          <cell r="BJ467">
            <v>6475</v>
          </cell>
          <cell r="BK467">
            <v>19860</v>
          </cell>
          <cell r="BL467">
            <v>1648709</v>
          </cell>
        </row>
        <row r="468">
          <cell r="A468">
            <v>36928</v>
          </cell>
          <cell r="B468">
            <v>170570</v>
          </cell>
          <cell r="C468">
            <v>116131</v>
          </cell>
          <cell r="D468">
            <v>2713402</v>
          </cell>
          <cell r="E468">
            <v>282760</v>
          </cell>
          <cell r="F468">
            <v>2350009</v>
          </cell>
          <cell r="G468">
            <v>930009</v>
          </cell>
          <cell r="H468">
            <v>0</v>
          </cell>
          <cell r="I468">
            <v>321008</v>
          </cell>
          <cell r="J468">
            <v>722646</v>
          </cell>
          <cell r="K468">
            <v>1224337</v>
          </cell>
          <cell r="L468">
            <v>532596</v>
          </cell>
          <cell r="M468">
            <v>4390</v>
          </cell>
          <cell r="N468">
            <v>-76182</v>
          </cell>
          <cell r="O468">
            <v>-178789</v>
          </cell>
          <cell r="P468">
            <v>50031</v>
          </cell>
          <cell r="Q468">
            <v>284635</v>
          </cell>
          <cell r="R468">
            <v>145254</v>
          </cell>
          <cell r="S468">
            <v>41055</v>
          </cell>
          <cell r="T468">
            <v>111973</v>
          </cell>
          <cell r="U468">
            <v>260687</v>
          </cell>
          <cell r="V468">
            <v>309014</v>
          </cell>
          <cell r="W468">
            <v>45459</v>
          </cell>
          <cell r="X468">
            <v>941426</v>
          </cell>
          <cell r="Y468">
            <v>148396</v>
          </cell>
          <cell r="Z468">
            <v>88185</v>
          </cell>
          <cell r="AA468">
            <v>9370</v>
          </cell>
          <cell r="AB468">
            <v>33129</v>
          </cell>
          <cell r="AC468">
            <v>132197</v>
          </cell>
          <cell r="AD468">
            <v>112130</v>
          </cell>
          <cell r="AE468">
            <v>89361</v>
          </cell>
          <cell r="AF468">
            <v>9598</v>
          </cell>
          <cell r="AG468">
            <v>17643</v>
          </cell>
          <cell r="AH468">
            <v>114581</v>
          </cell>
          <cell r="AI468">
            <v>498237</v>
          </cell>
          <cell r="AJ468">
            <v>674888</v>
          </cell>
          <cell r="AK468">
            <v>145430</v>
          </cell>
          <cell r="AL468">
            <v>61386</v>
          </cell>
          <cell r="AM468">
            <v>45384</v>
          </cell>
          <cell r="AN468">
            <v>203514</v>
          </cell>
          <cell r="AO468">
            <v>1346</v>
          </cell>
          <cell r="AP468">
            <v>9910</v>
          </cell>
          <cell r="AQ468">
            <v>9014</v>
          </cell>
          <cell r="AR468">
            <v>29592</v>
          </cell>
          <cell r="AS468">
            <v>45635</v>
          </cell>
          <cell r="AT468">
            <v>7570</v>
          </cell>
          <cell r="AU468">
            <v>0</v>
          </cell>
          <cell r="AV468">
            <v>92965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2880</v>
          </cell>
          <cell r="BC468">
            <v>9784</v>
          </cell>
          <cell r="BD468">
            <v>7851</v>
          </cell>
          <cell r="BE468">
            <v>744536</v>
          </cell>
          <cell r="BF468">
            <v>229608</v>
          </cell>
          <cell r="BG468">
            <v>685453</v>
          </cell>
          <cell r="BH468">
            <v>950728</v>
          </cell>
          <cell r="BI468">
            <v>930009</v>
          </cell>
          <cell r="BJ468">
            <v>0</v>
          </cell>
          <cell r="BK468">
            <v>22151</v>
          </cell>
          <cell r="BL468">
            <v>1588940</v>
          </cell>
        </row>
        <row r="469">
          <cell r="A469">
            <v>36929</v>
          </cell>
          <cell r="B469">
            <v>142028</v>
          </cell>
          <cell r="C469">
            <v>108433</v>
          </cell>
          <cell r="D469">
            <v>2677172</v>
          </cell>
          <cell r="E469">
            <v>250665</v>
          </cell>
          <cell r="F469">
            <v>2350009</v>
          </cell>
          <cell r="G469">
            <v>927249</v>
          </cell>
          <cell r="H469">
            <v>0</v>
          </cell>
          <cell r="I469">
            <v>276862</v>
          </cell>
          <cell r="J469">
            <v>720862</v>
          </cell>
          <cell r="K469">
            <v>1238683</v>
          </cell>
          <cell r="L469">
            <v>519481</v>
          </cell>
          <cell r="M469">
            <v>-37192</v>
          </cell>
          <cell r="N469">
            <v>-108763</v>
          </cell>
          <cell r="O469">
            <v>-165417</v>
          </cell>
          <cell r="P469">
            <v>51924</v>
          </cell>
          <cell r="Q469">
            <v>303399</v>
          </cell>
          <cell r="R469">
            <v>131422</v>
          </cell>
          <cell r="S469">
            <v>49197</v>
          </cell>
          <cell r="T469">
            <v>108478</v>
          </cell>
          <cell r="U469">
            <v>233807</v>
          </cell>
          <cell r="V469">
            <v>289991</v>
          </cell>
          <cell r="W469">
            <v>76028</v>
          </cell>
          <cell r="X469">
            <v>950227</v>
          </cell>
          <cell r="Y469">
            <v>160875</v>
          </cell>
          <cell r="Z469">
            <v>81041</v>
          </cell>
          <cell r="AA469">
            <v>9335</v>
          </cell>
          <cell r="AB469">
            <v>33545</v>
          </cell>
          <cell r="AC469">
            <v>134677</v>
          </cell>
          <cell r="AD469">
            <v>144519</v>
          </cell>
          <cell r="AE469">
            <v>129580</v>
          </cell>
          <cell r="AF469">
            <v>9868</v>
          </cell>
          <cell r="AG469">
            <v>22240</v>
          </cell>
          <cell r="AH469">
            <v>132012</v>
          </cell>
          <cell r="AI469">
            <v>493230</v>
          </cell>
          <cell r="AJ469">
            <v>674075</v>
          </cell>
          <cell r="AK469">
            <v>139710</v>
          </cell>
          <cell r="AL469">
            <v>82408</v>
          </cell>
          <cell r="AM469">
            <v>71247</v>
          </cell>
          <cell r="AN469">
            <v>202279</v>
          </cell>
          <cell r="AO469">
            <v>1342</v>
          </cell>
          <cell r="AP469">
            <v>9914</v>
          </cell>
          <cell r="AQ469">
            <v>14319</v>
          </cell>
          <cell r="AR469">
            <v>24411</v>
          </cell>
          <cell r="AS469">
            <v>45320</v>
          </cell>
          <cell r="AT469">
            <v>7502</v>
          </cell>
          <cell r="AU469">
            <v>0</v>
          </cell>
          <cell r="AV469">
            <v>64027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3167</v>
          </cell>
          <cell r="BC469">
            <v>9698</v>
          </cell>
          <cell r="BD469">
            <v>7851</v>
          </cell>
          <cell r="BE469">
            <v>815480</v>
          </cell>
          <cell r="BF469">
            <v>241187</v>
          </cell>
          <cell r="BG469">
            <v>747940</v>
          </cell>
          <cell r="BH469">
            <v>968176</v>
          </cell>
          <cell r="BI469">
            <v>927249</v>
          </cell>
          <cell r="BJ469">
            <v>5372</v>
          </cell>
          <cell r="BK469">
            <v>10320</v>
          </cell>
          <cell r="BL469">
            <v>1648236</v>
          </cell>
        </row>
        <row r="470">
          <cell r="A470">
            <v>36930</v>
          </cell>
          <cell r="B470">
            <v>143496</v>
          </cell>
          <cell r="C470">
            <v>67673</v>
          </cell>
          <cell r="D470">
            <v>2619857</v>
          </cell>
          <cell r="E470">
            <v>191347</v>
          </cell>
          <cell r="F470">
            <v>2350009</v>
          </cell>
          <cell r="G470">
            <v>930009</v>
          </cell>
          <cell r="H470">
            <v>0</v>
          </cell>
          <cell r="I470">
            <v>278353</v>
          </cell>
          <cell r="J470">
            <v>690361</v>
          </cell>
          <cell r="K470">
            <v>1231412</v>
          </cell>
          <cell r="L470">
            <v>535367</v>
          </cell>
          <cell r="M470">
            <v>-19704</v>
          </cell>
          <cell r="N470">
            <v>-168769</v>
          </cell>
          <cell r="O470">
            <v>-213933</v>
          </cell>
          <cell r="P470">
            <v>103485</v>
          </cell>
          <cell r="Q470">
            <v>311308</v>
          </cell>
          <cell r="R470">
            <v>104790</v>
          </cell>
          <cell r="S470">
            <v>43856</v>
          </cell>
          <cell r="T470">
            <v>110510</v>
          </cell>
          <cell r="U470">
            <v>215724</v>
          </cell>
          <cell r="V470">
            <v>289719</v>
          </cell>
          <cell r="W470">
            <v>73341</v>
          </cell>
          <cell r="X470">
            <v>893373</v>
          </cell>
          <cell r="Y470">
            <v>177184</v>
          </cell>
          <cell r="Z470">
            <v>89297</v>
          </cell>
          <cell r="AA470">
            <v>8541</v>
          </cell>
          <cell r="AB470">
            <v>32094</v>
          </cell>
          <cell r="AC470">
            <v>140761</v>
          </cell>
          <cell r="AD470">
            <v>153220</v>
          </cell>
          <cell r="AE470">
            <v>151900</v>
          </cell>
          <cell r="AF470">
            <v>8925</v>
          </cell>
          <cell r="AG470">
            <v>20800</v>
          </cell>
          <cell r="AH470">
            <v>100328</v>
          </cell>
          <cell r="AI470">
            <v>496402</v>
          </cell>
          <cell r="AJ470">
            <v>673937</v>
          </cell>
          <cell r="AK470">
            <v>149009</v>
          </cell>
          <cell r="AL470">
            <v>104548</v>
          </cell>
          <cell r="AM470">
            <v>64942</v>
          </cell>
          <cell r="AN470">
            <v>184843</v>
          </cell>
          <cell r="AO470">
            <v>1444</v>
          </cell>
          <cell r="AP470">
            <v>7928</v>
          </cell>
          <cell r="AQ470">
            <v>6240</v>
          </cell>
          <cell r="AR470">
            <v>21951</v>
          </cell>
          <cell r="AS470">
            <v>45320</v>
          </cell>
          <cell r="AT470">
            <v>7502</v>
          </cell>
          <cell r="AU470">
            <v>1991</v>
          </cell>
          <cell r="AV470">
            <v>59630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3402</v>
          </cell>
          <cell r="BC470">
            <v>0</v>
          </cell>
          <cell r="BD470">
            <v>7474</v>
          </cell>
          <cell r="BE470">
            <v>871566</v>
          </cell>
          <cell r="BF470">
            <v>239861</v>
          </cell>
          <cell r="BG470">
            <v>742564</v>
          </cell>
          <cell r="BH470">
            <v>980383</v>
          </cell>
          <cell r="BI470">
            <v>930009</v>
          </cell>
          <cell r="BJ470">
            <v>4940</v>
          </cell>
          <cell r="BK470">
            <v>9861</v>
          </cell>
          <cell r="BL470">
            <v>1645658</v>
          </cell>
        </row>
        <row r="471">
          <cell r="A471">
            <v>36931</v>
          </cell>
          <cell r="B471">
            <v>143287</v>
          </cell>
          <cell r="C471">
            <v>116061</v>
          </cell>
          <cell r="D471">
            <v>2667414</v>
          </cell>
          <cell r="E471">
            <v>240899</v>
          </cell>
          <cell r="F471">
            <v>2350009</v>
          </cell>
          <cell r="G471">
            <v>930009</v>
          </cell>
          <cell r="H471">
            <v>0</v>
          </cell>
          <cell r="I471">
            <v>273288</v>
          </cell>
          <cell r="J471">
            <v>688837</v>
          </cell>
          <cell r="K471">
            <v>1162832</v>
          </cell>
          <cell r="L471">
            <v>534849</v>
          </cell>
          <cell r="M471">
            <v>-30940</v>
          </cell>
          <cell r="N471">
            <v>-124992</v>
          </cell>
          <cell r="O471">
            <v>-204859</v>
          </cell>
          <cell r="P471">
            <v>53340</v>
          </cell>
          <cell r="Q471">
            <v>327845</v>
          </cell>
          <cell r="R471">
            <v>79065</v>
          </cell>
          <cell r="S471">
            <v>38518</v>
          </cell>
          <cell r="T471">
            <v>108945</v>
          </cell>
          <cell r="U471">
            <v>212001</v>
          </cell>
          <cell r="V471">
            <v>311114</v>
          </cell>
          <cell r="W471">
            <v>73012</v>
          </cell>
          <cell r="X471">
            <v>929217</v>
          </cell>
          <cell r="Y471">
            <v>175812</v>
          </cell>
          <cell r="Z471">
            <v>116597</v>
          </cell>
          <cell r="AA471">
            <v>8694</v>
          </cell>
          <cell r="AB471">
            <v>18068</v>
          </cell>
          <cell r="AC471">
            <v>144396</v>
          </cell>
          <cell r="AD471">
            <v>161865</v>
          </cell>
          <cell r="AE471">
            <v>184152</v>
          </cell>
          <cell r="AF471">
            <v>10629</v>
          </cell>
          <cell r="AG471">
            <v>16410</v>
          </cell>
          <cell r="AH471">
            <v>101120</v>
          </cell>
          <cell r="AI471">
            <v>502622</v>
          </cell>
          <cell r="AJ471">
            <v>673272</v>
          </cell>
          <cell r="AK471">
            <v>146911</v>
          </cell>
          <cell r="AL471">
            <v>45292</v>
          </cell>
          <cell r="AM471">
            <v>67775</v>
          </cell>
          <cell r="AN471">
            <v>186025</v>
          </cell>
          <cell r="AO471">
            <v>1444</v>
          </cell>
          <cell r="AP471">
            <v>7928</v>
          </cell>
          <cell r="AQ471">
            <v>0</v>
          </cell>
          <cell r="AR471">
            <v>32450</v>
          </cell>
          <cell r="AS471">
            <v>43878</v>
          </cell>
          <cell r="AT471">
            <v>7502</v>
          </cell>
          <cell r="AU471">
            <v>1991</v>
          </cell>
          <cell r="AV471">
            <v>84294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2914</v>
          </cell>
          <cell r="BC471">
            <v>0</v>
          </cell>
          <cell r="BD471">
            <v>7299</v>
          </cell>
          <cell r="BE471">
            <v>933513</v>
          </cell>
          <cell r="BF471">
            <v>255085</v>
          </cell>
          <cell r="BG471">
            <v>744945</v>
          </cell>
          <cell r="BH471">
            <v>948076</v>
          </cell>
          <cell r="BI471">
            <v>930009</v>
          </cell>
          <cell r="BJ471">
            <v>8438</v>
          </cell>
          <cell r="BK471">
            <v>9861</v>
          </cell>
          <cell r="BL471">
            <v>1648022</v>
          </cell>
        </row>
        <row r="472">
          <cell r="A472">
            <v>36932</v>
          </cell>
          <cell r="B472">
            <v>124922</v>
          </cell>
          <cell r="C472">
            <v>70103</v>
          </cell>
          <cell r="D472">
            <v>2622005</v>
          </cell>
          <cell r="E472">
            <v>191031</v>
          </cell>
          <cell r="F472">
            <v>2350009</v>
          </cell>
          <cell r="G472">
            <v>930009</v>
          </cell>
          <cell r="H472">
            <v>0</v>
          </cell>
          <cell r="I472">
            <v>270738</v>
          </cell>
          <cell r="J472">
            <v>714971</v>
          </cell>
          <cell r="K472">
            <v>1107248</v>
          </cell>
          <cell r="L472">
            <v>529785</v>
          </cell>
          <cell r="M472">
            <v>9804</v>
          </cell>
          <cell r="N472">
            <v>-148651</v>
          </cell>
          <cell r="O472">
            <v>-207881</v>
          </cell>
          <cell r="P472">
            <v>36458</v>
          </cell>
          <cell r="Q472">
            <v>329982</v>
          </cell>
          <cell r="R472">
            <v>113565</v>
          </cell>
          <cell r="S472">
            <v>30140</v>
          </cell>
          <cell r="T472">
            <v>105729</v>
          </cell>
          <cell r="U472">
            <v>236377</v>
          </cell>
          <cell r="V472">
            <v>289404</v>
          </cell>
          <cell r="W472">
            <v>73314</v>
          </cell>
          <cell r="X472">
            <v>873492</v>
          </cell>
          <cell r="Y472">
            <v>173906</v>
          </cell>
          <cell r="Z472">
            <v>116880</v>
          </cell>
          <cell r="AA472">
            <v>7977</v>
          </cell>
          <cell r="AB472">
            <v>25382</v>
          </cell>
          <cell r="AC472">
            <v>132117</v>
          </cell>
          <cell r="AD472">
            <v>197655</v>
          </cell>
          <cell r="AE472">
            <v>196437</v>
          </cell>
          <cell r="AF472">
            <v>8936</v>
          </cell>
          <cell r="AG472">
            <v>15393</v>
          </cell>
          <cell r="AH472">
            <v>97080</v>
          </cell>
          <cell r="AI472">
            <v>515157</v>
          </cell>
          <cell r="AJ472">
            <v>674290</v>
          </cell>
          <cell r="AK472">
            <v>148227</v>
          </cell>
          <cell r="AL472">
            <v>102406</v>
          </cell>
          <cell r="AM472">
            <v>50931</v>
          </cell>
          <cell r="AN472">
            <v>184136</v>
          </cell>
          <cell r="AO472">
            <v>1444</v>
          </cell>
          <cell r="AP472">
            <v>4756</v>
          </cell>
          <cell r="AQ472">
            <v>10501</v>
          </cell>
          <cell r="AR472">
            <v>5664</v>
          </cell>
          <cell r="AS472">
            <v>45320</v>
          </cell>
          <cell r="AT472">
            <v>7502</v>
          </cell>
          <cell r="AU472">
            <v>1987</v>
          </cell>
          <cell r="AV472">
            <v>55615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2637</v>
          </cell>
          <cell r="BC472">
            <v>0</v>
          </cell>
          <cell r="BD472">
            <v>6907</v>
          </cell>
          <cell r="BE472">
            <v>961433</v>
          </cell>
          <cell r="BF472">
            <v>265408</v>
          </cell>
          <cell r="BG472">
            <v>747117</v>
          </cell>
          <cell r="BH472">
            <v>984410</v>
          </cell>
          <cell r="BI472">
            <v>930009</v>
          </cell>
          <cell r="BJ472">
            <v>4011</v>
          </cell>
          <cell r="BK472">
            <v>19723</v>
          </cell>
          <cell r="BL472">
            <v>1650179</v>
          </cell>
        </row>
        <row r="473">
          <cell r="A473">
            <v>36933</v>
          </cell>
          <cell r="B473">
            <v>122893</v>
          </cell>
          <cell r="C473">
            <v>88944</v>
          </cell>
          <cell r="D473">
            <v>2638246</v>
          </cell>
          <cell r="E473">
            <v>206101</v>
          </cell>
          <cell r="F473">
            <v>2352757</v>
          </cell>
          <cell r="G473">
            <v>930009</v>
          </cell>
          <cell r="H473">
            <v>0</v>
          </cell>
          <cell r="I473">
            <v>270323</v>
          </cell>
          <cell r="J473">
            <v>701055</v>
          </cell>
          <cell r="K473">
            <v>1094324</v>
          </cell>
          <cell r="L473">
            <v>537441</v>
          </cell>
          <cell r="M473">
            <v>9804</v>
          </cell>
          <cell r="N473">
            <v>-154407</v>
          </cell>
          <cell r="O473">
            <v>-201915</v>
          </cell>
          <cell r="P473">
            <v>87678</v>
          </cell>
          <cell r="Q473">
            <v>335512</v>
          </cell>
          <cell r="R473">
            <v>109294</v>
          </cell>
          <cell r="S473">
            <v>35974</v>
          </cell>
          <cell r="T473">
            <v>105723</v>
          </cell>
          <cell r="U473">
            <v>222736</v>
          </cell>
          <cell r="V473">
            <v>315442</v>
          </cell>
          <cell r="W473">
            <v>73345</v>
          </cell>
          <cell r="X473">
            <v>877590</v>
          </cell>
          <cell r="Y473">
            <v>177838</v>
          </cell>
          <cell r="Z473">
            <v>121649</v>
          </cell>
          <cell r="AA473">
            <v>8228</v>
          </cell>
          <cell r="AB473">
            <v>25394</v>
          </cell>
          <cell r="AC473">
            <v>153663</v>
          </cell>
          <cell r="AD473">
            <v>196112</v>
          </cell>
          <cell r="AE473">
            <v>194911</v>
          </cell>
          <cell r="AF473">
            <v>9718</v>
          </cell>
          <cell r="AG473">
            <v>15443</v>
          </cell>
          <cell r="AH473">
            <v>95020</v>
          </cell>
          <cell r="AI473">
            <v>509598</v>
          </cell>
          <cell r="AJ473">
            <v>674541</v>
          </cell>
          <cell r="AK473">
            <v>148924</v>
          </cell>
          <cell r="AL473">
            <v>101837</v>
          </cell>
          <cell r="AM473">
            <v>51074</v>
          </cell>
          <cell r="AN473">
            <v>183215</v>
          </cell>
          <cell r="AO473">
            <v>1444</v>
          </cell>
          <cell r="AP473">
            <v>4756</v>
          </cell>
          <cell r="AQ473">
            <v>8781</v>
          </cell>
          <cell r="AR473">
            <v>5664</v>
          </cell>
          <cell r="AS473">
            <v>45320</v>
          </cell>
          <cell r="AT473">
            <v>7502</v>
          </cell>
          <cell r="AU473">
            <v>1991</v>
          </cell>
          <cell r="AV473">
            <v>55589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2618</v>
          </cell>
          <cell r="BC473">
            <v>0</v>
          </cell>
          <cell r="BD473">
            <v>6853</v>
          </cell>
          <cell r="BE473">
            <v>986823</v>
          </cell>
          <cell r="BF473">
            <v>267956</v>
          </cell>
          <cell r="BG473">
            <v>744491</v>
          </cell>
          <cell r="BH473">
            <v>992087</v>
          </cell>
          <cell r="BI473">
            <v>930009</v>
          </cell>
          <cell r="BJ473">
            <v>4011</v>
          </cell>
          <cell r="BK473">
            <v>19723</v>
          </cell>
          <cell r="BL473">
            <v>1647571</v>
          </cell>
        </row>
        <row r="474">
          <cell r="A474">
            <v>36934</v>
          </cell>
          <cell r="B474">
            <v>130443</v>
          </cell>
          <cell r="C474">
            <v>51327</v>
          </cell>
          <cell r="D474">
            <v>2609237</v>
          </cell>
          <cell r="E474">
            <v>177280</v>
          </cell>
          <cell r="F474">
            <v>2352351</v>
          </cell>
          <cell r="G474">
            <v>905009</v>
          </cell>
          <cell r="H474">
            <v>0</v>
          </cell>
          <cell r="I474">
            <v>253770</v>
          </cell>
          <cell r="J474">
            <v>732320</v>
          </cell>
          <cell r="K474">
            <v>1103449</v>
          </cell>
          <cell r="L474">
            <v>511730</v>
          </cell>
          <cell r="M474">
            <v>9804</v>
          </cell>
          <cell r="N474">
            <v>-150973</v>
          </cell>
          <cell r="O474">
            <v>-230582</v>
          </cell>
          <cell r="P474">
            <v>92522</v>
          </cell>
          <cell r="Q474">
            <v>339383</v>
          </cell>
          <cell r="R474">
            <v>115349</v>
          </cell>
          <cell r="S474">
            <v>25654</v>
          </cell>
          <cell r="T474">
            <v>105636</v>
          </cell>
          <cell r="U474">
            <v>226040</v>
          </cell>
          <cell r="V474">
            <v>311961</v>
          </cell>
          <cell r="W474">
            <v>73233</v>
          </cell>
          <cell r="X474">
            <v>851151</v>
          </cell>
          <cell r="Y474">
            <v>175269</v>
          </cell>
          <cell r="Z474">
            <v>114736</v>
          </cell>
          <cell r="AA474">
            <v>7816</v>
          </cell>
          <cell r="AB474">
            <v>24840</v>
          </cell>
          <cell r="AC474">
            <v>152947</v>
          </cell>
          <cell r="AD474">
            <v>193927</v>
          </cell>
          <cell r="AE474">
            <v>191683</v>
          </cell>
          <cell r="AF474">
            <v>8399</v>
          </cell>
          <cell r="AG474">
            <v>14829</v>
          </cell>
          <cell r="AH474">
            <v>94309</v>
          </cell>
          <cell r="AI474">
            <v>519124</v>
          </cell>
          <cell r="AJ474">
            <v>673694</v>
          </cell>
          <cell r="AK474">
            <v>146994</v>
          </cell>
          <cell r="AL474">
            <v>100829</v>
          </cell>
          <cell r="AM474">
            <v>51074</v>
          </cell>
          <cell r="AN474">
            <v>188898</v>
          </cell>
          <cell r="AO474">
            <v>1444</v>
          </cell>
          <cell r="AP474">
            <v>4756</v>
          </cell>
          <cell r="AQ474">
            <v>14794</v>
          </cell>
          <cell r="AR474">
            <v>5664</v>
          </cell>
          <cell r="AS474">
            <v>45320</v>
          </cell>
          <cell r="AT474">
            <v>7502</v>
          </cell>
          <cell r="AU474">
            <v>1991</v>
          </cell>
          <cell r="AV474">
            <v>55781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2631</v>
          </cell>
          <cell r="BC474">
            <v>0</v>
          </cell>
          <cell r="BD474">
            <v>6829</v>
          </cell>
          <cell r="BE474">
            <v>967683</v>
          </cell>
          <cell r="BF474">
            <v>265798</v>
          </cell>
          <cell r="BG474">
            <v>744525</v>
          </cell>
          <cell r="BH474">
            <v>970372</v>
          </cell>
          <cell r="BI474">
            <v>905009</v>
          </cell>
          <cell r="BJ474">
            <v>4011</v>
          </cell>
          <cell r="BK474">
            <v>19723</v>
          </cell>
          <cell r="BL474">
            <v>1622605</v>
          </cell>
        </row>
        <row r="475">
          <cell r="A475">
            <v>36935</v>
          </cell>
          <cell r="B475">
            <v>147031</v>
          </cell>
          <cell r="C475">
            <v>100811</v>
          </cell>
          <cell r="D475">
            <v>2700702</v>
          </cell>
          <cell r="E475">
            <v>274090</v>
          </cell>
          <cell r="F475">
            <v>2350009</v>
          </cell>
          <cell r="G475">
            <v>905009</v>
          </cell>
          <cell r="H475">
            <v>0</v>
          </cell>
          <cell r="I475">
            <v>276259</v>
          </cell>
          <cell r="J475">
            <v>628492</v>
          </cell>
          <cell r="K475">
            <v>1207409</v>
          </cell>
          <cell r="L475">
            <v>533266</v>
          </cell>
          <cell r="M475">
            <v>-47</v>
          </cell>
          <cell r="N475">
            <v>-106508</v>
          </cell>
          <cell r="O475">
            <v>-210401</v>
          </cell>
          <cell r="P475">
            <v>45468</v>
          </cell>
          <cell r="Q475">
            <v>297677</v>
          </cell>
          <cell r="R475">
            <v>160437</v>
          </cell>
          <cell r="S475">
            <v>35288</v>
          </cell>
          <cell r="T475">
            <v>107635</v>
          </cell>
          <cell r="U475">
            <v>229002</v>
          </cell>
          <cell r="V475">
            <v>336273</v>
          </cell>
          <cell r="W475">
            <v>73618</v>
          </cell>
          <cell r="X475">
            <v>906785</v>
          </cell>
          <cell r="Y475">
            <v>175334</v>
          </cell>
          <cell r="Z475">
            <v>170908</v>
          </cell>
          <cell r="AA475">
            <v>8999</v>
          </cell>
          <cell r="AB475">
            <v>41328</v>
          </cell>
          <cell r="AC475">
            <v>170812</v>
          </cell>
          <cell r="AD475">
            <v>128454</v>
          </cell>
          <cell r="AE475">
            <v>126517</v>
          </cell>
          <cell r="AF475">
            <v>9396</v>
          </cell>
          <cell r="AG475">
            <v>15889</v>
          </cell>
          <cell r="AH475">
            <v>104972</v>
          </cell>
          <cell r="AI475">
            <v>507558</v>
          </cell>
          <cell r="AJ475">
            <v>673710</v>
          </cell>
          <cell r="AK475">
            <v>149631</v>
          </cell>
          <cell r="AL475">
            <v>76540</v>
          </cell>
          <cell r="AM475">
            <v>79780</v>
          </cell>
          <cell r="AN475">
            <v>195364</v>
          </cell>
          <cell r="AO475">
            <v>1444</v>
          </cell>
          <cell r="AP475">
            <v>4756</v>
          </cell>
          <cell r="AQ475">
            <v>0</v>
          </cell>
          <cell r="AR475">
            <v>35397</v>
          </cell>
          <cell r="AS475">
            <v>45320</v>
          </cell>
          <cell r="AT475">
            <v>7502</v>
          </cell>
          <cell r="AU475">
            <v>1991</v>
          </cell>
          <cell r="AV475">
            <v>82120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2889</v>
          </cell>
          <cell r="BC475">
            <v>0</v>
          </cell>
          <cell r="BD475">
            <v>7544</v>
          </cell>
          <cell r="BE475">
            <v>913287</v>
          </cell>
          <cell r="BF475">
            <v>242191</v>
          </cell>
          <cell r="BG475">
            <v>735477</v>
          </cell>
          <cell r="BH475">
            <v>913498</v>
          </cell>
          <cell r="BI475">
            <v>905009</v>
          </cell>
          <cell r="BJ475">
            <v>9881</v>
          </cell>
          <cell r="BK475">
            <v>40848</v>
          </cell>
          <cell r="BL475">
            <v>1613619</v>
          </cell>
        </row>
        <row r="476">
          <cell r="A476">
            <v>36936</v>
          </cell>
          <cell r="B476">
            <v>141436</v>
          </cell>
          <cell r="C476">
            <v>63440</v>
          </cell>
          <cell r="D476">
            <v>2638743</v>
          </cell>
          <cell r="E476">
            <v>205119</v>
          </cell>
          <cell r="F476">
            <v>2350009</v>
          </cell>
          <cell r="G476">
            <v>894239</v>
          </cell>
          <cell r="H476">
            <v>0</v>
          </cell>
          <cell r="I476">
            <v>282999</v>
          </cell>
          <cell r="J476">
            <v>685908</v>
          </cell>
          <cell r="K476">
            <v>1190930</v>
          </cell>
          <cell r="L476">
            <v>520637</v>
          </cell>
          <cell r="M476">
            <v>-4327</v>
          </cell>
          <cell r="N476">
            <v>-132128</v>
          </cell>
          <cell r="O476">
            <v>-201518</v>
          </cell>
          <cell r="P476">
            <v>19986</v>
          </cell>
          <cell r="Q476">
            <v>368457</v>
          </cell>
          <cell r="R476">
            <v>120985</v>
          </cell>
          <cell r="S476">
            <v>37197</v>
          </cell>
          <cell r="T476">
            <v>72908</v>
          </cell>
          <cell r="U476">
            <v>230080</v>
          </cell>
          <cell r="V476">
            <v>315389</v>
          </cell>
          <cell r="W476">
            <v>76658</v>
          </cell>
          <cell r="X476">
            <v>916787</v>
          </cell>
          <cell r="Y476">
            <v>180147</v>
          </cell>
          <cell r="Z476">
            <v>101188</v>
          </cell>
          <cell r="AA476">
            <v>17241</v>
          </cell>
          <cell r="AB476">
            <v>41215</v>
          </cell>
          <cell r="AC476">
            <v>176641</v>
          </cell>
          <cell r="AD476">
            <v>126194</v>
          </cell>
          <cell r="AE476">
            <v>138523</v>
          </cell>
          <cell r="AF476">
            <v>9469</v>
          </cell>
          <cell r="AG476">
            <v>15398</v>
          </cell>
          <cell r="AH476">
            <v>106018</v>
          </cell>
          <cell r="AI476">
            <v>540996</v>
          </cell>
          <cell r="AJ476">
            <v>675009</v>
          </cell>
          <cell r="AK476">
            <v>154887</v>
          </cell>
          <cell r="AL476">
            <v>50668</v>
          </cell>
          <cell r="AM476">
            <v>53445</v>
          </cell>
          <cell r="AN476">
            <v>193675</v>
          </cell>
          <cell r="AO476">
            <v>1444</v>
          </cell>
          <cell r="AP476">
            <v>8190</v>
          </cell>
          <cell r="AQ476">
            <v>2605</v>
          </cell>
          <cell r="AR476">
            <v>13519</v>
          </cell>
          <cell r="AS476">
            <v>38620</v>
          </cell>
          <cell r="AT476">
            <v>7502</v>
          </cell>
          <cell r="AU476">
            <v>1991</v>
          </cell>
          <cell r="AV476">
            <v>75178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3338</v>
          </cell>
          <cell r="BC476">
            <v>0</v>
          </cell>
          <cell r="BD476">
            <v>7851</v>
          </cell>
          <cell r="BE476">
            <v>883802</v>
          </cell>
          <cell r="BF476">
            <v>252580</v>
          </cell>
          <cell r="BG476">
            <v>750009</v>
          </cell>
          <cell r="BH476">
            <v>923316</v>
          </cell>
          <cell r="BI476">
            <v>894239</v>
          </cell>
          <cell r="BJ476">
            <v>5282</v>
          </cell>
          <cell r="BK476">
            <v>19722</v>
          </cell>
          <cell r="BL476">
            <v>1625078</v>
          </cell>
        </row>
        <row r="477">
          <cell r="A477">
            <v>36937</v>
          </cell>
          <cell r="B477">
            <v>133678</v>
          </cell>
          <cell r="C477">
            <v>87254</v>
          </cell>
          <cell r="D477">
            <v>2670962</v>
          </cell>
          <cell r="E477">
            <v>238127</v>
          </cell>
          <cell r="F477">
            <v>2350009</v>
          </cell>
          <cell r="G477">
            <v>889255</v>
          </cell>
          <cell r="H477">
            <v>0</v>
          </cell>
          <cell r="I477">
            <v>276398</v>
          </cell>
          <cell r="J477">
            <v>627579</v>
          </cell>
          <cell r="K477">
            <v>1130257</v>
          </cell>
          <cell r="L477">
            <v>539352</v>
          </cell>
          <cell r="M477">
            <v>-4739</v>
          </cell>
          <cell r="N477">
            <v>-152943</v>
          </cell>
          <cell r="O477">
            <v>-152838</v>
          </cell>
          <cell r="P477">
            <v>22779</v>
          </cell>
          <cell r="Q477">
            <v>326036</v>
          </cell>
          <cell r="R477">
            <v>101750</v>
          </cell>
          <cell r="S477">
            <v>47622</v>
          </cell>
          <cell r="T477">
            <v>106797</v>
          </cell>
          <cell r="U477">
            <v>223813</v>
          </cell>
          <cell r="V477">
            <v>324967</v>
          </cell>
          <cell r="W477">
            <v>77296</v>
          </cell>
          <cell r="X477">
            <v>944456</v>
          </cell>
          <cell r="Y477">
            <v>180643</v>
          </cell>
          <cell r="Z477">
            <v>118043</v>
          </cell>
          <cell r="AA477">
            <v>17974</v>
          </cell>
          <cell r="AB477">
            <v>41616</v>
          </cell>
          <cell r="AC477">
            <v>192241</v>
          </cell>
          <cell r="AD477">
            <v>150657</v>
          </cell>
          <cell r="AE477">
            <v>166141</v>
          </cell>
          <cell r="AF477">
            <v>8966</v>
          </cell>
          <cell r="AG477">
            <v>16134</v>
          </cell>
          <cell r="AH477">
            <v>102962</v>
          </cell>
          <cell r="AI477">
            <v>497266</v>
          </cell>
          <cell r="AJ477">
            <v>674889</v>
          </cell>
          <cell r="AK477">
            <v>136764</v>
          </cell>
          <cell r="AL477">
            <v>58160</v>
          </cell>
          <cell r="AM477">
            <v>24500</v>
          </cell>
          <cell r="AN477">
            <v>180104</v>
          </cell>
          <cell r="AO477">
            <v>1444</v>
          </cell>
          <cell r="AP477">
            <v>4710</v>
          </cell>
          <cell r="AQ477">
            <v>6745</v>
          </cell>
          <cell r="AR477">
            <v>7354</v>
          </cell>
          <cell r="AS477">
            <v>38620</v>
          </cell>
          <cell r="AT477">
            <v>7502</v>
          </cell>
          <cell r="AU477">
            <v>1991</v>
          </cell>
          <cell r="AV477">
            <v>65841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2896</v>
          </cell>
          <cell r="BC477">
            <v>0</v>
          </cell>
          <cell r="BD477">
            <v>8454</v>
          </cell>
          <cell r="BE477">
            <v>968316</v>
          </cell>
          <cell r="BF477">
            <v>259755</v>
          </cell>
          <cell r="BG477">
            <v>739214</v>
          </cell>
          <cell r="BH477">
            <v>945830</v>
          </cell>
          <cell r="BI477">
            <v>889255</v>
          </cell>
          <cell r="BJ477">
            <v>7456</v>
          </cell>
          <cell r="BK477">
            <v>31348</v>
          </cell>
          <cell r="BL477">
            <v>1602620</v>
          </cell>
        </row>
        <row r="478">
          <cell r="A478">
            <v>36938</v>
          </cell>
          <cell r="B478">
            <v>143692</v>
          </cell>
          <cell r="C478">
            <v>99016</v>
          </cell>
          <cell r="D478">
            <v>2674628</v>
          </cell>
          <cell r="E478">
            <v>253342</v>
          </cell>
          <cell r="F478">
            <v>2350009</v>
          </cell>
          <cell r="G478">
            <v>896448</v>
          </cell>
          <cell r="H478">
            <v>0</v>
          </cell>
          <cell r="I478">
            <v>229323</v>
          </cell>
          <cell r="J478">
            <v>653705</v>
          </cell>
          <cell r="K478">
            <v>1172774</v>
          </cell>
          <cell r="L478">
            <v>527807</v>
          </cell>
          <cell r="M478">
            <v>0</v>
          </cell>
          <cell r="N478">
            <v>-149015</v>
          </cell>
          <cell r="O478">
            <v>-183764</v>
          </cell>
          <cell r="P478">
            <v>35043</v>
          </cell>
          <cell r="Q478">
            <v>330957</v>
          </cell>
          <cell r="R478">
            <v>122642</v>
          </cell>
          <cell r="S478">
            <v>43265</v>
          </cell>
          <cell r="T478">
            <v>107768</v>
          </cell>
          <cell r="U478">
            <v>223437</v>
          </cell>
          <cell r="V478">
            <v>347097</v>
          </cell>
          <cell r="W478">
            <v>77195</v>
          </cell>
          <cell r="X478">
            <v>941168</v>
          </cell>
          <cell r="Y478">
            <v>172805</v>
          </cell>
          <cell r="Z478">
            <v>121872</v>
          </cell>
          <cell r="AA478">
            <v>9054</v>
          </cell>
          <cell r="AB478">
            <v>41695</v>
          </cell>
          <cell r="AC478">
            <v>153032</v>
          </cell>
          <cell r="AD478">
            <v>147670</v>
          </cell>
          <cell r="AE478">
            <v>161049</v>
          </cell>
          <cell r="AF478">
            <v>8557</v>
          </cell>
          <cell r="AG478">
            <v>15753</v>
          </cell>
          <cell r="AH478">
            <v>104440</v>
          </cell>
          <cell r="AI478">
            <v>500120</v>
          </cell>
          <cell r="AJ478">
            <v>674361</v>
          </cell>
          <cell r="AK478">
            <v>131028</v>
          </cell>
          <cell r="AL478">
            <v>48709</v>
          </cell>
          <cell r="AM478">
            <v>13310</v>
          </cell>
          <cell r="AN478">
            <v>181427</v>
          </cell>
          <cell r="AO478">
            <v>1444</v>
          </cell>
          <cell r="AP478">
            <v>4710</v>
          </cell>
          <cell r="AQ478">
            <v>11322</v>
          </cell>
          <cell r="AR478">
            <v>12493</v>
          </cell>
          <cell r="AS478">
            <v>50738</v>
          </cell>
          <cell r="AT478">
            <v>7502</v>
          </cell>
          <cell r="AU478">
            <v>1991</v>
          </cell>
          <cell r="AV478">
            <v>71663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3240</v>
          </cell>
          <cell r="BC478">
            <v>0</v>
          </cell>
          <cell r="BD478">
            <v>7356</v>
          </cell>
          <cell r="BE478">
            <v>940202</v>
          </cell>
          <cell r="BF478">
            <v>279834</v>
          </cell>
          <cell r="BG478">
            <v>748582</v>
          </cell>
          <cell r="BH478">
            <v>931239</v>
          </cell>
          <cell r="BI478">
            <v>896448</v>
          </cell>
          <cell r="BJ478">
            <v>12887</v>
          </cell>
          <cell r="BK478">
            <v>19723</v>
          </cell>
          <cell r="BL478">
            <v>1600986</v>
          </cell>
        </row>
        <row r="479">
          <cell r="A479">
            <v>36939</v>
          </cell>
          <cell r="B479">
            <v>155823</v>
          </cell>
          <cell r="C479">
            <v>82761</v>
          </cell>
          <cell r="D479">
            <v>2680466</v>
          </cell>
          <cell r="E479">
            <v>246664</v>
          </cell>
          <cell r="F479">
            <v>2350009</v>
          </cell>
          <cell r="G479">
            <v>871266</v>
          </cell>
          <cell r="H479">
            <v>0</v>
          </cell>
          <cell r="I479">
            <v>270966</v>
          </cell>
          <cell r="J479">
            <v>645845</v>
          </cell>
          <cell r="K479">
            <v>1225313</v>
          </cell>
          <cell r="L479">
            <v>526870</v>
          </cell>
          <cell r="M479">
            <v>4845</v>
          </cell>
          <cell r="N479">
            <v>-97444</v>
          </cell>
          <cell r="O479">
            <v>-197826</v>
          </cell>
          <cell r="P479">
            <v>-12045</v>
          </cell>
          <cell r="Q479">
            <v>329137</v>
          </cell>
          <cell r="R479">
            <v>122655</v>
          </cell>
          <cell r="S479">
            <v>43817</v>
          </cell>
          <cell r="T479">
            <v>108231</v>
          </cell>
          <cell r="U479">
            <v>219072</v>
          </cell>
          <cell r="V479">
            <v>314776</v>
          </cell>
          <cell r="W479">
            <v>77432</v>
          </cell>
          <cell r="X479">
            <v>946384</v>
          </cell>
          <cell r="Y479">
            <v>171717</v>
          </cell>
          <cell r="Z479">
            <v>153632</v>
          </cell>
          <cell r="AA479">
            <v>13954</v>
          </cell>
          <cell r="AB479">
            <v>51488</v>
          </cell>
          <cell r="AC479">
            <v>96748</v>
          </cell>
          <cell r="AD479">
            <v>115029</v>
          </cell>
          <cell r="AE479">
            <v>134478</v>
          </cell>
          <cell r="AF479">
            <v>8472</v>
          </cell>
          <cell r="AG479">
            <v>16027</v>
          </cell>
          <cell r="AH479">
            <v>106713</v>
          </cell>
          <cell r="AI479">
            <v>489219</v>
          </cell>
          <cell r="AJ479">
            <v>664535</v>
          </cell>
          <cell r="AK479">
            <v>171758</v>
          </cell>
          <cell r="AL479">
            <v>28944</v>
          </cell>
          <cell r="AM479">
            <v>57196</v>
          </cell>
          <cell r="AN479">
            <v>184412</v>
          </cell>
          <cell r="AO479">
            <v>1444</v>
          </cell>
          <cell r="AP479">
            <v>4710</v>
          </cell>
          <cell r="AQ479">
            <v>25783</v>
          </cell>
          <cell r="AR479">
            <v>3004</v>
          </cell>
          <cell r="AS479">
            <v>50739</v>
          </cell>
          <cell r="AT479">
            <v>5066</v>
          </cell>
          <cell r="AU479">
            <v>1991</v>
          </cell>
          <cell r="AV479">
            <v>73729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3695</v>
          </cell>
          <cell r="BC479">
            <v>0</v>
          </cell>
          <cell r="BD479">
            <v>7841</v>
          </cell>
          <cell r="BE479">
            <v>865891</v>
          </cell>
          <cell r="BF479">
            <v>255472</v>
          </cell>
          <cell r="BG479">
            <v>750009</v>
          </cell>
          <cell r="BH479">
            <v>933040</v>
          </cell>
          <cell r="BI479">
            <v>871266</v>
          </cell>
          <cell r="BJ479">
            <v>12119</v>
          </cell>
          <cell r="BK479">
            <v>24654</v>
          </cell>
          <cell r="BL479">
            <v>1594308</v>
          </cell>
        </row>
        <row r="480">
          <cell r="A480">
            <v>36940</v>
          </cell>
          <cell r="B480">
            <v>160864</v>
          </cell>
          <cell r="C480">
            <v>77467</v>
          </cell>
          <cell r="D480">
            <v>2675279</v>
          </cell>
          <cell r="E480">
            <v>242865</v>
          </cell>
          <cell r="F480">
            <v>2350009</v>
          </cell>
          <cell r="G480">
            <v>868275</v>
          </cell>
          <cell r="H480">
            <v>0</v>
          </cell>
          <cell r="I480">
            <v>250370</v>
          </cell>
          <cell r="J480">
            <v>662518</v>
          </cell>
          <cell r="K480">
            <v>1193820</v>
          </cell>
          <cell r="L480">
            <v>519820</v>
          </cell>
          <cell r="M480">
            <v>4845</v>
          </cell>
          <cell r="N480">
            <v>-73814</v>
          </cell>
          <cell r="O480">
            <v>-180027</v>
          </cell>
          <cell r="P480">
            <v>25</v>
          </cell>
          <cell r="Q480">
            <v>301101</v>
          </cell>
          <cell r="R480">
            <v>125440</v>
          </cell>
          <cell r="S480">
            <v>43130</v>
          </cell>
          <cell r="T480">
            <v>108112</v>
          </cell>
          <cell r="U480">
            <v>212534</v>
          </cell>
          <cell r="V480">
            <v>321148</v>
          </cell>
          <cell r="W480">
            <v>10372</v>
          </cell>
          <cell r="X480">
            <v>943615</v>
          </cell>
          <cell r="Y480">
            <v>170643</v>
          </cell>
          <cell r="Z480">
            <v>154271</v>
          </cell>
          <cell r="AA480">
            <v>13947</v>
          </cell>
          <cell r="AB480">
            <v>51614</v>
          </cell>
          <cell r="AC480">
            <v>115770</v>
          </cell>
          <cell r="AD480">
            <v>112800</v>
          </cell>
          <cell r="AE480">
            <v>132810</v>
          </cell>
          <cell r="AF480">
            <v>10763</v>
          </cell>
          <cell r="AG480">
            <v>16239</v>
          </cell>
          <cell r="AH480">
            <v>107418</v>
          </cell>
          <cell r="AI480">
            <v>464762</v>
          </cell>
          <cell r="AJ480">
            <v>639358</v>
          </cell>
          <cell r="AK480">
            <v>167771</v>
          </cell>
          <cell r="AL480">
            <v>28889</v>
          </cell>
          <cell r="AM480">
            <v>57196</v>
          </cell>
          <cell r="AN480">
            <v>188657</v>
          </cell>
          <cell r="AO480">
            <v>1444</v>
          </cell>
          <cell r="AP480">
            <v>4710</v>
          </cell>
          <cell r="AQ480">
            <v>31148</v>
          </cell>
          <cell r="AR480">
            <v>3004</v>
          </cell>
          <cell r="AS480">
            <v>50739</v>
          </cell>
          <cell r="AT480">
            <v>5066</v>
          </cell>
          <cell r="AU480">
            <v>1991</v>
          </cell>
          <cell r="AV480">
            <v>73729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3605</v>
          </cell>
          <cell r="BC480">
            <v>0</v>
          </cell>
          <cell r="BD480">
            <v>7849</v>
          </cell>
          <cell r="BE480">
            <v>869415</v>
          </cell>
          <cell r="BF480">
            <v>250499</v>
          </cell>
          <cell r="BG480">
            <v>707792</v>
          </cell>
          <cell r="BH480">
            <v>935675</v>
          </cell>
          <cell r="BI480">
            <v>868275</v>
          </cell>
          <cell r="BJ480">
            <v>8798</v>
          </cell>
          <cell r="BK480">
            <v>24654</v>
          </cell>
          <cell r="BL480">
            <v>1549390</v>
          </cell>
        </row>
        <row r="481">
          <cell r="A481">
            <v>36941</v>
          </cell>
          <cell r="B481">
            <v>153601</v>
          </cell>
          <cell r="C481">
            <v>90646</v>
          </cell>
          <cell r="D481">
            <v>2686429</v>
          </cell>
          <cell r="E481">
            <v>251841</v>
          </cell>
          <cell r="F481">
            <v>2350009</v>
          </cell>
          <cell r="G481">
            <v>898880</v>
          </cell>
          <cell r="H481">
            <v>0</v>
          </cell>
          <cell r="I481">
            <v>259581</v>
          </cell>
          <cell r="J481">
            <v>662148</v>
          </cell>
          <cell r="K481">
            <v>1237778</v>
          </cell>
          <cell r="L481">
            <v>538341</v>
          </cell>
          <cell r="M481">
            <v>4845</v>
          </cell>
          <cell r="N481">
            <v>-123489</v>
          </cell>
          <cell r="O481">
            <v>-199501</v>
          </cell>
          <cell r="P481">
            <v>6943</v>
          </cell>
          <cell r="Q481">
            <v>345588</v>
          </cell>
          <cell r="R481">
            <v>116708</v>
          </cell>
          <cell r="S481">
            <v>43720</v>
          </cell>
          <cell r="T481">
            <v>108207</v>
          </cell>
          <cell r="U481">
            <v>214271</v>
          </cell>
          <cell r="V481">
            <v>309059</v>
          </cell>
          <cell r="W481">
            <v>87359</v>
          </cell>
          <cell r="X481">
            <v>949240</v>
          </cell>
          <cell r="Y481">
            <v>172398</v>
          </cell>
          <cell r="Z481">
            <v>152089</v>
          </cell>
          <cell r="AA481">
            <v>14017</v>
          </cell>
          <cell r="AB481">
            <v>52458</v>
          </cell>
          <cell r="AC481">
            <v>116745</v>
          </cell>
          <cell r="AD481">
            <v>112882</v>
          </cell>
          <cell r="AE481">
            <v>134855</v>
          </cell>
          <cell r="AF481">
            <v>8583</v>
          </cell>
          <cell r="AG481">
            <v>16095</v>
          </cell>
          <cell r="AH481">
            <v>106069</v>
          </cell>
          <cell r="AI481">
            <v>499800</v>
          </cell>
          <cell r="AJ481">
            <v>674934</v>
          </cell>
          <cell r="AK481">
            <v>167870</v>
          </cell>
          <cell r="AL481">
            <v>28979</v>
          </cell>
          <cell r="AM481">
            <v>57196</v>
          </cell>
          <cell r="AN481">
            <v>188894</v>
          </cell>
          <cell r="AO481">
            <v>1444</v>
          </cell>
          <cell r="AP481">
            <v>4710</v>
          </cell>
          <cell r="AQ481">
            <v>25379</v>
          </cell>
          <cell r="AR481">
            <v>3004</v>
          </cell>
          <cell r="AS481">
            <v>50739</v>
          </cell>
          <cell r="AT481">
            <v>5066</v>
          </cell>
          <cell r="AU481">
            <v>1991</v>
          </cell>
          <cell r="AV481">
            <v>73351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3530</v>
          </cell>
          <cell r="BC481">
            <v>0</v>
          </cell>
          <cell r="BD481">
            <v>7851</v>
          </cell>
          <cell r="BE481">
            <v>868424</v>
          </cell>
          <cell r="BF481">
            <v>251390</v>
          </cell>
          <cell r="BG481">
            <v>750009</v>
          </cell>
          <cell r="BH481">
            <v>928422</v>
          </cell>
          <cell r="BI481">
            <v>898880</v>
          </cell>
          <cell r="BJ481">
            <v>12119</v>
          </cell>
          <cell r="BK481">
            <v>24654</v>
          </cell>
          <cell r="BL481">
            <v>1621923</v>
          </cell>
        </row>
        <row r="482">
          <cell r="A482">
            <v>36942</v>
          </cell>
          <cell r="B482">
            <v>157483</v>
          </cell>
          <cell r="C482">
            <v>106759</v>
          </cell>
          <cell r="D482">
            <v>2706308</v>
          </cell>
          <cell r="E482">
            <v>271259</v>
          </cell>
          <cell r="F482">
            <v>2350009</v>
          </cell>
          <cell r="G482">
            <v>905009</v>
          </cell>
          <cell r="H482">
            <v>0</v>
          </cell>
          <cell r="I482">
            <v>253905</v>
          </cell>
          <cell r="J482">
            <v>635349</v>
          </cell>
          <cell r="K482">
            <v>1236291</v>
          </cell>
          <cell r="L482">
            <v>535796</v>
          </cell>
          <cell r="M482">
            <v>4845</v>
          </cell>
          <cell r="N482">
            <v>-134153</v>
          </cell>
          <cell r="O482">
            <v>-197262</v>
          </cell>
          <cell r="P482">
            <v>9424</v>
          </cell>
          <cell r="Q482">
            <v>343962</v>
          </cell>
          <cell r="R482">
            <v>115025</v>
          </cell>
          <cell r="S482">
            <v>46625</v>
          </cell>
          <cell r="T482">
            <v>108390</v>
          </cell>
          <cell r="U482">
            <v>215595</v>
          </cell>
          <cell r="V482">
            <v>309052</v>
          </cell>
          <cell r="W482">
            <v>87404</v>
          </cell>
          <cell r="X482">
            <v>965090</v>
          </cell>
          <cell r="Y482">
            <v>174950</v>
          </cell>
          <cell r="Z482">
            <v>151746</v>
          </cell>
          <cell r="AA482">
            <v>13964</v>
          </cell>
          <cell r="AB482">
            <v>52261</v>
          </cell>
          <cell r="AC482">
            <v>147447</v>
          </cell>
          <cell r="AD482">
            <v>116224</v>
          </cell>
          <cell r="AE482">
            <v>138398</v>
          </cell>
          <cell r="AF482">
            <v>8627</v>
          </cell>
          <cell r="AG482">
            <v>16385</v>
          </cell>
          <cell r="AH482">
            <v>103475</v>
          </cell>
          <cell r="AI482">
            <v>496804</v>
          </cell>
          <cell r="AJ482">
            <v>675009</v>
          </cell>
          <cell r="AK482">
            <v>169713</v>
          </cell>
          <cell r="AL482">
            <v>28440</v>
          </cell>
          <cell r="AM482">
            <v>57196</v>
          </cell>
          <cell r="AN482">
            <v>185851</v>
          </cell>
          <cell r="AO482">
            <v>1444</v>
          </cell>
          <cell r="AP482">
            <v>4710</v>
          </cell>
          <cell r="AQ482">
            <v>26984</v>
          </cell>
          <cell r="AR482">
            <v>3004</v>
          </cell>
          <cell r="AS482">
            <v>50739</v>
          </cell>
          <cell r="AT482">
            <v>6041</v>
          </cell>
          <cell r="AU482">
            <v>1991</v>
          </cell>
          <cell r="AV482">
            <v>73388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3564</v>
          </cell>
          <cell r="BC482">
            <v>0</v>
          </cell>
          <cell r="BD482">
            <v>7722</v>
          </cell>
          <cell r="BE482">
            <v>907370</v>
          </cell>
          <cell r="BF482">
            <v>258046</v>
          </cell>
          <cell r="BG482">
            <v>748207</v>
          </cell>
          <cell r="BH482">
            <v>906097</v>
          </cell>
          <cell r="BI482">
            <v>905009</v>
          </cell>
          <cell r="BJ482">
            <v>12119</v>
          </cell>
          <cell r="BK482">
            <v>24654</v>
          </cell>
          <cell r="BL482">
            <v>1626262</v>
          </cell>
        </row>
        <row r="483">
          <cell r="A483">
            <v>36943</v>
          </cell>
          <cell r="B483">
            <v>184143</v>
          </cell>
          <cell r="C483">
            <v>53335</v>
          </cell>
          <cell r="D483">
            <v>2680928</v>
          </cell>
          <cell r="E483">
            <v>245984</v>
          </cell>
          <cell r="F483">
            <v>2350009</v>
          </cell>
          <cell r="G483">
            <v>898491</v>
          </cell>
          <cell r="H483">
            <v>0</v>
          </cell>
          <cell r="I483">
            <v>244020</v>
          </cell>
          <cell r="J483">
            <v>666508</v>
          </cell>
          <cell r="K483">
            <v>1241458</v>
          </cell>
          <cell r="L483">
            <v>536989</v>
          </cell>
          <cell r="M483">
            <v>4845</v>
          </cell>
          <cell r="N483">
            <v>-119293</v>
          </cell>
          <cell r="O483">
            <v>-211576</v>
          </cell>
          <cell r="P483">
            <v>-7918</v>
          </cell>
          <cell r="Q483">
            <v>370607</v>
          </cell>
          <cell r="R483">
            <v>123756</v>
          </cell>
          <cell r="S483">
            <v>0</v>
          </cell>
          <cell r="T483">
            <v>108694</v>
          </cell>
          <cell r="U483">
            <v>194093</v>
          </cell>
          <cell r="V483">
            <v>320798</v>
          </cell>
          <cell r="W483">
            <v>100933</v>
          </cell>
          <cell r="X483">
            <v>959094</v>
          </cell>
          <cell r="Y483">
            <v>139978</v>
          </cell>
          <cell r="Z483">
            <v>156076</v>
          </cell>
          <cell r="AA483">
            <v>9447</v>
          </cell>
          <cell r="AB483">
            <v>53033</v>
          </cell>
          <cell r="AC483">
            <v>129133</v>
          </cell>
          <cell r="AD483">
            <v>135501</v>
          </cell>
          <cell r="AE483">
            <v>130363</v>
          </cell>
          <cell r="AF483">
            <v>8649</v>
          </cell>
          <cell r="AG483">
            <v>15883</v>
          </cell>
          <cell r="AH483">
            <v>98984</v>
          </cell>
          <cell r="AI483">
            <v>542995</v>
          </cell>
          <cell r="AJ483">
            <v>675009</v>
          </cell>
          <cell r="AK483">
            <v>150866</v>
          </cell>
          <cell r="AL483">
            <v>50770</v>
          </cell>
          <cell r="AM483">
            <v>37965</v>
          </cell>
          <cell r="AN483">
            <v>190241</v>
          </cell>
          <cell r="AO483">
            <v>1444</v>
          </cell>
          <cell r="AP483">
            <v>4710</v>
          </cell>
          <cell r="AQ483">
            <v>9957</v>
          </cell>
          <cell r="AR483">
            <v>42278</v>
          </cell>
          <cell r="AS483">
            <v>50739</v>
          </cell>
          <cell r="AT483">
            <v>6041</v>
          </cell>
          <cell r="AU483">
            <v>1991</v>
          </cell>
          <cell r="AV483">
            <v>113313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3821</v>
          </cell>
          <cell r="BC483">
            <v>0</v>
          </cell>
          <cell r="BD483">
            <v>7685</v>
          </cell>
          <cell r="BE483">
            <v>910452</v>
          </cell>
          <cell r="BF483">
            <v>227499</v>
          </cell>
          <cell r="BG483">
            <v>750009</v>
          </cell>
          <cell r="BH483">
            <v>926960</v>
          </cell>
          <cell r="BI483">
            <v>898491</v>
          </cell>
          <cell r="BJ483">
            <v>14095</v>
          </cell>
          <cell r="BK483">
            <v>24667</v>
          </cell>
          <cell r="BL483">
            <v>1621533</v>
          </cell>
        </row>
        <row r="484">
          <cell r="A484">
            <v>36944</v>
          </cell>
          <cell r="B484">
            <v>154801</v>
          </cell>
          <cell r="C484">
            <v>3173</v>
          </cell>
          <cell r="D484">
            <v>2566798</v>
          </cell>
          <cell r="E484">
            <v>151719</v>
          </cell>
          <cell r="F484">
            <v>2349649</v>
          </cell>
          <cell r="G484">
            <v>895618</v>
          </cell>
          <cell r="H484">
            <v>0</v>
          </cell>
          <cell r="I484">
            <v>253708</v>
          </cell>
          <cell r="J484">
            <v>650584</v>
          </cell>
          <cell r="K484">
            <v>1244893</v>
          </cell>
          <cell r="L484">
            <v>537594</v>
          </cell>
          <cell r="M484">
            <v>4845</v>
          </cell>
          <cell r="N484">
            <v>-154944</v>
          </cell>
          <cell r="O484">
            <v>-187746</v>
          </cell>
          <cell r="P484">
            <v>-25930</v>
          </cell>
          <cell r="Q484">
            <v>413332</v>
          </cell>
          <cell r="R484">
            <v>99046</v>
          </cell>
          <cell r="S484">
            <v>8160</v>
          </cell>
          <cell r="T484">
            <v>107967</v>
          </cell>
          <cell r="U484">
            <v>172222</v>
          </cell>
          <cell r="V484">
            <v>278548</v>
          </cell>
          <cell r="W484">
            <v>63662</v>
          </cell>
          <cell r="X484">
            <v>939939</v>
          </cell>
          <cell r="Y484">
            <v>144871</v>
          </cell>
          <cell r="Z484">
            <v>128098</v>
          </cell>
          <cell r="AA484">
            <v>14195</v>
          </cell>
          <cell r="AB484">
            <v>53124</v>
          </cell>
          <cell r="AC484">
            <v>157591</v>
          </cell>
          <cell r="AD484">
            <v>122481</v>
          </cell>
          <cell r="AE484">
            <v>112964</v>
          </cell>
          <cell r="AF484">
            <v>8545</v>
          </cell>
          <cell r="AG484">
            <v>12573</v>
          </cell>
          <cell r="AH484">
            <v>104235</v>
          </cell>
          <cell r="AI484">
            <v>535514</v>
          </cell>
          <cell r="AJ484">
            <v>674953</v>
          </cell>
          <cell r="AK484">
            <v>164939</v>
          </cell>
          <cell r="AL484">
            <v>46098</v>
          </cell>
          <cell r="AM484">
            <v>47827</v>
          </cell>
          <cell r="AN484">
            <v>192940</v>
          </cell>
          <cell r="AO484">
            <v>1444</v>
          </cell>
          <cell r="AP484">
            <v>4710</v>
          </cell>
          <cell r="AQ484">
            <v>6569</v>
          </cell>
          <cell r="AR484">
            <v>33443</v>
          </cell>
          <cell r="AS484">
            <v>50739</v>
          </cell>
          <cell r="AT484">
            <v>6041</v>
          </cell>
          <cell r="AU484">
            <v>1991</v>
          </cell>
          <cell r="AV484">
            <v>103686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3374</v>
          </cell>
          <cell r="BC484">
            <v>9698</v>
          </cell>
          <cell r="BD484">
            <v>7742</v>
          </cell>
          <cell r="BE484">
            <v>878979</v>
          </cell>
          <cell r="BF484">
            <v>225546</v>
          </cell>
          <cell r="BG484">
            <v>742460</v>
          </cell>
          <cell r="BH484">
            <v>933166</v>
          </cell>
          <cell r="BI484">
            <v>895618</v>
          </cell>
          <cell r="BJ484">
            <v>13682</v>
          </cell>
          <cell r="BK484">
            <v>19723</v>
          </cell>
          <cell r="BL484">
            <v>1592779</v>
          </cell>
        </row>
        <row r="485">
          <cell r="A485">
            <v>36945</v>
          </cell>
          <cell r="B485">
            <v>169546</v>
          </cell>
          <cell r="C485">
            <v>2164</v>
          </cell>
          <cell r="D485">
            <v>2607225</v>
          </cell>
          <cell r="E485">
            <v>173175</v>
          </cell>
          <cell r="F485">
            <v>2349187</v>
          </cell>
          <cell r="G485">
            <v>919926</v>
          </cell>
          <cell r="H485">
            <v>0</v>
          </cell>
          <cell r="I485">
            <v>277856</v>
          </cell>
          <cell r="J485">
            <v>597131</v>
          </cell>
          <cell r="K485">
            <v>1246987</v>
          </cell>
          <cell r="L485">
            <v>540399</v>
          </cell>
          <cell r="M485">
            <v>4826</v>
          </cell>
          <cell r="N485">
            <v>-127386</v>
          </cell>
          <cell r="O485">
            <v>-186197</v>
          </cell>
          <cell r="P485">
            <v>-31728</v>
          </cell>
          <cell r="Q485">
            <v>381460</v>
          </cell>
          <cell r="R485">
            <v>82564</v>
          </cell>
          <cell r="S485">
            <v>0</v>
          </cell>
          <cell r="T485">
            <v>107515</v>
          </cell>
          <cell r="U485">
            <v>214710</v>
          </cell>
          <cell r="V485">
            <v>279381</v>
          </cell>
          <cell r="W485">
            <v>76851</v>
          </cell>
          <cell r="X485">
            <v>906044</v>
          </cell>
          <cell r="Y485">
            <v>182004</v>
          </cell>
          <cell r="Z485">
            <v>141519</v>
          </cell>
          <cell r="AA485">
            <v>9454</v>
          </cell>
          <cell r="AB485">
            <v>53124</v>
          </cell>
          <cell r="AC485">
            <v>178885</v>
          </cell>
          <cell r="AD485">
            <v>139905</v>
          </cell>
          <cell r="AE485">
            <v>103829</v>
          </cell>
          <cell r="AF485">
            <v>9897</v>
          </cell>
          <cell r="AG485">
            <v>16230</v>
          </cell>
          <cell r="AH485">
            <v>89539</v>
          </cell>
          <cell r="AI485">
            <v>494040</v>
          </cell>
          <cell r="AJ485">
            <v>625009</v>
          </cell>
          <cell r="AK485">
            <v>160311</v>
          </cell>
          <cell r="AL485">
            <v>66717</v>
          </cell>
          <cell r="AM485">
            <v>47827</v>
          </cell>
          <cell r="AN485">
            <v>186613</v>
          </cell>
          <cell r="AO485">
            <v>1433</v>
          </cell>
          <cell r="AP485">
            <v>4619</v>
          </cell>
          <cell r="AQ485">
            <v>10289</v>
          </cell>
          <cell r="AR485">
            <v>36715</v>
          </cell>
          <cell r="AS485">
            <v>44400</v>
          </cell>
          <cell r="AT485">
            <v>6029</v>
          </cell>
          <cell r="AU485">
            <v>1991</v>
          </cell>
          <cell r="AV485">
            <v>113480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3167</v>
          </cell>
          <cell r="BC485">
            <v>0</v>
          </cell>
          <cell r="BD485">
            <v>7693</v>
          </cell>
          <cell r="BE485">
            <v>926382</v>
          </cell>
          <cell r="BF485">
            <v>263006</v>
          </cell>
          <cell r="BG485">
            <v>747274</v>
          </cell>
          <cell r="BH485">
            <v>993729</v>
          </cell>
          <cell r="BI485">
            <v>919926</v>
          </cell>
          <cell r="BJ485">
            <v>12926</v>
          </cell>
          <cell r="BK485">
            <v>19646</v>
          </cell>
          <cell r="BL485">
            <v>1640251</v>
          </cell>
        </row>
        <row r="486">
          <cell r="A486">
            <v>36946</v>
          </cell>
          <cell r="B486">
            <v>165528</v>
          </cell>
          <cell r="C486">
            <v>42112</v>
          </cell>
          <cell r="D486">
            <v>2634195</v>
          </cell>
          <cell r="E486">
            <v>210054</v>
          </cell>
          <cell r="F486">
            <v>2350009</v>
          </cell>
          <cell r="G486">
            <v>914308</v>
          </cell>
          <cell r="H486">
            <v>0</v>
          </cell>
          <cell r="I486">
            <v>260293</v>
          </cell>
          <cell r="J486">
            <v>646111</v>
          </cell>
          <cell r="K486">
            <v>1237846</v>
          </cell>
          <cell r="L486">
            <v>538334</v>
          </cell>
          <cell r="M486">
            <v>4826</v>
          </cell>
          <cell r="N486">
            <v>-153672</v>
          </cell>
          <cell r="O486">
            <v>-206982</v>
          </cell>
          <cell r="P486">
            <v>-8659</v>
          </cell>
          <cell r="Q486">
            <v>351733</v>
          </cell>
          <cell r="R486">
            <v>90076</v>
          </cell>
          <cell r="S486">
            <v>50858</v>
          </cell>
          <cell r="T486">
            <v>108802</v>
          </cell>
          <cell r="U486">
            <v>246443</v>
          </cell>
          <cell r="V486">
            <v>272557</v>
          </cell>
          <cell r="W486">
            <v>73095</v>
          </cell>
          <cell r="X486">
            <v>897034</v>
          </cell>
          <cell r="Y486">
            <v>169179</v>
          </cell>
          <cell r="Z486">
            <v>145919</v>
          </cell>
          <cell r="AA486">
            <v>9405</v>
          </cell>
          <cell r="AB486">
            <v>46482</v>
          </cell>
          <cell r="AC486">
            <v>161114</v>
          </cell>
          <cell r="AD486">
            <v>128354</v>
          </cell>
          <cell r="AE486">
            <v>94000</v>
          </cell>
          <cell r="AF486">
            <v>9862</v>
          </cell>
          <cell r="AG486">
            <v>17170</v>
          </cell>
          <cell r="AH486">
            <v>80851</v>
          </cell>
          <cell r="AI486">
            <v>491344</v>
          </cell>
          <cell r="AJ486">
            <v>674074</v>
          </cell>
          <cell r="AK486">
            <v>150214</v>
          </cell>
          <cell r="AL486">
            <v>44508</v>
          </cell>
          <cell r="AM486">
            <v>58770</v>
          </cell>
          <cell r="AN486">
            <v>176654</v>
          </cell>
          <cell r="AO486">
            <v>1433</v>
          </cell>
          <cell r="AP486">
            <v>4619</v>
          </cell>
          <cell r="AQ486">
            <v>15173</v>
          </cell>
          <cell r="AR486">
            <v>18250</v>
          </cell>
          <cell r="AS486">
            <v>44400</v>
          </cell>
          <cell r="AT486">
            <v>5056</v>
          </cell>
          <cell r="AU486">
            <v>1991</v>
          </cell>
          <cell r="AV486">
            <v>92932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3371</v>
          </cell>
          <cell r="BC486">
            <v>0</v>
          </cell>
          <cell r="BD486">
            <v>7700</v>
          </cell>
          <cell r="BE486">
            <v>920453</v>
          </cell>
          <cell r="BF486">
            <v>252544</v>
          </cell>
          <cell r="BG486">
            <v>750009</v>
          </cell>
          <cell r="BH486">
            <v>939844</v>
          </cell>
          <cell r="BI486">
            <v>914308</v>
          </cell>
          <cell r="BJ486">
            <v>13892</v>
          </cell>
          <cell r="BK486">
            <v>19646</v>
          </cell>
          <cell r="BL486">
            <v>1645377</v>
          </cell>
        </row>
        <row r="487">
          <cell r="A487">
            <v>36947</v>
          </cell>
          <cell r="B487">
            <v>164065</v>
          </cell>
          <cell r="C487">
            <v>61730</v>
          </cell>
          <cell r="D487">
            <v>2656456</v>
          </cell>
          <cell r="E487">
            <v>233247</v>
          </cell>
          <cell r="F487">
            <v>2350009</v>
          </cell>
          <cell r="G487">
            <v>905709</v>
          </cell>
          <cell r="H487">
            <v>0</v>
          </cell>
          <cell r="I487">
            <v>248930</v>
          </cell>
          <cell r="J487">
            <v>632797</v>
          </cell>
          <cell r="K487">
            <v>1244371</v>
          </cell>
          <cell r="L487">
            <v>535980</v>
          </cell>
          <cell r="M487">
            <v>4826</v>
          </cell>
          <cell r="N487">
            <v>-162865</v>
          </cell>
          <cell r="O487">
            <v>-213725</v>
          </cell>
          <cell r="P487">
            <v>48447</v>
          </cell>
          <cell r="Q487">
            <v>347198</v>
          </cell>
          <cell r="R487">
            <v>95969</v>
          </cell>
          <cell r="S487">
            <v>50602</v>
          </cell>
          <cell r="T487">
            <v>108767</v>
          </cell>
          <cell r="U487">
            <v>266187</v>
          </cell>
          <cell r="V487">
            <v>270933</v>
          </cell>
          <cell r="W487">
            <v>72928</v>
          </cell>
          <cell r="X487">
            <v>896745</v>
          </cell>
          <cell r="Y487">
            <v>168965</v>
          </cell>
          <cell r="Z487">
            <v>142294</v>
          </cell>
          <cell r="AA487">
            <v>9428</v>
          </cell>
          <cell r="AB487">
            <v>46329</v>
          </cell>
          <cell r="AC487">
            <v>161540</v>
          </cell>
          <cell r="AD487">
            <v>128249</v>
          </cell>
          <cell r="AE487">
            <v>98064</v>
          </cell>
          <cell r="AF487">
            <v>9079</v>
          </cell>
          <cell r="AG487">
            <v>17443</v>
          </cell>
          <cell r="AH487">
            <v>107882</v>
          </cell>
          <cell r="AI487">
            <v>481895</v>
          </cell>
          <cell r="AJ487">
            <v>674359</v>
          </cell>
          <cell r="AK487">
            <v>151113</v>
          </cell>
          <cell r="AL487">
            <v>43299</v>
          </cell>
          <cell r="AM487">
            <v>59361</v>
          </cell>
          <cell r="AN487">
            <v>178364</v>
          </cell>
          <cell r="AO487">
            <v>1433</v>
          </cell>
          <cell r="AP487">
            <v>4623</v>
          </cell>
          <cell r="AQ487">
            <v>7417</v>
          </cell>
          <cell r="AR487">
            <v>18251</v>
          </cell>
          <cell r="AS487">
            <v>49116</v>
          </cell>
          <cell r="AT487">
            <v>5056</v>
          </cell>
          <cell r="AU487">
            <v>1991</v>
          </cell>
          <cell r="AV487">
            <v>96415</v>
          </cell>
          <cell r="AW487">
            <v>0</v>
          </cell>
          <cell r="AX487">
            <v>0</v>
          </cell>
          <cell r="AY487">
            <v>0</v>
          </cell>
          <cell r="AZ487">
            <v>1736</v>
          </cell>
          <cell r="BA487">
            <v>-1736</v>
          </cell>
          <cell r="BB487">
            <v>3347</v>
          </cell>
          <cell r="BC487">
            <v>0</v>
          </cell>
          <cell r="BD487">
            <v>7822</v>
          </cell>
          <cell r="BE487">
            <v>911089</v>
          </cell>
          <cell r="BF487">
            <v>249610</v>
          </cell>
          <cell r="BG487">
            <v>750009</v>
          </cell>
          <cell r="BH487">
            <v>939288</v>
          </cell>
          <cell r="BI487">
            <v>905709</v>
          </cell>
          <cell r="BJ487">
            <v>13892</v>
          </cell>
          <cell r="BK487">
            <v>19646</v>
          </cell>
          <cell r="BL487">
            <v>1641723</v>
          </cell>
        </row>
        <row r="488">
          <cell r="A488">
            <v>36948</v>
          </cell>
          <cell r="B488">
            <v>147205</v>
          </cell>
          <cell r="C488">
            <v>36263</v>
          </cell>
          <cell r="D488">
            <v>2588979</v>
          </cell>
          <cell r="E488">
            <v>183859</v>
          </cell>
          <cell r="F488">
            <v>2350009</v>
          </cell>
          <cell r="G488">
            <v>905294</v>
          </cell>
          <cell r="H488">
            <v>0</v>
          </cell>
          <cell r="I488">
            <v>245377</v>
          </cell>
          <cell r="J488">
            <v>646207</v>
          </cell>
          <cell r="K488">
            <v>1236195</v>
          </cell>
          <cell r="L488">
            <v>532102</v>
          </cell>
          <cell r="M488">
            <v>4826</v>
          </cell>
          <cell r="N488">
            <v>-171763</v>
          </cell>
          <cell r="O488">
            <v>-212244</v>
          </cell>
          <cell r="P488">
            <v>0</v>
          </cell>
          <cell r="Q488">
            <v>355779</v>
          </cell>
          <cell r="R488">
            <v>88706</v>
          </cell>
          <cell r="S488">
            <v>50350</v>
          </cell>
          <cell r="T488">
            <v>108666</v>
          </cell>
          <cell r="U488">
            <v>266096</v>
          </cell>
          <cell r="V488">
            <v>257881</v>
          </cell>
          <cell r="W488">
            <v>72926</v>
          </cell>
          <cell r="X488">
            <v>864392</v>
          </cell>
          <cell r="Y488">
            <v>168929</v>
          </cell>
          <cell r="Z488">
            <v>140147</v>
          </cell>
          <cell r="AA488">
            <v>9450</v>
          </cell>
          <cell r="AB488">
            <v>46405</v>
          </cell>
          <cell r="AC488">
            <v>159521</v>
          </cell>
          <cell r="AD488">
            <v>128210</v>
          </cell>
          <cell r="AE488">
            <v>96319</v>
          </cell>
          <cell r="AF488">
            <v>8752</v>
          </cell>
          <cell r="AG488">
            <v>14453</v>
          </cell>
          <cell r="AH488">
            <v>106463</v>
          </cell>
          <cell r="AI488">
            <v>492474</v>
          </cell>
          <cell r="AJ488">
            <v>674587</v>
          </cell>
          <cell r="AK488">
            <v>155810</v>
          </cell>
          <cell r="AL488">
            <v>41823</v>
          </cell>
          <cell r="AM488">
            <v>59265</v>
          </cell>
          <cell r="AN488">
            <v>176587</v>
          </cell>
          <cell r="AO488">
            <v>1433</v>
          </cell>
          <cell r="AP488">
            <v>4623</v>
          </cell>
          <cell r="AQ488">
            <v>5415</v>
          </cell>
          <cell r="AR488">
            <v>18251</v>
          </cell>
          <cell r="AS488">
            <v>49116</v>
          </cell>
          <cell r="AT488">
            <v>5056</v>
          </cell>
          <cell r="AU488">
            <v>1991</v>
          </cell>
          <cell r="AV488">
            <v>88798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3265</v>
          </cell>
          <cell r="BC488">
            <v>0</v>
          </cell>
          <cell r="BD488">
            <v>7848</v>
          </cell>
          <cell r="BE488">
            <v>900162</v>
          </cell>
          <cell r="BF488">
            <v>246727</v>
          </cell>
          <cell r="BG488">
            <v>747608</v>
          </cell>
          <cell r="BH488">
            <v>918482</v>
          </cell>
          <cell r="BI488">
            <v>905294</v>
          </cell>
          <cell r="BJ488">
            <v>9078</v>
          </cell>
          <cell r="BK488">
            <v>19646</v>
          </cell>
          <cell r="BL488">
            <v>1620370</v>
          </cell>
        </row>
        <row r="489">
          <cell r="A489">
            <v>36949</v>
          </cell>
          <cell r="B489">
            <v>180167</v>
          </cell>
          <cell r="C489">
            <v>3334</v>
          </cell>
          <cell r="D489">
            <v>2596051</v>
          </cell>
          <cell r="E489">
            <v>179774</v>
          </cell>
          <cell r="F489">
            <v>2348988</v>
          </cell>
          <cell r="G489">
            <v>869281</v>
          </cell>
          <cell r="H489">
            <v>0</v>
          </cell>
          <cell r="I489">
            <v>271877</v>
          </cell>
          <cell r="J489">
            <v>700917</v>
          </cell>
          <cell r="K489">
            <v>1225541</v>
          </cell>
          <cell r="L489">
            <v>538872</v>
          </cell>
          <cell r="M489">
            <v>4826</v>
          </cell>
          <cell r="N489">
            <v>-110167</v>
          </cell>
          <cell r="O489">
            <v>-249323</v>
          </cell>
          <cell r="P489">
            <v>-22118</v>
          </cell>
          <cell r="Q489">
            <v>357562</v>
          </cell>
          <cell r="R489">
            <v>94065</v>
          </cell>
          <cell r="S489">
            <v>49926</v>
          </cell>
          <cell r="T489">
            <v>108493</v>
          </cell>
          <cell r="U489">
            <v>249231</v>
          </cell>
          <cell r="V489">
            <v>255438</v>
          </cell>
          <cell r="W489">
            <v>58540</v>
          </cell>
          <cell r="X489">
            <v>891115</v>
          </cell>
          <cell r="Y489">
            <v>97702</v>
          </cell>
          <cell r="Z489">
            <v>125122</v>
          </cell>
          <cell r="AA489">
            <v>9140</v>
          </cell>
          <cell r="AB489">
            <v>42181</v>
          </cell>
          <cell r="AC489">
            <v>211885</v>
          </cell>
          <cell r="AD489">
            <v>115729</v>
          </cell>
          <cell r="AE489">
            <v>110138</v>
          </cell>
          <cell r="AF489">
            <v>10570</v>
          </cell>
          <cell r="AG489">
            <v>16983</v>
          </cell>
          <cell r="AH489">
            <v>101235</v>
          </cell>
          <cell r="AI489">
            <v>493396</v>
          </cell>
          <cell r="AJ489">
            <v>674793</v>
          </cell>
          <cell r="AK489">
            <v>152333</v>
          </cell>
          <cell r="AL489">
            <v>58070</v>
          </cell>
          <cell r="AM489">
            <v>52214</v>
          </cell>
          <cell r="AN489">
            <v>196018</v>
          </cell>
          <cell r="AO489">
            <v>0</v>
          </cell>
          <cell r="AP489">
            <v>4623</v>
          </cell>
          <cell r="AQ489">
            <v>33234</v>
          </cell>
          <cell r="AR489">
            <v>27352</v>
          </cell>
          <cell r="AS489">
            <v>49116</v>
          </cell>
          <cell r="AT489">
            <v>6029</v>
          </cell>
          <cell r="AU489">
            <v>1991</v>
          </cell>
          <cell r="AV489">
            <v>99118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3325</v>
          </cell>
          <cell r="BC489">
            <v>3764</v>
          </cell>
          <cell r="BD489">
            <v>7851</v>
          </cell>
          <cell r="BE489">
            <v>875897</v>
          </cell>
          <cell r="BF489">
            <v>174490</v>
          </cell>
          <cell r="BG489">
            <v>747622</v>
          </cell>
          <cell r="BH489">
            <v>923884</v>
          </cell>
          <cell r="BI489">
            <v>869281</v>
          </cell>
          <cell r="BJ489">
            <v>0</v>
          </cell>
          <cell r="BK489">
            <v>19464</v>
          </cell>
          <cell r="BL489">
            <v>1601176</v>
          </cell>
        </row>
        <row r="490">
          <cell r="A490">
            <v>36950</v>
          </cell>
          <cell r="B490">
            <v>209876</v>
          </cell>
          <cell r="C490">
            <v>27286</v>
          </cell>
          <cell r="D490">
            <v>2644603</v>
          </cell>
          <cell r="E490">
            <v>227027</v>
          </cell>
          <cell r="F490">
            <v>2350009</v>
          </cell>
          <cell r="G490">
            <v>870009</v>
          </cell>
          <cell r="H490">
            <v>0</v>
          </cell>
          <cell r="I490">
            <v>283825</v>
          </cell>
          <cell r="J490">
            <v>684912</v>
          </cell>
          <cell r="K490">
            <v>1234528</v>
          </cell>
          <cell r="L490">
            <v>532735</v>
          </cell>
          <cell r="M490">
            <v>4826</v>
          </cell>
          <cell r="N490">
            <v>-95792</v>
          </cell>
          <cell r="O490">
            <v>-217668</v>
          </cell>
          <cell r="P490">
            <v>-63359</v>
          </cell>
          <cell r="Q490">
            <v>342045</v>
          </cell>
          <cell r="R490">
            <v>95836</v>
          </cell>
          <cell r="S490">
            <v>50603</v>
          </cell>
          <cell r="T490">
            <v>108029</v>
          </cell>
          <cell r="U490">
            <v>243560</v>
          </cell>
          <cell r="V490">
            <v>284703</v>
          </cell>
          <cell r="W490">
            <v>58425</v>
          </cell>
          <cell r="X490">
            <v>922276</v>
          </cell>
          <cell r="Y490">
            <v>159609</v>
          </cell>
          <cell r="Z490">
            <v>122856</v>
          </cell>
          <cell r="AA490">
            <v>8945</v>
          </cell>
          <cell r="AB490">
            <v>37340</v>
          </cell>
          <cell r="AC490">
            <v>199149</v>
          </cell>
          <cell r="AD490">
            <v>118410</v>
          </cell>
          <cell r="AE490">
            <v>92720</v>
          </cell>
          <cell r="AF490">
            <v>8541</v>
          </cell>
          <cell r="AG490">
            <v>17215</v>
          </cell>
          <cell r="AH490">
            <v>80940</v>
          </cell>
          <cell r="AI490">
            <v>493122</v>
          </cell>
          <cell r="AJ490">
            <v>674862</v>
          </cell>
          <cell r="AK490">
            <v>153300</v>
          </cell>
          <cell r="AL490">
            <v>46250</v>
          </cell>
          <cell r="AM490">
            <v>13310</v>
          </cell>
          <cell r="AN490">
            <v>192119</v>
          </cell>
          <cell r="AO490">
            <v>1433</v>
          </cell>
          <cell r="AP490">
            <v>4623</v>
          </cell>
          <cell r="AQ490">
            <v>29353</v>
          </cell>
          <cell r="AR490">
            <v>39530</v>
          </cell>
          <cell r="AS490">
            <v>49116</v>
          </cell>
          <cell r="AT490">
            <v>6029</v>
          </cell>
          <cell r="AU490">
            <v>1991</v>
          </cell>
          <cell r="AV490">
            <v>121203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3369</v>
          </cell>
          <cell r="BC490">
            <v>9698</v>
          </cell>
          <cell r="BD490">
            <v>7851</v>
          </cell>
          <cell r="BE490">
            <v>844670</v>
          </cell>
          <cell r="BF490">
            <v>218651</v>
          </cell>
          <cell r="BG490">
            <v>738785</v>
          </cell>
          <cell r="BH490">
            <v>889304</v>
          </cell>
          <cell r="BI490">
            <v>870009</v>
          </cell>
          <cell r="BJ490">
            <v>0</v>
          </cell>
          <cell r="BK490">
            <v>18166</v>
          </cell>
          <cell r="BL490">
            <v>1592712</v>
          </cell>
        </row>
        <row r="491">
          <cell r="A491">
            <v>36951</v>
          </cell>
          <cell r="B491">
            <v>126484</v>
          </cell>
          <cell r="C491">
            <v>101025</v>
          </cell>
          <cell r="D491">
            <v>2641535</v>
          </cell>
          <cell r="E491">
            <v>226948</v>
          </cell>
          <cell r="F491">
            <v>2350009</v>
          </cell>
          <cell r="G491">
            <v>870009</v>
          </cell>
          <cell r="H491">
            <v>0</v>
          </cell>
          <cell r="I491">
            <v>211602</v>
          </cell>
          <cell r="J491">
            <v>682389</v>
          </cell>
          <cell r="K491">
            <v>1239547</v>
          </cell>
          <cell r="L491">
            <v>537287</v>
          </cell>
          <cell r="M491">
            <v>14573</v>
          </cell>
          <cell r="N491">
            <v>-62175</v>
          </cell>
          <cell r="O491">
            <v>-192172</v>
          </cell>
          <cell r="P491">
            <v>-25129</v>
          </cell>
          <cell r="Q491">
            <v>343689</v>
          </cell>
          <cell r="R491">
            <v>121652</v>
          </cell>
          <cell r="S491">
            <v>39766</v>
          </cell>
          <cell r="T491">
            <v>107532</v>
          </cell>
          <cell r="U491">
            <v>234825</v>
          </cell>
          <cell r="V491">
            <v>285655</v>
          </cell>
          <cell r="W491">
            <v>69018</v>
          </cell>
          <cell r="X491">
            <v>933164</v>
          </cell>
          <cell r="Y491">
            <v>170253</v>
          </cell>
          <cell r="Z491">
            <v>116048</v>
          </cell>
          <cell r="AA491">
            <v>9018</v>
          </cell>
          <cell r="AB491">
            <v>41188</v>
          </cell>
          <cell r="AC491">
            <v>196920</v>
          </cell>
          <cell r="AD491">
            <v>108143</v>
          </cell>
          <cell r="AE491">
            <v>111458</v>
          </cell>
          <cell r="AF491">
            <v>7323</v>
          </cell>
          <cell r="AG491">
            <v>9995</v>
          </cell>
          <cell r="AH491">
            <v>60209</v>
          </cell>
          <cell r="AI491">
            <v>497802</v>
          </cell>
          <cell r="AJ491">
            <v>668220</v>
          </cell>
          <cell r="AK491">
            <v>159999</v>
          </cell>
          <cell r="AL491">
            <v>114625</v>
          </cell>
          <cell r="AM491">
            <v>42358</v>
          </cell>
          <cell r="AN491">
            <v>192888</v>
          </cell>
          <cell r="AO491">
            <v>0</v>
          </cell>
          <cell r="AP491">
            <v>2155</v>
          </cell>
          <cell r="AQ491">
            <v>3244</v>
          </cell>
          <cell r="AR491">
            <v>23674</v>
          </cell>
          <cell r="AS491">
            <v>42239</v>
          </cell>
          <cell r="AT491">
            <v>9724</v>
          </cell>
          <cell r="AU491">
            <v>3248</v>
          </cell>
          <cell r="AV491">
            <v>61168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2642</v>
          </cell>
          <cell r="BC491">
            <v>9698</v>
          </cell>
          <cell r="BD491">
            <v>7360</v>
          </cell>
          <cell r="BE491">
            <v>812072</v>
          </cell>
          <cell r="BF491">
            <v>236199</v>
          </cell>
          <cell r="BG491">
            <v>643098</v>
          </cell>
          <cell r="BH491">
            <v>850740</v>
          </cell>
          <cell r="BI491">
            <v>870009</v>
          </cell>
          <cell r="BJ491">
            <v>5695</v>
          </cell>
          <cell r="BK491">
            <v>19646</v>
          </cell>
          <cell r="BL491">
            <v>1493100</v>
          </cell>
        </row>
        <row r="492">
          <cell r="A492">
            <v>36952</v>
          </cell>
          <cell r="B492">
            <v>114042</v>
          </cell>
          <cell r="C492">
            <v>183438</v>
          </cell>
          <cell r="D492">
            <v>2690605</v>
          </cell>
          <cell r="E492">
            <v>287837</v>
          </cell>
          <cell r="F492">
            <v>2331912</v>
          </cell>
          <cell r="G492">
            <v>869008</v>
          </cell>
          <cell r="H492">
            <v>0</v>
          </cell>
          <cell r="I492">
            <v>169089</v>
          </cell>
          <cell r="J492">
            <v>672343</v>
          </cell>
          <cell r="K492">
            <v>1175485</v>
          </cell>
          <cell r="L492">
            <v>535191</v>
          </cell>
          <cell r="M492">
            <v>14573</v>
          </cell>
          <cell r="N492">
            <v>-114453</v>
          </cell>
          <cell r="O492">
            <v>-187573</v>
          </cell>
          <cell r="P492">
            <v>-83672</v>
          </cell>
          <cell r="Q492">
            <v>357955</v>
          </cell>
          <cell r="R492">
            <v>106693</v>
          </cell>
          <cell r="S492">
            <v>33766</v>
          </cell>
          <cell r="T492">
            <v>107115</v>
          </cell>
          <cell r="U492">
            <v>211093</v>
          </cell>
          <cell r="V492">
            <v>318083</v>
          </cell>
          <cell r="W492">
            <v>66324</v>
          </cell>
          <cell r="X492">
            <v>927270</v>
          </cell>
          <cell r="Y492">
            <v>173778</v>
          </cell>
          <cell r="Z492">
            <v>110288</v>
          </cell>
          <cell r="AA492">
            <v>12479</v>
          </cell>
          <cell r="AB492">
            <v>49235</v>
          </cell>
          <cell r="AC492">
            <v>222129</v>
          </cell>
          <cell r="AD492">
            <v>189068</v>
          </cell>
          <cell r="AE492">
            <v>163263</v>
          </cell>
          <cell r="AF492">
            <v>7911</v>
          </cell>
          <cell r="AG492">
            <v>9248</v>
          </cell>
          <cell r="AH492">
            <v>61975</v>
          </cell>
          <cell r="AI492">
            <v>510382</v>
          </cell>
          <cell r="AJ492">
            <v>674435</v>
          </cell>
          <cell r="AK492">
            <v>166682</v>
          </cell>
          <cell r="AL492">
            <v>223683</v>
          </cell>
          <cell r="AM492">
            <v>19723</v>
          </cell>
          <cell r="AN492">
            <v>164774</v>
          </cell>
          <cell r="AO492">
            <v>0</v>
          </cell>
          <cell r="AP492">
            <v>2155</v>
          </cell>
          <cell r="AQ492">
            <v>0</v>
          </cell>
          <cell r="AR492">
            <v>38256</v>
          </cell>
          <cell r="AS492">
            <v>42239</v>
          </cell>
          <cell r="AT492">
            <v>9724</v>
          </cell>
          <cell r="AU492">
            <v>3248</v>
          </cell>
          <cell r="AV492">
            <v>58921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2477</v>
          </cell>
          <cell r="BC492">
            <v>0</v>
          </cell>
          <cell r="BD492">
            <v>7273</v>
          </cell>
          <cell r="BE492">
            <v>1000347</v>
          </cell>
          <cell r="BF492">
            <v>252900</v>
          </cell>
          <cell r="BG492">
            <v>750009</v>
          </cell>
          <cell r="BH492">
            <v>705729</v>
          </cell>
          <cell r="BI492">
            <v>869008</v>
          </cell>
          <cell r="BJ492">
            <v>6059</v>
          </cell>
          <cell r="BK492">
            <v>15310</v>
          </cell>
          <cell r="BL492">
            <v>1601449</v>
          </cell>
        </row>
        <row r="493">
          <cell r="A493">
            <v>36953</v>
          </cell>
          <cell r="B493">
            <v>133548</v>
          </cell>
          <cell r="C493">
            <v>160634</v>
          </cell>
          <cell r="D493">
            <v>2698643</v>
          </cell>
          <cell r="E493">
            <v>292282</v>
          </cell>
          <cell r="F493">
            <v>2340470</v>
          </cell>
          <cell r="G493">
            <v>657814</v>
          </cell>
          <cell r="H493">
            <v>0</v>
          </cell>
          <cell r="I493">
            <v>170380</v>
          </cell>
          <cell r="J493">
            <v>648740</v>
          </cell>
          <cell r="K493">
            <v>1173144</v>
          </cell>
          <cell r="L493">
            <v>533436</v>
          </cell>
          <cell r="M493">
            <v>0</v>
          </cell>
          <cell r="N493">
            <v>-109866</v>
          </cell>
          <cell r="O493">
            <v>-159986</v>
          </cell>
          <cell r="P493">
            <v>-64640</v>
          </cell>
          <cell r="Q493">
            <v>353332</v>
          </cell>
          <cell r="R493">
            <v>131506</v>
          </cell>
          <cell r="S493">
            <v>32220</v>
          </cell>
          <cell r="T493">
            <v>109140</v>
          </cell>
          <cell r="U493">
            <v>234753</v>
          </cell>
          <cell r="V493">
            <v>309947</v>
          </cell>
          <cell r="W493">
            <v>9964</v>
          </cell>
          <cell r="X493">
            <v>901282</v>
          </cell>
          <cell r="Y493">
            <v>164680</v>
          </cell>
          <cell r="Z493">
            <v>123593</v>
          </cell>
          <cell r="AA493">
            <v>8267</v>
          </cell>
          <cell r="AB493">
            <v>36892</v>
          </cell>
          <cell r="AC493">
            <v>177187</v>
          </cell>
          <cell r="AD493">
            <v>111886</v>
          </cell>
          <cell r="AE493">
            <v>112373</v>
          </cell>
          <cell r="AF493">
            <v>7028</v>
          </cell>
          <cell r="AG493">
            <v>8507</v>
          </cell>
          <cell r="AH493">
            <v>59378</v>
          </cell>
          <cell r="AI493">
            <v>501545</v>
          </cell>
          <cell r="AJ493">
            <v>665978</v>
          </cell>
          <cell r="AK493">
            <v>157097</v>
          </cell>
          <cell r="AL493">
            <v>180762</v>
          </cell>
          <cell r="AM493">
            <v>0</v>
          </cell>
          <cell r="AN493">
            <v>169420</v>
          </cell>
          <cell r="AO493">
            <v>0</v>
          </cell>
          <cell r="AP493">
            <v>2155</v>
          </cell>
          <cell r="AQ493">
            <v>23642</v>
          </cell>
          <cell r="AR493">
            <v>31809</v>
          </cell>
          <cell r="AS493">
            <v>42239</v>
          </cell>
          <cell r="AT493">
            <v>10298</v>
          </cell>
          <cell r="AU493">
            <v>3248</v>
          </cell>
          <cell r="AV493">
            <v>46034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2314</v>
          </cell>
          <cell r="BC493">
            <v>0</v>
          </cell>
          <cell r="BD493">
            <v>7360</v>
          </cell>
          <cell r="BE493">
            <v>784087</v>
          </cell>
          <cell r="BF493">
            <v>248142</v>
          </cell>
          <cell r="BG493">
            <v>697627</v>
          </cell>
          <cell r="BH493">
            <v>527704</v>
          </cell>
          <cell r="BI493">
            <v>657814</v>
          </cell>
          <cell r="BJ493">
            <v>854</v>
          </cell>
          <cell r="BK493">
            <v>22685</v>
          </cell>
          <cell r="BL493">
            <v>1335664</v>
          </cell>
        </row>
        <row r="494">
          <cell r="A494">
            <v>36954</v>
          </cell>
          <cell r="B494">
            <v>127412</v>
          </cell>
          <cell r="C494">
            <v>151663</v>
          </cell>
          <cell r="D494">
            <v>2684391</v>
          </cell>
          <cell r="E494">
            <v>273258</v>
          </cell>
          <cell r="F494">
            <v>2344723</v>
          </cell>
          <cell r="G494">
            <v>658305</v>
          </cell>
          <cell r="H494">
            <v>0</v>
          </cell>
          <cell r="I494">
            <v>184371</v>
          </cell>
          <cell r="J494">
            <v>669600</v>
          </cell>
          <cell r="K494">
            <v>1162634</v>
          </cell>
          <cell r="L494">
            <v>539132</v>
          </cell>
          <cell r="M494">
            <v>0</v>
          </cell>
          <cell r="N494">
            <v>-179828</v>
          </cell>
          <cell r="O494">
            <v>-156478</v>
          </cell>
          <cell r="P494">
            <v>-47865</v>
          </cell>
          <cell r="Q494">
            <v>356589</v>
          </cell>
          <cell r="R494">
            <v>133156</v>
          </cell>
          <cell r="S494">
            <v>32023</v>
          </cell>
          <cell r="T494">
            <v>108649</v>
          </cell>
          <cell r="U494">
            <v>234801</v>
          </cell>
          <cell r="V494">
            <v>277767</v>
          </cell>
          <cell r="W494">
            <v>80994</v>
          </cell>
          <cell r="X494">
            <v>901945</v>
          </cell>
          <cell r="Y494">
            <v>165387</v>
          </cell>
          <cell r="Z494">
            <v>124604</v>
          </cell>
          <cell r="AA494">
            <v>7660</v>
          </cell>
          <cell r="AB494">
            <v>34738</v>
          </cell>
          <cell r="AC494">
            <v>225799</v>
          </cell>
          <cell r="AD494">
            <v>105899</v>
          </cell>
          <cell r="AE494">
            <v>105632</v>
          </cell>
          <cell r="AF494">
            <v>6695</v>
          </cell>
          <cell r="AG494">
            <v>8503</v>
          </cell>
          <cell r="AH494">
            <v>58043</v>
          </cell>
          <cell r="AI494">
            <v>511116</v>
          </cell>
          <cell r="AJ494">
            <v>674874</v>
          </cell>
          <cell r="AK494">
            <v>165726</v>
          </cell>
          <cell r="AL494">
            <v>185281</v>
          </cell>
          <cell r="AM494">
            <v>0</v>
          </cell>
          <cell r="AN494">
            <v>166385</v>
          </cell>
          <cell r="AO494">
            <v>0</v>
          </cell>
          <cell r="AP494">
            <v>2155</v>
          </cell>
          <cell r="AQ494">
            <v>24314</v>
          </cell>
          <cell r="AR494">
            <v>32213</v>
          </cell>
          <cell r="AS494">
            <v>42239</v>
          </cell>
          <cell r="AT494">
            <v>11280</v>
          </cell>
          <cell r="AU494">
            <v>3248</v>
          </cell>
          <cell r="AV494">
            <v>37847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2212</v>
          </cell>
          <cell r="BC494">
            <v>0</v>
          </cell>
          <cell r="BD494">
            <v>7360</v>
          </cell>
          <cell r="BE494">
            <v>802292</v>
          </cell>
          <cell r="BF494">
            <v>253129</v>
          </cell>
          <cell r="BG494">
            <v>749906</v>
          </cell>
          <cell r="BH494">
            <v>541101</v>
          </cell>
          <cell r="BI494">
            <v>658305</v>
          </cell>
          <cell r="BJ494">
            <v>854</v>
          </cell>
          <cell r="BK494">
            <v>22652</v>
          </cell>
          <cell r="BL494">
            <v>1386570</v>
          </cell>
        </row>
        <row r="495">
          <cell r="A495">
            <v>36955</v>
          </cell>
          <cell r="B495">
            <v>179727</v>
          </cell>
          <cell r="C495">
            <v>151600</v>
          </cell>
          <cell r="D495">
            <v>2740428</v>
          </cell>
          <cell r="E495">
            <v>324351</v>
          </cell>
          <cell r="F495">
            <v>2349316</v>
          </cell>
          <cell r="G495">
            <v>660507</v>
          </cell>
          <cell r="H495">
            <v>0</v>
          </cell>
          <cell r="I495">
            <v>176992</v>
          </cell>
          <cell r="J495">
            <v>679686</v>
          </cell>
          <cell r="K495">
            <v>1185200</v>
          </cell>
          <cell r="L495">
            <v>539172</v>
          </cell>
          <cell r="M495">
            <v>14573</v>
          </cell>
          <cell r="N495">
            <v>-161125</v>
          </cell>
          <cell r="O495">
            <v>-159315</v>
          </cell>
          <cell r="P495">
            <v>-57039</v>
          </cell>
          <cell r="Q495">
            <v>355399</v>
          </cell>
          <cell r="R495">
            <v>146187</v>
          </cell>
          <cell r="S495">
            <v>31662</v>
          </cell>
          <cell r="T495">
            <v>93961</v>
          </cell>
          <cell r="U495">
            <v>236622</v>
          </cell>
          <cell r="V495">
            <v>327429</v>
          </cell>
          <cell r="W495">
            <v>85808</v>
          </cell>
          <cell r="X495">
            <v>896641</v>
          </cell>
          <cell r="Y495">
            <v>167141</v>
          </cell>
          <cell r="Z495">
            <v>124868</v>
          </cell>
          <cell r="AA495">
            <v>7695</v>
          </cell>
          <cell r="AB495">
            <v>34167</v>
          </cell>
          <cell r="AC495">
            <v>198260</v>
          </cell>
          <cell r="AD495">
            <v>105445</v>
          </cell>
          <cell r="AE495">
            <v>112629</v>
          </cell>
          <cell r="AF495">
            <v>6595</v>
          </cell>
          <cell r="AG495">
            <v>8366</v>
          </cell>
          <cell r="AH495">
            <v>57714</v>
          </cell>
          <cell r="AI495">
            <v>525943</v>
          </cell>
          <cell r="AJ495">
            <v>674927</v>
          </cell>
          <cell r="AK495">
            <v>177961</v>
          </cell>
          <cell r="AL495">
            <v>184926</v>
          </cell>
          <cell r="AM495">
            <v>0</v>
          </cell>
          <cell r="AN495">
            <v>171059</v>
          </cell>
          <cell r="AO495">
            <v>0</v>
          </cell>
          <cell r="AP495">
            <v>59959</v>
          </cell>
          <cell r="AQ495">
            <v>24070</v>
          </cell>
          <cell r="AR495">
            <v>30412</v>
          </cell>
          <cell r="AS495">
            <v>42239</v>
          </cell>
          <cell r="AT495">
            <v>6224</v>
          </cell>
          <cell r="AU495">
            <v>3248</v>
          </cell>
          <cell r="AV495">
            <v>95640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2206</v>
          </cell>
          <cell r="BC495">
            <v>0</v>
          </cell>
          <cell r="BD495">
            <v>7360</v>
          </cell>
          <cell r="BE495">
            <v>784156</v>
          </cell>
          <cell r="BF495">
            <v>253723</v>
          </cell>
          <cell r="BG495">
            <v>748111</v>
          </cell>
          <cell r="BH495">
            <v>542057</v>
          </cell>
          <cell r="BI495">
            <v>660507</v>
          </cell>
          <cell r="BJ495">
            <v>854</v>
          </cell>
          <cell r="BK495">
            <v>21579</v>
          </cell>
          <cell r="BL495">
            <v>1387004</v>
          </cell>
        </row>
        <row r="496">
          <cell r="A496">
            <v>36956</v>
          </cell>
          <cell r="B496">
            <v>164178</v>
          </cell>
          <cell r="C496">
            <v>155453</v>
          </cell>
          <cell r="D496">
            <v>2697939</v>
          </cell>
          <cell r="E496">
            <v>300913</v>
          </cell>
          <cell r="F496">
            <v>2336645</v>
          </cell>
          <cell r="G496">
            <v>709753</v>
          </cell>
          <cell r="H496">
            <v>0</v>
          </cell>
          <cell r="I496">
            <v>160336</v>
          </cell>
          <cell r="J496">
            <v>705141</v>
          </cell>
          <cell r="K496">
            <v>1181170</v>
          </cell>
          <cell r="L496">
            <v>538650</v>
          </cell>
          <cell r="M496">
            <v>14573</v>
          </cell>
          <cell r="N496">
            <v>-94970</v>
          </cell>
          <cell r="O496">
            <v>-154626</v>
          </cell>
          <cell r="P496">
            <v>-69993</v>
          </cell>
          <cell r="Q496">
            <v>367284</v>
          </cell>
          <cell r="R496">
            <v>159044</v>
          </cell>
          <cell r="S496">
            <v>0</v>
          </cell>
          <cell r="T496">
            <v>92654</v>
          </cell>
          <cell r="U496">
            <v>224048</v>
          </cell>
          <cell r="V496">
            <v>335500</v>
          </cell>
          <cell r="W496">
            <v>71947</v>
          </cell>
          <cell r="X496">
            <v>933401</v>
          </cell>
          <cell r="Y496">
            <v>145610</v>
          </cell>
          <cell r="Z496">
            <v>108563</v>
          </cell>
          <cell r="AA496">
            <v>11465</v>
          </cell>
          <cell r="AB496">
            <v>49423</v>
          </cell>
          <cell r="AC496">
            <v>161687</v>
          </cell>
          <cell r="AD496">
            <v>123910</v>
          </cell>
          <cell r="AE496">
            <v>96259</v>
          </cell>
          <cell r="AF496">
            <v>6407</v>
          </cell>
          <cell r="AG496">
            <v>10927</v>
          </cell>
          <cell r="AH496">
            <v>59773</v>
          </cell>
          <cell r="AI496">
            <v>558645</v>
          </cell>
          <cell r="AJ496">
            <v>674763</v>
          </cell>
          <cell r="AK496">
            <v>184218</v>
          </cell>
          <cell r="AL496">
            <v>86465</v>
          </cell>
          <cell r="AM496">
            <v>0</v>
          </cell>
          <cell r="AN496">
            <v>192070</v>
          </cell>
          <cell r="AO496">
            <v>0</v>
          </cell>
          <cell r="AP496">
            <v>2155</v>
          </cell>
          <cell r="AQ496">
            <v>17123</v>
          </cell>
          <cell r="AR496">
            <v>38524</v>
          </cell>
          <cell r="AS496">
            <v>42239</v>
          </cell>
          <cell r="AT496">
            <v>9151</v>
          </cell>
          <cell r="AU496">
            <v>3248</v>
          </cell>
          <cell r="AV496">
            <v>91102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2145</v>
          </cell>
          <cell r="BC496">
            <v>9698</v>
          </cell>
          <cell r="BD496">
            <v>14229</v>
          </cell>
          <cell r="BE496">
            <v>816457</v>
          </cell>
          <cell r="BF496">
            <v>242786</v>
          </cell>
          <cell r="BG496">
            <v>736645</v>
          </cell>
          <cell r="BH496">
            <v>578103</v>
          </cell>
          <cell r="BI496">
            <v>709753</v>
          </cell>
          <cell r="BJ496">
            <v>854</v>
          </cell>
          <cell r="BK496">
            <v>15311</v>
          </cell>
          <cell r="BL496">
            <v>1422435</v>
          </cell>
        </row>
        <row r="497">
          <cell r="A497">
            <v>36957</v>
          </cell>
          <cell r="B497">
            <v>176133</v>
          </cell>
          <cell r="C497">
            <v>198376</v>
          </cell>
          <cell r="D497">
            <v>2809284</v>
          </cell>
          <cell r="E497">
            <v>412998</v>
          </cell>
          <cell r="F497">
            <v>2323403</v>
          </cell>
          <cell r="G497">
            <v>920009</v>
          </cell>
          <cell r="H497">
            <v>0</v>
          </cell>
          <cell r="I497">
            <v>163816</v>
          </cell>
          <cell r="J497">
            <v>701276</v>
          </cell>
          <cell r="K497">
            <v>1254496</v>
          </cell>
          <cell r="L497">
            <v>538353</v>
          </cell>
          <cell r="M497">
            <v>4826</v>
          </cell>
          <cell r="N497">
            <v>-55647</v>
          </cell>
          <cell r="O497">
            <v>-168633</v>
          </cell>
          <cell r="P497">
            <v>-80612</v>
          </cell>
          <cell r="Q497">
            <v>360933</v>
          </cell>
          <cell r="R497">
            <v>134471</v>
          </cell>
          <cell r="S497">
            <v>20785</v>
          </cell>
          <cell r="T497">
            <v>94726</v>
          </cell>
          <cell r="U497">
            <v>278771</v>
          </cell>
          <cell r="V497">
            <v>269261</v>
          </cell>
          <cell r="W497">
            <v>76177</v>
          </cell>
          <cell r="X497">
            <v>946835</v>
          </cell>
          <cell r="Y497">
            <v>160958</v>
          </cell>
          <cell r="Z497">
            <v>125549</v>
          </cell>
          <cell r="AA497">
            <v>9454</v>
          </cell>
          <cell r="AB497">
            <v>59850</v>
          </cell>
          <cell r="AC497">
            <v>242356</v>
          </cell>
          <cell r="AD497">
            <v>120797</v>
          </cell>
          <cell r="AE497">
            <v>127378</v>
          </cell>
          <cell r="AF497">
            <v>7825</v>
          </cell>
          <cell r="AG497">
            <v>12854</v>
          </cell>
          <cell r="AH497">
            <v>74788</v>
          </cell>
          <cell r="AI497">
            <v>535672</v>
          </cell>
          <cell r="AJ497">
            <v>674633</v>
          </cell>
          <cell r="AK497">
            <v>187182</v>
          </cell>
          <cell r="AL497">
            <v>62470</v>
          </cell>
          <cell r="AM497">
            <v>49309</v>
          </cell>
          <cell r="AN497">
            <v>179749</v>
          </cell>
          <cell r="AO497">
            <v>0</v>
          </cell>
          <cell r="AP497">
            <v>2155</v>
          </cell>
          <cell r="AQ497">
            <v>18572</v>
          </cell>
          <cell r="AR497">
            <v>41059</v>
          </cell>
          <cell r="AS497">
            <v>42239</v>
          </cell>
          <cell r="AT497">
            <v>4863</v>
          </cell>
          <cell r="AU497">
            <v>3248</v>
          </cell>
          <cell r="AV497">
            <v>103284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2658</v>
          </cell>
          <cell r="BC497">
            <v>5146</v>
          </cell>
          <cell r="BD497">
            <v>13609</v>
          </cell>
          <cell r="BE497">
            <v>951375</v>
          </cell>
          <cell r="BF497">
            <v>221966</v>
          </cell>
          <cell r="BG497">
            <v>748731</v>
          </cell>
          <cell r="BH497">
            <v>843760</v>
          </cell>
          <cell r="BI497">
            <v>920009</v>
          </cell>
          <cell r="BJ497">
            <v>5795</v>
          </cell>
          <cell r="BK497">
            <v>48737</v>
          </cell>
          <cell r="BL497">
            <v>1646246</v>
          </cell>
        </row>
        <row r="498">
          <cell r="A498">
            <v>36958</v>
          </cell>
          <cell r="B498">
            <v>138284</v>
          </cell>
          <cell r="C498">
            <v>274360</v>
          </cell>
          <cell r="D498">
            <v>2722551</v>
          </cell>
          <cell r="E498">
            <v>369070</v>
          </cell>
          <cell r="F498">
            <v>2304502</v>
          </cell>
          <cell r="G498">
            <v>920009</v>
          </cell>
          <cell r="H498">
            <v>0</v>
          </cell>
          <cell r="I498">
            <v>199066</v>
          </cell>
          <cell r="J498">
            <v>670614</v>
          </cell>
          <cell r="K498">
            <v>1247259</v>
          </cell>
          <cell r="L498">
            <v>539816</v>
          </cell>
          <cell r="M498">
            <v>10182</v>
          </cell>
          <cell r="N498">
            <v>-48940</v>
          </cell>
          <cell r="O498">
            <v>-168411</v>
          </cell>
          <cell r="P498">
            <v>-36456</v>
          </cell>
          <cell r="Q498">
            <v>369687</v>
          </cell>
          <cell r="R498">
            <v>154652</v>
          </cell>
          <cell r="S498">
            <v>22464</v>
          </cell>
          <cell r="T498">
            <v>94720</v>
          </cell>
          <cell r="U498">
            <v>194586</v>
          </cell>
          <cell r="V498">
            <v>274041</v>
          </cell>
          <cell r="W498">
            <v>117905</v>
          </cell>
          <cell r="X498">
            <v>927975</v>
          </cell>
          <cell r="Y498">
            <v>123767</v>
          </cell>
          <cell r="Z498">
            <v>148043</v>
          </cell>
          <cell r="AA498">
            <v>9454</v>
          </cell>
          <cell r="AB498">
            <v>51162</v>
          </cell>
          <cell r="AC498">
            <v>196179</v>
          </cell>
          <cell r="AD498">
            <v>122901</v>
          </cell>
          <cell r="AE498">
            <v>122907</v>
          </cell>
          <cell r="AF498">
            <v>7857</v>
          </cell>
          <cell r="AG498">
            <v>15693</v>
          </cell>
          <cell r="AH498">
            <v>74515</v>
          </cell>
          <cell r="AI498">
            <v>533954</v>
          </cell>
          <cell r="AJ498">
            <v>674587</v>
          </cell>
          <cell r="AK498">
            <v>186679</v>
          </cell>
          <cell r="AL498">
            <v>56257</v>
          </cell>
          <cell r="AM498">
            <v>37029</v>
          </cell>
          <cell r="AN498">
            <v>190308</v>
          </cell>
          <cell r="AO498">
            <v>0</v>
          </cell>
          <cell r="AP498">
            <v>2155</v>
          </cell>
          <cell r="AQ498">
            <v>12047</v>
          </cell>
          <cell r="AR498">
            <v>21394</v>
          </cell>
          <cell r="AS498">
            <v>42239</v>
          </cell>
          <cell r="AT498">
            <v>4863</v>
          </cell>
          <cell r="AU498">
            <v>3248</v>
          </cell>
          <cell r="AV498">
            <v>74526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3671</v>
          </cell>
          <cell r="BC498">
            <v>9698</v>
          </cell>
          <cell r="BD498">
            <v>19135</v>
          </cell>
          <cell r="BE498">
            <v>921026</v>
          </cell>
          <cell r="BF498">
            <v>196733</v>
          </cell>
          <cell r="BG498">
            <v>713145</v>
          </cell>
          <cell r="BH498">
            <v>778154</v>
          </cell>
          <cell r="BI498">
            <v>920009</v>
          </cell>
          <cell r="BJ498">
            <v>0</v>
          </cell>
          <cell r="BK498">
            <v>7932</v>
          </cell>
          <cell r="BL498">
            <v>1613643</v>
          </cell>
        </row>
        <row r="499">
          <cell r="A499">
            <v>36959</v>
          </cell>
          <cell r="B499">
            <v>140219</v>
          </cell>
          <cell r="C499">
            <v>161095</v>
          </cell>
          <cell r="D499">
            <v>2659739</v>
          </cell>
          <cell r="E499">
            <v>268110</v>
          </cell>
          <cell r="F499">
            <v>2342066</v>
          </cell>
          <cell r="G499">
            <v>920009</v>
          </cell>
          <cell r="H499">
            <v>0</v>
          </cell>
          <cell r="I499">
            <v>170477</v>
          </cell>
          <cell r="J499">
            <v>732219</v>
          </cell>
          <cell r="K499">
            <v>1233855</v>
          </cell>
          <cell r="L499">
            <v>539806</v>
          </cell>
          <cell r="M499">
            <v>4826</v>
          </cell>
          <cell r="N499">
            <v>-37797</v>
          </cell>
          <cell r="O499">
            <v>-157331</v>
          </cell>
          <cell r="P499">
            <v>9054</v>
          </cell>
          <cell r="Q499">
            <v>366219</v>
          </cell>
          <cell r="R499">
            <v>132807</v>
          </cell>
          <cell r="S499">
            <v>23492</v>
          </cell>
          <cell r="T499">
            <v>118073</v>
          </cell>
          <cell r="U499">
            <v>240793</v>
          </cell>
          <cell r="V499">
            <v>242715</v>
          </cell>
          <cell r="W499">
            <v>86719</v>
          </cell>
          <cell r="X499">
            <v>904812</v>
          </cell>
          <cell r="Y499">
            <v>128568</v>
          </cell>
          <cell r="Z499">
            <v>135136</v>
          </cell>
          <cell r="AA499">
            <v>9454</v>
          </cell>
          <cell r="AB499">
            <v>62782</v>
          </cell>
          <cell r="AC499">
            <v>194222</v>
          </cell>
          <cell r="AD499">
            <v>121463</v>
          </cell>
          <cell r="AE499">
            <v>107892</v>
          </cell>
          <cell r="AF499">
            <v>7941</v>
          </cell>
          <cell r="AG499">
            <v>17232</v>
          </cell>
          <cell r="AH499">
            <v>80682</v>
          </cell>
          <cell r="AI499">
            <v>509876</v>
          </cell>
          <cell r="AJ499">
            <v>674453</v>
          </cell>
          <cell r="AK499">
            <v>162525</v>
          </cell>
          <cell r="AL499">
            <v>79383</v>
          </cell>
          <cell r="AM499">
            <v>44378</v>
          </cell>
          <cell r="AN499">
            <v>185912</v>
          </cell>
          <cell r="AO499">
            <v>0</v>
          </cell>
          <cell r="AP499">
            <v>5527</v>
          </cell>
          <cell r="AQ499">
            <v>17254</v>
          </cell>
          <cell r="AR499">
            <v>15701</v>
          </cell>
          <cell r="AS499">
            <v>42239</v>
          </cell>
          <cell r="AT499">
            <v>4863</v>
          </cell>
          <cell r="AU499">
            <v>3248</v>
          </cell>
          <cell r="AV499">
            <v>68767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2730</v>
          </cell>
          <cell r="BC499">
            <v>9698</v>
          </cell>
          <cell r="BD499">
            <v>12267</v>
          </cell>
          <cell r="BE499">
            <v>884999</v>
          </cell>
          <cell r="BF499">
            <v>201558</v>
          </cell>
          <cell r="BG499">
            <v>627255</v>
          </cell>
          <cell r="BH499">
            <v>861928</v>
          </cell>
          <cell r="BI499">
            <v>920009</v>
          </cell>
          <cell r="BJ499">
            <v>0</v>
          </cell>
          <cell r="BK499">
            <v>8135</v>
          </cell>
          <cell r="BL499">
            <v>1563890</v>
          </cell>
        </row>
        <row r="500">
          <cell r="A500">
            <v>36960</v>
          </cell>
          <cell r="B500">
            <v>136036</v>
          </cell>
          <cell r="C500">
            <v>192331</v>
          </cell>
          <cell r="D500">
            <v>2663722</v>
          </cell>
          <cell r="E500">
            <v>291530</v>
          </cell>
          <cell r="F500">
            <v>2324605</v>
          </cell>
          <cell r="G500">
            <v>920009</v>
          </cell>
          <cell r="H500">
            <v>0</v>
          </cell>
          <cell r="I500">
            <v>163727</v>
          </cell>
          <cell r="J500">
            <v>713827</v>
          </cell>
          <cell r="K500">
            <v>1238251</v>
          </cell>
          <cell r="L500">
            <v>537095</v>
          </cell>
          <cell r="M500">
            <v>4826</v>
          </cell>
          <cell r="N500">
            <v>-18145</v>
          </cell>
          <cell r="O500">
            <v>-171381</v>
          </cell>
          <cell r="P500">
            <v>-21488</v>
          </cell>
          <cell r="Q500">
            <v>373920</v>
          </cell>
          <cell r="R500">
            <v>109651</v>
          </cell>
          <cell r="S500">
            <v>22195</v>
          </cell>
          <cell r="T500">
            <v>113314</v>
          </cell>
          <cell r="U500">
            <v>203957</v>
          </cell>
          <cell r="V500">
            <v>291167</v>
          </cell>
          <cell r="W500">
            <v>86808</v>
          </cell>
          <cell r="X500">
            <v>949439</v>
          </cell>
          <cell r="Y500">
            <v>148286</v>
          </cell>
          <cell r="Z500">
            <v>142125</v>
          </cell>
          <cell r="AA500">
            <v>27750</v>
          </cell>
          <cell r="AB500">
            <v>43070</v>
          </cell>
          <cell r="AC500">
            <v>185339</v>
          </cell>
          <cell r="AD500">
            <v>142352</v>
          </cell>
          <cell r="AE500">
            <v>109498</v>
          </cell>
          <cell r="AF500">
            <v>7795</v>
          </cell>
          <cell r="AG500">
            <v>12940</v>
          </cell>
          <cell r="AH500">
            <v>90711</v>
          </cell>
          <cell r="AI500">
            <v>516165</v>
          </cell>
          <cell r="AJ500">
            <v>674771</v>
          </cell>
          <cell r="AK500">
            <v>152919</v>
          </cell>
          <cell r="AL500">
            <v>66360</v>
          </cell>
          <cell r="AM500">
            <v>44378</v>
          </cell>
          <cell r="AN500">
            <v>192493</v>
          </cell>
          <cell r="AO500">
            <v>0</v>
          </cell>
          <cell r="AP500">
            <v>5527</v>
          </cell>
          <cell r="AQ500">
            <v>6997</v>
          </cell>
          <cell r="AR500">
            <v>29601</v>
          </cell>
          <cell r="AS500">
            <v>42239</v>
          </cell>
          <cell r="AT500">
            <v>1808</v>
          </cell>
          <cell r="AU500">
            <v>3248</v>
          </cell>
          <cell r="AV500">
            <v>76977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4150</v>
          </cell>
          <cell r="BC500">
            <v>6656</v>
          </cell>
          <cell r="BD500">
            <v>7360</v>
          </cell>
          <cell r="BE500">
            <v>870990</v>
          </cell>
          <cell r="BF500">
            <v>209904</v>
          </cell>
          <cell r="BG500">
            <v>684368</v>
          </cell>
          <cell r="BH500">
            <v>865738</v>
          </cell>
          <cell r="BI500">
            <v>920009</v>
          </cell>
          <cell r="BJ500">
            <v>0</v>
          </cell>
          <cell r="BK500">
            <v>7713</v>
          </cell>
          <cell r="BL500">
            <v>1561261</v>
          </cell>
        </row>
        <row r="501">
          <cell r="A501">
            <v>36961</v>
          </cell>
          <cell r="B501">
            <v>150277</v>
          </cell>
          <cell r="C501">
            <v>151318</v>
          </cell>
          <cell r="D501">
            <v>2657104</v>
          </cell>
          <cell r="E501">
            <v>265017</v>
          </cell>
          <cell r="F501">
            <v>2323915</v>
          </cell>
          <cell r="G501">
            <v>870009</v>
          </cell>
          <cell r="H501">
            <v>0</v>
          </cell>
          <cell r="I501">
            <v>162337</v>
          </cell>
          <cell r="J501">
            <v>709304</v>
          </cell>
          <cell r="K501">
            <v>1241643</v>
          </cell>
          <cell r="L501">
            <v>533700</v>
          </cell>
          <cell r="M501">
            <v>4826</v>
          </cell>
          <cell r="N501">
            <v>-18317</v>
          </cell>
          <cell r="O501">
            <v>-171602</v>
          </cell>
          <cell r="P501">
            <v>-20275</v>
          </cell>
          <cell r="Q501">
            <v>366781</v>
          </cell>
          <cell r="R501">
            <v>116754</v>
          </cell>
          <cell r="S501">
            <v>21627</v>
          </cell>
          <cell r="T501">
            <v>113390</v>
          </cell>
          <cell r="U501">
            <v>206501</v>
          </cell>
          <cell r="V501">
            <v>286296</v>
          </cell>
          <cell r="W501">
            <v>86795</v>
          </cell>
          <cell r="X501">
            <v>939543</v>
          </cell>
          <cell r="Y501">
            <v>148288</v>
          </cell>
          <cell r="Z501">
            <v>142712</v>
          </cell>
          <cell r="AA501">
            <v>9454</v>
          </cell>
          <cell r="AB501">
            <v>42895</v>
          </cell>
          <cell r="AC501">
            <v>182656</v>
          </cell>
          <cell r="AD501">
            <v>131258</v>
          </cell>
          <cell r="AE501">
            <v>107433</v>
          </cell>
          <cell r="AF501">
            <v>7645</v>
          </cell>
          <cell r="AG501">
            <v>12186</v>
          </cell>
          <cell r="AH501">
            <v>90711</v>
          </cell>
          <cell r="AI501">
            <v>516659</v>
          </cell>
          <cell r="AJ501">
            <v>674771</v>
          </cell>
          <cell r="AK501">
            <v>153436</v>
          </cell>
          <cell r="AL501">
            <v>65989</v>
          </cell>
          <cell r="AM501">
            <v>44378</v>
          </cell>
          <cell r="AN501">
            <v>191094</v>
          </cell>
          <cell r="AO501">
            <v>0</v>
          </cell>
          <cell r="AP501">
            <v>5527</v>
          </cell>
          <cell r="AQ501">
            <v>20675</v>
          </cell>
          <cell r="AR501">
            <v>29601</v>
          </cell>
          <cell r="AS501">
            <v>42239</v>
          </cell>
          <cell r="AT501">
            <v>1808</v>
          </cell>
          <cell r="AU501">
            <v>3248</v>
          </cell>
          <cell r="AV501">
            <v>76979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4134</v>
          </cell>
          <cell r="BC501">
            <v>543</v>
          </cell>
          <cell r="BD501">
            <v>7360</v>
          </cell>
          <cell r="BE501">
            <v>847429</v>
          </cell>
          <cell r="BF501">
            <v>218638</v>
          </cell>
          <cell r="BG501">
            <v>691173</v>
          </cell>
          <cell r="BH501">
            <v>856366</v>
          </cell>
          <cell r="BI501">
            <v>870009</v>
          </cell>
          <cell r="BJ501">
            <v>0</v>
          </cell>
          <cell r="BK501">
            <v>15627</v>
          </cell>
          <cell r="BL501">
            <v>1541128</v>
          </cell>
        </row>
        <row r="502">
          <cell r="A502">
            <v>36962</v>
          </cell>
          <cell r="B502">
            <v>138953</v>
          </cell>
          <cell r="C502">
            <v>195183</v>
          </cell>
          <cell r="D502">
            <v>2664442</v>
          </cell>
          <cell r="E502">
            <v>283762</v>
          </cell>
          <cell r="F502">
            <v>2333261</v>
          </cell>
          <cell r="G502">
            <v>920009</v>
          </cell>
          <cell r="H502">
            <v>0</v>
          </cell>
          <cell r="I502">
            <v>184400</v>
          </cell>
          <cell r="J502">
            <v>691699</v>
          </cell>
          <cell r="K502">
            <v>1242221</v>
          </cell>
          <cell r="L502">
            <v>538353</v>
          </cell>
          <cell r="M502">
            <v>4826</v>
          </cell>
          <cell r="N502">
            <v>-16188</v>
          </cell>
          <cell r="O502">
            <v>-171572</v>
          </cell>
          <cell r="P502">
            <v>-11439</v>
          </cell>
          <cell r="Q502">
            <v>373156</v>
          </cell>
          <cell r="R502">
            <v>110131</v>
          </cell>
          <cell r="S502">
            <v>22351</v>
          </cell>
          <cell r="T502">
            <v>113328</v>
          </cell>
          <cell r="U502">
            <v>202364</v>
          </cell>
          <cell r="V502">
            <v>288548</v>
          </cell>
          <cell r="W502">
            <v>86811</v>
          </cell>
          <cell r="X502">
            <v>936812</v>
          </cell>
          <cell r="Y502">
            <v>148139</v>
          </cell>
          <cell r="Z502">
            <v>146190</v>
          </cell>
          <cell r="AA502">
            <v>9382</v>
          </cell>
          <cell r="AB502">
            <v>42752</v>
          </cell>
          <cell r="AC502">
            <v>185777</v>
          </cell>
          <cell r="AD502">
            <v>138163</v>
          </cell>
          <cell r="AE502">
            <v>110102</v>
          </cell>
          <cell r="AF502">
            <v>7695</v>
          </cell>
          <cell r="AG502">
            <v>12487</v>
          </cell>
          <cell r="AH502">
            <v>90170</v>
          </cell>
          <cell r="AI502">
            <v>515995</v>
          </cell>
          <cell r="AJ502">
            <v>674771</v>
          </cell>
          <cell r="AK502">
            <v>148231</v>
          </cell>
          <cell r="AL502">
            <v>66855</v>
          </cell>
          <cell r="AM502">
            <v>44378</v>
          </cell>
          <cell r="AN502">
            <v>191528</v>
          </cell>
          <cell r="AO502">
            <v>0</v>
          </cell>
          <cell r="AP502">
            <v>5527</v>
          </cell>
          <cell r="AQ502">
            <v>9891</v>
          </cell>
          <cell r="AR502">
            <v>29601</v>
          </cell>
          <cell r="AS502">
            <v>42239</v>
          </cell>
          <cell r="AT502">
            <v>1808</v>
          </cell>
          <cell r="AU502">
            <v>3248</v>
          </cell>
          <cell r="AV502">
            <v>76977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4129</v>
          </cell>
          <cell r="BC502">
            <v>0</v>
          </cell>
          <cell r="BD502">
            <v>7360</v>
          </cell>
          <cell r="BE502">
            <v>870085</v>
          </cell>
          <cell r="BF502">
            <v>217198</v>
          </cell>
          <cell r="BG502">
            <v>691828</v>
          </cell>
          <cell r="BH502">
            <v>862747</v>
          </cell>
          <cell r="BI502">
            <v>920009</v>
          </cell>
          <cell r="BJ502">
            <v>0</v>
          </cell>
          <cell r="BK502">
            <v>21971</v>
          </cell>
          <cell r="BL502">
            <v>1567277</v>
          </cell>
        </row>
        <row r="503">
          <cell r="A503">
            <v>36963</v>
          </cell>
          <cell r="B503">
            <v>147769</v>
          </cell>
          <cell r="C503">
            <v>169403</v>
          </cell>
          <cell r="D503">
            <v>2672126</v>
          </cell>
          <cell r="E503">
            <v>301466</v>
          </cell>
          <cell r="F503">
            <v>2303504</v>
          </cell>
          <cell r="G503">
            <v>870009</v>
          </cell>
          <cell r="H503">
            <v>0</v>
          </cell>
          <cell r="I503">
            <v>184229</v>
          </cell>
          <cell r="J503">
            <v>677314</v>
          </cell>
          <cell r="K503">
            <v>1224286</v>
          </cell>
          <cell r="L503">
            <v>539023</v>
          </cell>
          <cell r="M503">
            <v>4826</v>
          </cell>
          <cell r="N503">
            <v>-5207</v>
          </cell>
          <cell r="O503">
            <v>-184610</v>
          </cell>
          <cell r="P503">
            <v>2446</v>
          </cell>
          <cell r="Q503">
            <v>362886</v>
          </cell>
          <cell r="R503">
            <v>137877</v>
          </cell>
          <cell r="S503">
            <v>20040</v>
          </cell>
          <cell r="T503">
            <v>108738</v>
          </cell>
          <cell r="U503">
            <v>235556</v>
          </cell>
          <cell r="V503">
            <v>253414</v>
          </cell>
          <cell r="W503">
            <v>84357</v>
          </cell>
          <cell r="X503">
            <v>919414</v>
          </cell>
          <cell r="Y503">
            <v>120721</v>
          </cell>
          <cell r="Z503">
            <v>161747</v>
          </cell>
          <cell r="AA503">
            <v>12917</v>
          </cell>
          <cell r="AB503">
            <v>58311</v>
          </cell>
          <cell r="AC503">
            <v>188272</v>
          </cell>
          <cell r="AD503">
            <v>117789</v>
          </cell>
          <cell r="AE503">
            <v>124156</v>
          </cell>
          <cell r="AF503">
            <v>7249</v>
          </cell>
          <cell r="AG503">
            <v>15424</v>
          </cell>
          <cell r="AH503">
            <v>71988</v>
          </cell>
          <cell r="AI503">
            <v>522827</v>
          </cell>
          <cell r="AJ503">
            <v>674770</v>
          </cell>
          <cell r="AK503">
            <v>152126</v>
          </cell>
          <cell r="AL503">
            <v>59953</v>
          </cell>
          <cell r="AM503">
            <v>59171</v>
          </cell>
          <cell r="AN503">
            <v>197426</v>
          </cell>
          <cell r="AO503">
            <v>0</v>
          </cell>
          <cell r="AP503">
            <v>5527</v>
          </cell>
          <cell r="AQ503">
            <v>29687</v>
          </cell>
          <cell r="AR503">
            <v>20915</v>
          </cell>
          <cell r="AS503">
            <v>42239</v>
          </cell>
          <cell r="AT503">
            <v>1808</v>
          </cell>
          <cell r="AU503">
            <v>3248</v>
          </cell>
          <cell r="AV503">
            <v>73201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3877</v>
          </cell>
          <cell r="BC503">
            <v>0</v>
          </cell>
          <cell r="BD503">
            <v>7360</v>
          </cell>
          <cell r="BE503">
            <v>885711</v>
          </cell>
          <cell r="BF503">
            <v>203081</v>
          </cell>
          <cell r="BG503">
            <v>696333</v>
          </cell>
          <cell r="BH503">
            <v>833616</v>
          </cell>
          <cell r="BI503">
            <v>870009</v>
          </cell>
          <cell r="BJ503">
            <v>0</v>
          </cell>
          <cell r="BK503">
            <v>9525</v>
          </cell>
          <cell r="BL503">
            <v>1548433</v>
          </cell>
        </row>
        <row r="504">
          <cell r="A504">
            <v>36964</v>
          </cell>
          <cell r="B504">
            <v>164110</v>
          </cell>
          <cell r="C504">
            <v>281990</v>
          </cell>
          <cell r="D504">
            <v>2750115</v>
          </cell>
          <cell r="E504">
            <v>369212</v>
          </cell>
          <cell r="F504">
            <v>2312144</v>
          </cell>
          <cell r="G504">
            <v>870009</v>
          </cell>
          <cell r="H504">
            <v>0</v>
          </cell>
          <cell r="I504">
            <v>148735</v>
          </cell>
          <cell r="J504">
            <v>702301</v>
          </cell>
          <cell r="K504">
            <v>1220290</v>
          </cell>
          <cell r="L504">
            <v>539891</v>
          </cell>
          <cell r="M504">
            <v>4826</v>
          </cell>
          <cell r="N504">
            <v>-49320</v>
          </cell>
          <cell r="O504">
            <v>-172490</v>
          </cell>
          <cell r="P504">
            <v>5444</v>
          </cell>
          <cell r="Q504">
            <v>377400</v>
          </cell>
          <cell r="R504">
            <v>115422</v>
          </cell>
          <cell r="S504">
            <v>21472</v>
          </cell>
          <cell r="T504">
            <v>107996</v>
          </cell>
          <cell r="U504">
            <v>297358</v>
          </cell>
          <cell r="V504">
            <v>271203</v>
          </cell>
          <cell r="W504">
            <v>86966</v>
          </cell>
          <cell r="X504">
            <v>935206</v>
          </cell>
          <cell r="Y504">
            <v>132592</v>
          </cell>
          <cell r="Z504">
            <v>149639</v>
          </cell>
          <cell r="AA504">
            <v>4305</v>
          </cell>
          <cell r="AB504">
            <v>58129</v>
          </cell>
          <cell r="AC504">
            <v>218228</v>
          </cell>
          <cell r="AD504">
            <v>126898</v>
          </cell>
          <cell r="AE504">
            <v>118698</v>
          </cell>
          <cell r="AF504">
            <v>7284</v>
          </cell>
          <cell r="AG504">
            <v>11054</v>
          </cell>
          <cell r="AH504">
            <v>57759</v>
          </cell>
          <cell r="AI504">
            <v>521488</v>
          </cell>
          <cell r="AJ504">
            <v>674134</v>
          </cell>
          <cell r="AK504">
            <v>154399</v>
          </cell>
          <cell r="AL504">
            <v>73081</v>
          </cell>
          <cell r="AM504">
            <v>49309</v>
          </cell>
          <cell r="AN504">
            <v>185911</v>
          </cell>
          <cell r="AO504">
            <v>0</v>
          </cell>
          <cell r="AP504">
            <v>5527</v>
          </cell>
          <cell r="AQ504">
            <v>13063</v>
          </cell>
          <cell r="AR504">
            <v>35804</v>
          </cell>
          <cell r="AS504">
            <v>42239</v>
          </cell>
          <cell r="AT504">
            <v>2051</v>
          </cell>
          <cell r="AU504">
            <v>3248</v>
          </cell>
          <cell r="AV504">
            <v>99041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9898</v>
          </cell>
          <cell r="BC504">
            <v>0</v>
          </cell>
          <cell r="BD504">
            <v>7360</v>
          </cell>
          <cell r="BE504">
            <v>926651</v>
          </cell>
          <cell r="BF504">
            <v>214161</v>
          </cell>
          <cell r="BG504">
            <v>709001</v>
          </cell>
          <cell r="BH504">
            <v>751946</v>
          </cell>
          <cell r="BI504">
            <v>870009</v>
          </cell>
          <cell r="BJ504">
            <v>0</v>
          </cell>
          <cell r="BK504">
            <v>47456</v>
          </cell>
          <cell r="BL504">
            <v>1559269</v>
          </cell>
        </row>
        <row r="505">
          <cell r="A505">
            <v>36965</v>
          </cell>
          <cell r="B505">
            <v>159780</v>
          </cell>
          <cell r="C505">
            <v>280991</v>
          </cell>
          <cell r="D505">
            <v>2608218</v>
          </cell>
          <cell r="E505">
            <v>405075</v>
          </cell>
          <cell r="F505">
            <v>2155226</v>
          </cell>
          <cell r="G505">
            <v>870009</v>
          </cell>
          <cell r="H505">
            <v>0</v>
          </cell>
          <cell r="I505">
            <v>137947</v>
          </cell>
          <cell r="J505">
            <v>509552</v>
          </cell>
          <cell r="K505">
            <v>1229518</v>
          </cell>
          <cell r="L505">
            <v>539612</v>
          </cell>
          <cell r="M505">
            <v>-48342</v>
          </cell>
          <cell r="N505">
            <v>-31986</v>
          </cell>
          <cell r="O505">
            <v>-111819</v>
          </cell>
          <cell r="P505">
            <v>19326</v>
          </cell>
          <cell r="Q505">
            <v>345675</v>
          </cell>
          <cell r="R505">
            <v>134161</v>
          </cell>
          <cell r="S505">
            <v>36394</v>
          </cell>
          <cell r="T505">
            <v>97907</v>
          </cell>
          <cell r="U505">
            <v>272218</v>
          </cell>
          <cell r="V505">
            <v>236438</v>
          </cell>
          <cell r="W505">
            <v>86421</v>
          </cell>
          <cell r="X505">
            <v>881891</v>
          </cell>
          <cell r="Y505">
            <v>127816</v>
          </cell>
          <cell r="Z505">
            <v>130680</v>
          </cell>
          <cell r="AA505">
            <v>0</v>
          </cell>
          <cell r="AB505">
            <v>52500</v>
          </cell>
          <cell r="AC505">
            <v>233929</v>
          </cell>
          <cell r="AD505">
            <v>122222</v>
          </cell>
          <cell r="AE505">
            <v>114348</v>
          </cell>
          <cell r="AF505">
            <v>7584</v>
          </cell>
          <cell r="AG505">
            <v>12941</v>
          </cell>
          <cell r="AH505">
            <v>73971</v>
          </cell>
          <cell r="AI505">
            <v>514568</v>
          </cell>
          <cell r="AJ505">
            <v>672201</v>
          </cell>
          <cell r="AK505">
            <v>155604</v>
          </cell>
          <cell r="AL505">
            <v>71717</v>
          </cell>
          <cell r="AM505">
            <v>44341</v>
          </cell>
          <cell r="AN505">
            <v>187081</v>
          </cell>
          <cell r="AO505">
            <v>0</v>
          </cell>
          <cell r="AP505">
            <v>5527</v>
          </cell>
          <cell r="AQ505">
            <v>10779</v>
          </cell>
          <cell r="AR505">
            <v>29302</v>
          </cell>
          <cell r="AS505">
            <v>42239</v>
          </cell>
          <cell r="AT505">
            <v>7780</v>
          </cell>
          <cell r="AU505">
            <v>3248</v>
          </cell>
          <cell r="AV505">
            <v>92478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7607</v>
          </cell>
          <cell r="BC505">
            <v>9699</v>
          </cell>
          <cell r="BD505">
            <v>7360</v>
          </cell>
          <cell r="BE505">
            <v>918130</v>
          </cell>
          <cell r="BF505">
            <v>205773</v>
          </cell>
          <cell r="BG505">
            <v>675795</v>
          </cell>
          <cell r="BH505">
            <v>737293</v>
          </cell>
          <cell r="BI505">
            <v>870009</v>
          </cell>
          <cell r="BJ505">
            <v>0</v>
          </cell>
          <cell r="BK505">
            <v>13926</v>
          </cell>
          <cell r="BL505">
            <v>1516823</v>
          </cell>
        </row>
        <row r="506">
          <cell r="A506">
            <v>36966</v>
          </cell>
          <cell r="B506">
            <v>156781</v>
          </cell>
          <cell r="C506">
            <v>298787</v>
          </cell>
          <cell r="D506">
            <v>2549647</v>
          </cell>
          <cell r="E506">
            <v>420109</v>
          </cell>
          <cell r="F506">
            <v>2067712</v>
          </cell>
          <cell r="G506">
            <v>870009</v>
          </cell>
          <cell r="H506">
            <v>0</v>
          </cell>
          <cell r="I506">
            <v>111712</v>
          </cell>
          <cell r="J506">
            <v>505433</v>
          </cell>
          <cell r="K506">
            <v>1232076</v>
          </cell>
          <cell r="L506">
            <v>536104</v>
          </cell>
          <cell r="M506">
            <v>-38924</v>
          </cell>
          <cell r="N506">
            <v>-36032</v>
          </cell>
          <cell r="O506">
            <v>-117350</v>
          </cell>
          <cell r="P506">
            <v>-11682</v>
          </cell>
          <cell r="Q506">
            <v>329736</v>
          </cell>
          <cell r="R506">
            <v>134905</v>
          </cell>
          <cell r="S506">
            <v>42797</v>
          </cell>
          <cell r="T506">
            <v>101616</v>
          </cell>
          <cell r="U506">
            <v>226556</v>
          </cell>
          <cell r="V506">
            <v>270266</v>
          </cell>
          <cell r="W506">
            <v>86396</v>
          </cell>
          <cell r="X506">
            <v>879871</v>
          </cell>
          <cell r="Y506">
            <v>110763</v>
          </cell>
          <cell r="Z506">
            <v>121222</v>
          </cell>
          <cell r="AA506">
            <v>9108</v>
          </cell>
          <cell r="AB506">
            <v>55976</v>
          </cell>
          <cell r="AC506">
            <v>235533</v>
          </cell>
          <cell r="AD506">
            <v>100971</v>
          </cell>
          <cell r="AE506">
            <v>129337</v>
          </cell>
          <cell r="AF506">
            <v>7581</v>
          </cell>
          <cell r="AG506">
            <v>17040</v>
          </cell>
          <cell r="AH506">
            <v>58535</v>
          </cell>
          <cell r="AI506">
            <v>488379</v>
          </cell>
          <cell r="AJ506">
            <v>656015</v>
          </cell>
          <cell r="AK506">
            <v>160415</v>
          </cell>
          <cell r="AL506">
            <v>51755</v>
          </cell>
          <cell r="AM506">
            <v>19133</v>
          </cell>
          <cell r="AN506">
            <v>179667</v>
          </cell>
          <cell r="AO506">
            <v>0</v>
          </cell>
          <cell r="AP506">
            <v>5527</v>
          </cell>
          <cell r="AQ506">
            <v>6872</v>
          </cell>
          <cell r="AR506">
            <v>29329</v>
          </cell>
          <cell r="AS506">
            <v>42239</v>
          </cell>
          <cell r="AT506">
            <v>7780</v>
          </cell>
          <cell r="AU506">
            <v>3248</v>
          </cell>
          <cell r="AV506">
            <v>92192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5803</v>
          </cell>
          <cell r="BC506">
            <v>9699</v>
          </cell>
          <cell r="BD506">
            <v>9813</v>
          </cell>
          <cell r="BE506">
            <v>920680</v>
          </cell>
          <cell r="BF506">
            <v>181865</v>
          </cell>
          <cell r="BG506">
            <v>692908</v>
          </cell>
          <cell r="BH506">
            <v>718333</v>
          </cell>
          <cell r="BI506">
            <v>870009</v>
          </cell>
          <cell r="BJ506">
            <v>0</v>
          </cell>
          <cell r="BK506">
            <v>14838</v>
          </cell>
          <cell r="BL506">
            <v>1539324</v>
          </cell>
        </row>
        <row r="507">
          <cell r="A507">
            <v>36967</v>
          </cell>
          <cell r="B507">
            <v>139837</v>
          </cell>
          <cell r="C507">
            <v>304193</v>
          </cell>
          <cell r="D507">
            <v>2606433</v>
          </cell>
          <cell r="E507">
            <v>443596</v>
          </cell>
          <cell r="F507">
            <v>2101834</v>
          </cell>
          <cell r="G507">
            <v>900009</v>
          </cell>
          <cell r="H507">
            <v>0</v>
          </cell>
          <cell r="I507">
            <v>123746</v>
          </cell>
          <cell r="J507">
            <v>565901</v>
          </cell>
          <cell r="K507">
            <v>1236593</v>
          </cell>
          <cell r="L507">
            <v>538332</v>
          </cell>
          <cell r="M507">
            <v>5309</v>
          </cell>
          <cell r="N507">
            <v>-25123</v>
          </cell>
          <cell r="O507">
            <v>-164593</v>
          </cell>
          <cell r="P507">
            <v>2251</v>
          </cell>
          <cell r="Q507">
            <v>376149</v>
          </cell>
          <cell r="R507">
            <v>104266</v>
          </cell>
          <cell r="S507">
            <v>39005</v>
          </cell>
          <cell r="T507">
            <v>102449</v>
          </cell>
          <cell r="U507">
            <v>263730</v>
          </cell>
          <cell r="V507">
            <v>278552</v>
          </cell>
          <cell r="W507">
            <v>100146</v>
          </cell>
          <cell r="X507">
            <v>872453</v>
          </cell>
          <cell r="Y507">
            <v>85987</v>
          </cell>
          <cell r="Z507">
            <v>140642</v>
          </cell>
          <cell r="AA507">
            <v>4461</v>
          </cell>
          <cell r="AB507">
            <v>62632</v>
          </cell>
          <cell r="AC507">
            <v>226261</v>
          </cell>
          <cell r="AD507">
            <v>98280</v>
          </cell>
          <cell r="AE507">
            <v>117271</v>
          </cell>
          <cell r="AF507">
            <v>7679</v>
          </cell>
          <cell r="AG507">
            <v>18447</v>
          </cell>
          <cell r="AH507">
            <v>81380</v>
          </cell>
          <cell r="AI507">
            <v>510321</v>
          </cell>
          <cell r="AJ507">
            <v>675009</v>
          </cell>
          <cell r="AK507">
            <v>163375</v>
          </cell>
          <cell r="AL507">
            <v>65046</v>
          </cell>
          <cell r="AM507">
            <v>26574</v>
          </cell>
          <cell r="AN507">
            <v>177504</v>
          </cell>
          <cell r="AO507">
            <v>0</v>
          </cell>
          <cell r="AP507">
            <v>5527</v>
          </cell>
          <cell r="AQ507">
            <v>0</v>
          </cell>
          <cell r="AR507">
            <v>13599</v>
          </cell>
          <cell r="AS507">
            <v>42239</v>
          </cell>
          <cell r="AT507">
            <v>7682</v>
          </cell>
          <cell r="AU507">
            <v>3248</v>
          </cell>
          <cell r="AV507">
            <v>77632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4709</v>
          </cell>
          <cell r="BC507">
            <v>243</v>
          </cell>
          <cell r="BD507">
            <v>9813</v>
          </cell>
          <cell r="BE507">
            <v>905517</v>
          </cell>
          <cell r="BF507">
            <v>153046</v>
          </cell>
          <cell r="BG507">
            <v>686137</v>
          </cell>
          <cell r="BH507">
            <v>745057</v>
          </cell>
          <cell r="BI507">
            <v>900009</v>
          </cell>
          <cell r="BJ507">
            <v>0</v>
          </cell>
          <cell r="BK507">
            <v>19491</v>
          </cell>
          <cell r="BL507">
            <v>1564805</v>
          </cell>
        </row>
        <row r="508">
          <cell r="A508">
            <v>36968</v>
          </cell>
          <cell r="B508">
            <v>146530</v>
          </cell>
          <cell r="C508">
            <v>267036</v>
          </cell>
          <cell r="D508">
            <v>2565794</v>
          </cell>
          <cell r="E508">
            <v>392858</v>
          </cell>
          <cell r="F508">
            <v>2128127</v>
          </cell>
          <cell r="G508">
            <v>900009</v>
          </cell>
          <cell r="H508">
            <v>0</v>
          </cell>
          <cell r="I508">
            <v>171845</v>
          </cell>
          <cell r="J508">
            <v>545210</v>
          </cell>
          <cell r="K508">
            <v>1246269</v>
          </cell>
          <cell r="L508">
            <v>539656</v>
          </cell>
          <cell r="M508">
            <v>5309</v>
          </cell>
          <cell r="N508">
            <v>-23727</v>
          </cell>
          <cell r="O508">
            <v>-153964</v>
          </cell>
          <cell r="P508">
            <v>-3626</v>
          </cell>
          <cell r="Q508">
            <v>351911</v>
          </cell>
          <cell r="R508">
            <v>121877</v>
          </cell>
          <cell r="S508">
            <v>40716</v>
          </cell>
          <cell r="T508">
            <v>103093</v>
          </cell>
          <cell r="U508">
            <v>235565</v>
          </cell>
          <cell r="V508">
            <v>236897</v>
          </cell>
          <cell r="W508">
            <v>100111</v>
          </cell>
          <cell r="X508">
            <v>902286</v>
          </cell>
          <cell r="Y508">
            <v>86585</v>
          </cell>
          <cell r="Z508">
            <v>136385</v>
          </cell>
          <cell r="AA508">
            <v>4050</v>
          </cell>
          <cell r="AB508">
            <v>53536</v>
          </cell>
          <cell r="AC508">
            <v>225433</v>
          </cell>
          <cell r="AD508">
            <v>93477</v>
          </cell>
          <cell r="AE508">
            <v>115525</v>
          </cell>
          <cell r="AF508">
            <v>7197</v>
          </cell>
          <cell r="AG508">
            <v>18928</v>
          </cell>
          <cell r="AH508">
            <v>81380</v>
          </cell>
          <cell r="AI508">
            <v>507458</v>
          </cell>
          <cell r="AJ508">
            <v>674456</v>
          </cell>
          <cell r="AK508">
            <v>150997</v>
          </cell>
          <cell r="AL508">
            <v>64861</v>
          </cell>
          <cell r="AM508">
            <v>41094</v>
          </cell>
          <cell r="AN508">
            <v>190017</v>
          </cell>
          <cell r="AO508">
            <v>0</v>
          </cell>
          <cell r="AP508">
            <v>5527</v>
          </cell>
          <cell r="AQ508">
            <v>7877</v>
          </cell>
          <cell r="AR508">
            <v>13599</v>
          </cell>
          <cell r="AS508">
            <v>42239</v>
          </cell>
          <cell r="AT508">
            <v>7682</v>
          </cell>
          <cell r="AU508">
            <v>3248</v>
          </cell>
          <cell r="AV508">
            <v>75154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4561</v>
          </cell>
          <cell r="BC508">
            <v>9699</v>
          </cell>
          <cell r="BD508">
            <v>9813</v>
          </cell>
          <cell r="BE508">
            <v>876131</v>
          </cell>
          <cell r="BF508">
            <v>153946</v>
          </cell>
          <cell r="BG508">
            <v>684262</v>
          </cell>
          <cell r="BH508">
            <v>779763</v>
          </cell>
          <cell r="BI508">
            <v>900009</v>
          </cell>
          <cell r="BJ508">
            <v>0</v>
          </cell>
          <cell r="BK508">
            <v>6831</v>
          </cell>
          <cell r="BL508">
            <v>1547458</v>
          </cell>
        </row>
        <row r="509">
          <cell r="A509">
            <v>36969</v>
          </cell>
          <cell r="B509">
            <v>137615</v>
          </cell>
          <cell r="C509">
            <v>228527</v>
          </cell>
          <cell r="D509">
            <v>2562909</v>
          </cell>
          <cell r="E509">
            <v>356972</v>
          </cell>
          <cell r="F509">
            <v>2143676</v>
          </cell>
          <cell r="G509">
            <v>870009</v>
          </cell>
          <cell r="H509">
            <v>0</v>
          </cell>
          <cell r="I509">
            <v>187796</v>
          </cell>
          <cell r="J509">
            <v>536743</v>
          </cell>
          <cell r="K509">
            <v>1257898</v>
          </cell>
          <cell r="L509">
            <v>539139</v>
          </cell>
          <cell r="M509">
            <v>5309</v>
          </cell>
          <cell r="N509">
            <v>-39525</v>
          </cell>
          <cell r="O509">
            <v>-160007</v>
          </cell>
          <cell r="P509">
            <v>-18353</v>
          </cell>
          <cell r="Q509">
            <v>370347</v>
          </cell>
          <cell r="R509">
            <v>107394</v>
          </cell>
          <cell r="S509">
            <v>40085</v>
          </cell>
          <cell r="T509">
            <v>102877</v>
          </cell>
          <cell r="U509">
            <v>234398</v>
          </cell>
          <cell r="V509">
            <v>246751</v>
          </cell>
          <cell r="W509">
            <v>99855</v>
          </cell>
          <cell r="X509">
            <v>903386</v>
          </cell>
          <cell r="Y509">
            <v>84075</v>
          </cell>
          <cell r="Z509">
            <v>137884</v>
          </cell>
          <cell r="AA509">
            <v>4176</v>
          </cell>
          <cell r="AB509">
            <v>61712</v>
          </cell>
          <cell r="AC509">
            <v>222646</v>
          </cell>
          <cell r="AD509">
            <v>92315</v>
          </cell>
          <cell r="AE509">
            <v>117669</v>
          </cell>
          <cell r="AF509">
            <v>7277</v>
          </cell>
          <cell r="AG509">
            <v>18208</v>
          </cell>
          <cell r="AH509">
            <v>81335</v>
          </cell>
          <cell r="AI509">
            <v>508813</v>
          </cell>
          <cell r="AJ509">
            <v>675009</v>
          </cell>
          <cell r="AK509">
            <v>154145</v>
          </cell>
          <cell r="AL509">
            <v>65046</v>
          </cell>
          <cell r="AM509">
            <v>41094</v>
          </cell>
          <cell r="AN509">
            <v>193833</v>
          </cell>
          <cell r="AO509">
            <v>0</v>
          </cell>
          <cell r="AP509">
            <v>5527</v>
          </cell>
          <cell r="AQ509">
            <v>0</v>
          </cell>
          <cell r="AR509">
            <v>13599</v>
          </cell>
          <cell r="AS509">
            <v>42239</v>
          </cell>
          <cell r="AT509">
            <v>7682</v>
          </cell>
          <cell r="AU509">
            <v>3248</v>
          </cell>
          <cell r="AV509">
            <v>75153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4628</v>
          </cell>
          <cell r="BC509">
            <v>6578</v>
          </cell>
          <cell r="BD509">
            <v>9813</v>
          </cell>
          <cell r="BE509">
            <v>884121</v>
          </cell>
          <cell r="BF509">
            <v>162391</v>
          </cell>
          <cell r="BG509">
            <v>718620</v>
          </cell>
          <cell r="BH509">
            <v>766395</v>
          </cell>
          <cell r="BI509">
            <v>870009</v>
          </cell>
          <cell r="BJ509">
            <v>0</v>
          </cell>
          <cell r="BK509">
            <v>11271</v>
          </cell>
          <cell r="BL509">
            <v>1567058</v>
          </cell>
        </row>
        <row r="510">
          <cell r="A510">
            <v>36970</v>
          </cell>
          <cell r="B510">
            <v>160902</v>
          </cell>
          <cell r="C510">
            <v>94521</v>
          </cell>
          <cell r="D510">
            <v>2462235</v>
          </cell>
          <cell r="E510">
            <v>290769</v>
          </cell>
          <cell r="F510">
            <v>2114493</v>
          </cell>
          <cell r="G510">
            <v>673352</v>
          </cell>
          <cell r="H510">
            <v>0</v>
          </cell>
          <cell r="I510">
            <v>226266</v>
          </cell>
          <cell r="J510">
            <v>474263</v>
          </cell>
          <cell r="K510">
            <v>1160447</v>
          </cell>
          <cell r="L510">
            <v>538984</v>
          </cell>
          <cell r="M510">
            <v>5309</v>
          </cell>
          <cell r="N510">
            <v>-87421</v>
          </cell>
          <cell r="O510">
            <v>-160309</v>
          </cell>
          <cell r="P510">
            <v>-44246</v>
          </cell>
          <cell r="Q510">
            <v>363615</v>
          </cell>
          <cell r="R510">
            <v>97310</v>
          </cell>
          <cell r="S510">
            <v>38389</v>
          </cell>
          <cell r="T510">
            <v>102847</v>
          </cell>
          <cell r="U510">
            <v>221354</v>
          </cell>
          <cell r="V510">
            <v>229859</v>
          </cell>
          <cell r="W510">
            <v>85040</v>
          </cell>
          <cell r="X510">
            <v>842331</v>
          </cell>
          <cell r="Y510">
            <v>84223</v>
          </cell>
          <cell r="Z510">
            <v>111877</v>
          </cell>
          <cell r="AA510">
            <v>7515</v>
          </cell>
          <cell r="AB510">
            <v>48432</v>
          </cell>
          <cell r="AC510">
            <v>202590</v>
          </cell>
          <cell r="AD510">
            <v>74334</v>
          </cell>
          <cell r="AE510">
            <v>111721</v>
          </cell>
          <cell r="AF510">
            <v>6517</v>
          </cell>
          <cell r="AG510">
            <v>11972</v>
          </cell>
          <cell r="AH510">
            <v>66883</v>
          </cell>
          <cell r="AI510">
            <v>493855</v>
          </cell>
          <cell r="AJ510">
            <v>658311</v>
          </cell>
          <cell r="AK510">
            <v>146846</v>
          </cell>
          <cell r="AL510">
            <v>62373</v>
          </cell>
          <cell r="AM510">
            <v>35996</v>
          </cell>
          <cell r="AN510">
            <v>188798</v>
          </cell>
          <cell r="AO510">
            <v>0</v>
          </cell>
          <cell r="AP510">
            <v>5412</v>
          </cell>
          <cell r="AQ510">
            <v>16176</v>
          </cell>
          <cell r="AR510">
            <v>30526</v>
          </cell>
          <cell r="AS510">
            <v>36836</v>
          </cell>
          <cell r="AT510">
            <v>7697</v>
          </cell>
          <cell r="AU510">
            <v>3248</v>
          </cell>
          <cell r="AV510">
            <v>86268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4833</v>
          </cell>
          <cell r="BC510">
            <v>9699</v>
          </cell>
          <cell r="BD510">
            <v>9813</v>
          </cell>
          <cell r="BE510">
            <v>789212</v>
          </cell>
          <cell r="BF510">
            <v>159409</v>
          </cell>
          <cell r="BG510">
            <v>710352</v>
          </cell>
          <cell r="BH510">
            <v>659034</v>
          </cell>
          <cell r="BI510">
            <v>673352</v>
          </cell>
          <cell r="BJ510">
            <v>0</v>
          </cell>
          <cell r="BK510">
            <v>54362</v>
          </cell>
          <cell r="BL510">
            <v>1357011</v>
          </cell>
        </row>
        <row r="511">
          <cell r="A511">
            <v>36971</v>
          </cell>
          <cell r="B511">
            <v>138319</v>
          </cell>
          <cell r="C511">
            <v>230150</v>
          </cell>
          <cell r="D511">
            <v>2401404</v>
          </cell>
          <cell r="E511">
            <v>384794</v>
          </cell>
          <cell r="F511">
            <v>1968207</v>
          </cell>
          <cell r="G511">
            <v>647013</v>
          </cell>
          <cell r="H511">
            <v>0</v>
          </cell>
          <cell r="I511">
            <v>146291</v>
          </cell>
          <cell r="J511">
            <v>444668</v>
          </cell>
          <cell r="K511">
            <v>1025794</v>
          </cell>
          <cell r="L511">
            <v>538074</v>
          </cell>
          <cell r="M511">
            <v>-9027</v>
          </cell>
          <cell r="N511">
            <v>-34993</v>
          </cell>
          <cell r="O511">
            <v>-48921</v>
          </cell>
          <cell r="P511">
            <v>-21564</v>
          </cell>
          <cell r="Q511">
            <v>373147</v>
          </cell>
          <cell r="R511">
            <v>81699</v>
          </cell>
          <cell r="S511">
            <v>50470</v>
          </cell>
          <cell r="T511">
            <v>103397</v>
          </cell>
          <cell r="U511">
            <v>212618</v>
          </cell>
          <cell r="V511">
            <v>175984</v>
          </cell>
          <cell r="W511">
            <v>73881</v>
          </cell>
          <cell r="X511">
            <v>796403</v>
          </cell>
          <cell r="Y511">
            <v>81279</v>
          </cell>
          <cell r="Z511">
            <v>111219</v>
          </cell>
          <cell r="AA511">
            <v>5682</v>
          </cell>
          <cell r="AB511">
            <v>67848</v>
          </cell>
          <cell r="AC511">
            <v>196561</v>
          </cell>
          <cell r="AD511">
            <v>69322</v>
          </cell>
          <cell r="AE511">
            <v>72888</v>
          </cell>
          <cell r="AF511">
            <v>5245</v>
          </cell>
          <cell r="AG511">
            <v>9401</v>
          </cell>
          <cell r="AH511">
            <v>50463</v>
          </cell>
          <cell r="AI511">
            <v>480034</v>
          </cell>
          <cell r="AJ511">
            <v>656756</v>
          </cell>
          <cell r="AK511">
            <v>156624</v>
          </cell>
          <cell r="AL511">
            <v>41278</v>
          </cell>
          <cell r="AM511">
            <v>15905</v>
          </cell>
          <cell r="AN511">
            <v>182885</v>
          </cell>
          <cell r="AO511">
            <v>0</v>
          </cell>
          <cell r="AP511">
            <v>5412</v>
          </cell>
          <cell r="AQ511">
            <v>12364</v>
          </cell>
          <cell r="AR511">
            <v>3236</v>
          </cell>
          <cell r="AS511">
            <v>36873</v>
          </cell>
          <cell r="AT511">
            <v>7697</v>
          </cell>
          <cell r="AU511">
            <v>3248</v>
          </cell>
          <cell r="AV511">
            <v>59322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1954</v>
          </cell>
          <cell r="BC511">
            <v>9241</v>
          </cell>
          <cell r="BD511">
            <v>9813</v>
          </cell>
          <cell r="BE511">
            <v>742387</v>
          </cell>
          <cell r="BF511">
            <v>147670</v>
          </cell>
          <cell r="BG511">
            <v>542992</v>
          </cell>
          <cell r="BH511">
            <v>520152</v>
          </cell>
          <cell r="BI511">
            <v>647013</v>
          </cell>
          <cell r="BJ511">
            <v>0</v>
          </cell>
          <cell r="BK511">
            <v>35820</v>
          </cell>
          <cell r="BL511">
            <v>1177628</v>
          </cell>
        </row>
        <row r="512">
          <cell r="A512">
            <v>36972</v>
          </cell>
          <cell r="B512">
            <v>180737</v>
          </cell>
          <cell r="C512">
            <v>212592</v>
          </cell>
          <cell r="D512">
            <v>2476307</v>
          </cell>
          <cell r="E512">
            <v>417680</v>
          </cell>
          <cell r="F512">
            <v>2000945</v>
          </cell>
          <cell r="G512">
            <v>540009</v>
          </cell>
          <cell r="H512">
            <v>0</v>
          </cell>
          <cell r="I512">
            <v>168880</v>
          </cell>
          <cell r="J512">
            <v>454994</v>
          </cell>
          <cell r="K512">
            <v>1002664</v>
          </cell>
          <cell r="L512">
            <v>540259</v>
          </cell>
          <cell r="M512">
            <v>-6625</v>
          </cell>
          <cell r="N512">
            <v>-54856</v>
          </cell>
          <cell r="O512">
            <v>-166362</v>
          </cell>
          <cell r="P512">
            <v>-34244</v>
          </cell>
          <cell r="Q512">
            <v>298242</v>
          </cell>
          <cell r="R512">
            <v>96167</v>
          </cell>
          <cell r="S512">
            <v>46921</v>
          </cell>
          <cell r="T512">
            <v>105493</v>
          </cell>
          <cell r="U512">
            <v>227224</v>
          </cell>
          <cell r="V512">
            <v>203302</v>
          </cell>
          <cell r="W512">
            <v>42524</v>
          </cell>
          <cell r="X512">
            <v>891238</v>
          </cell>
          <cell r="Y512">
            <v>81500</v>
          </cell>
          <cell r="Z512">
            <v>115492</v>
          </cell>
          <cell r="AA512">
            <v>9236</v>
          </cell>
          <cell r="AB512">
            <v>45014</v>
          </cell>
          <cell r="AC512">
            <v>209820</v>
          </cell>
          <cell r="AD512">
            <v>87573</v>
          </cell>
          <cell r="AE512">
            <v>87667</v>
          </cell>
          <cell r="AF512">
            <v>5144</v>
          </cell>
          <cell r="AG512">
            <v>10402</v>
          </cell>
          <cell r="AH512">
            <v>69098</v>
          </cell>
          <cell r="AI512">
            <v>394945</v>
          </cell>
          <cell r="AJ512">
            <v>570576</v>
          </cell>
          <cell r="AK512">
            <v>165884</v>
          </cell>
          <cell r="AL512">
            <v>39400</v>
          </cell>
          <cell r="AM512">
            <v>480</v>
          </cell>
          <cell r="AN512">
            <v>175362</v>
          </cell>
          <cell r="AO512">
            <v>8298</v>
          </cell>
          <cell r="AP512">
            <v>21544</v>
          </cell>
          <cell r="AQ512">
            <v>32304</v>
          </cell>
          <cell r="AR512">
            <v>5405</v>
          </cell>
          <cell r="AS512">
            <v>36873</v>
          </cell>
          <cell r="AT512">
            <v>7697</v>
          </cell>
          <cell r="AU512">
            <v>3248</v>
          </cell>
          <cell r="AV512">
            <v>86317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1944</v>
          </cell>
          <cell r="BC512">
            <v>9698</v>
          </cell>
          <cell r="BD512">
            <v>9813</v>
          </cell>
          <cell r="BE512">
            <v>758508</v>
          </cell>
          <cell r="BF512">
            <v>149844</v>
          </cell>
          <cell r="BG512">
            <v>671902</v>
          </cell>
          <cell r="BH512">
            <v>433122</v>
          </cell>
          <cell r="BI512">
            <v>540009</v>
          </cell>
          <cell r="BJ512">
            <v>0</v>
          </cell>
          <cell r="BK512">
            <v>53067</v>
          </cell>
          <cell r="BL512">
            <v>1188114</v>
          </cell>
        </row>
        <row r="513">
          <cell r="A513">
            <v>36973</v>
          </cell>
          <cell r="B513">
            <v>211116</v>
          </cell>
          <cell r="C513">
            <v>110932</v>
          </cell>
          <cell r="D513">
            <v>2429788</v>
          </cell>
          <cell r="E513">
            <v>377073</v>
          </cell>
          <cell r="F513">
            <v>2003612</v>
          </cell>
          <cell r="G513">
            <v>480009</v>
          </cell>
          <cell r="H513">
            <v>0</v>
          </cell>
          <cell r="I513">
            <v>141852</v>
          </cell>
          <cell r="J513">
            <v>477857</v>
          </cell>
          <cell r="K513">
            <v>1054733</v>
          </cell>
          <cell r="L513">
            <v>538415</v>
          </cell>
          <cell r="M513">
            <v>-9027</v>
          </cell>
          <cell r="N513">
            <v>-19577</v>
          </cell>
          <cell r="O513">
            <v>-159486</v>
          </cell>
          <cell r="P513">
            <v>-69181</v>
          </cell>
          <cell r="Q513">
            <v>276191</v>
          </cell>
          <cell r="R513">
            <v>111425</v>
          </cell>
          <cell r="S513">
            <v>45987</v>
          </cell>
          <cell r="T513">
            <v>105551</v>
          </cell>
          <cell r="U513">
            <v>244097</v>
          </cell>
          <cell r="V513">
            <v>286146</v>
          </cell>
          <cell r="W513">
            <v>40815</v>
          </cell>
          <cell r="X513">
            <v>826720</v>
          </cell>
          <cell r="Y513">
            <v>81338</v>
          </cell>
          <cell r="Z513">
            <v>92483</v>
          </cell>
          <cell r="AA513">
            <v>5846</v>
          </cell>
          <cell r="AB513">
            <v>32793</v>
          </cell>
          <cell r="AC513">
            <v>202688</v>
          </cell>
          <cell r="AD513">
            <v>81233</v>
          </cell>
          <cell r="AE513">
            <v>79092</v>
          </cell>
          <cell r="AF513">
            <v>4941</v>
          </cell>
          <cell r="AG513">
            <v>11142</v>
          </cell>
          <cell r="AH513">
            <v>67152</v>
          </cell>
          <cell r="AI513">
            <v>387780</v>
          </cell>
          <cell r="AJ513">
            <v>562145</v>
          </cell>
          <cell r="AK513">
            <v>153142</v>
          </cell>
          <cell r="AL513">
            <v>31814</v>
          </cell>
          <cell r="AM513">
            <v>482</v>
          </cell>
          <cell r="AN513">
            <v>178586</v>
          </cell>
          <cell r="AO513">
            <v>0</v>
          </cell>
          <cell r="AP513">
            <v>43148</v>
          </cell>
          <cell r="AQ513">
            <v>47053</v>
          </cell>
          <cell r="AR513">
            <v>6061</v>
          </cell>
          <cell r="AS513">
            <v>36873</v>
          </cell>
          <cell r="AT513">
            <v>7697</v>
          </cell>
          <cell r="AU513">
            <v>3248</v>
          </cell>
          <cell r="AV513">
            <v>101862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1860</v>
          </cell>
          <cell r="BC513">
            <v>9698</v>
          </cell>
          <cell r="BD513">
            <v>9813</v>
          </cell>
          <cell r="BE513">
            <v>690803</v>
          </cell>
          <cell r="BF513">
            <v>156344</v>
          </cell>
          <cell r="BG513">
            <v>715456</v>
          </cell>
          <cell r="BH513">
            <v>467311</v>
          </cell>
          <cell r="BI513">
            <v>480009</v>
          </cell>
          <cell r="BJ513">
            <v>0</v>
          </cell>
          <cell r="BK513">
            <v>62538</v>
          </cell>
          <cell r="BL513">
            <v>1169467</v>
          </cell>
        </row>
        <row r="514">
          <cell r="A514">
            <v>36974</v>
          </cell>
          <cell r="B514">
            <v>189309</v>
          </cell>
          <cell r="C514">
            <v>210157</v>
          </cell>
          <cell r="D514">
            <v>2545277</v>
          </cell>
          <cell r="E514">
            <v>494235</v>
          </cell>
          <cell r="F514">
            <v>2001887</v>
          </cell>
          <cell r="G514">
            <v>631681</v>
          </cell>
          <cell r="H514">
            <v>0</v>
          </cell>
          <cell r="I514">
            <v>143289</v>
          </cell>
          <cell r="J514">
            <v>477669</v>
          </cell>
          <cell r="K514">
            <v>1146014</v>
          </cell>
          <cell r="L514">
            <v>539569</v>
          </cell>
          <cell r="M514">
            <v>-9027</v>
          </cell>
          <cell r="N514">
            <v>-24127</v>
          </cell>
          <cell r="O514">
            <v>-157709</v>
          </cell>
          <cell r="P514">
            <v>-20004</v>
          </cell>
          <cell r="Q514">
            <v>330732</v>
          </cell>
          <cell r="R514">
            <v>98251</v>
          </cell>
          <cell r="S514">
            <v>42131</v>
          </cell>
          <cell r="T514">
            <v>105418</v>
          </cell>
          <cell r="U514">
            <v>262742</v>
          </cell>
          <cell r="V514">
            <v>231820</v>
          </cell>
          <cell r="W514">
            <v>55084</v>
          </cell>
          <cell r="X514">
            <v>952786</v>
          </cell>
          <cell r="Y514">
            <v>81419</v>
          </cell>
          <cell r="Z514">
            <v>126610</v>
          </cell>
          <cell r="AA514">
            <v>6679</v>
          </cell>
          <cell r="AB514">
            <v>57579</v>
          </cell>
          <cell r="AC514">
            <v>219044</v>
          </cell>
          <cell r="AD514">
            <v>88077</v>
          </cell>
          <cell r="AE514">
            <v>76792</v>
          </cell>
          <cell r="AF514">
            <v>5283</v>
          </cell>
          <cell r="AG514">
            <v>13515</v>
          </cell>
          <cell r="AH514">
            <v>66280</v>
          </cell>
          <cell r="AI514">
            <v>437828</v>
          </cell>
          <cell r="AJ514">
            <v>608223</v>
          </cell>
          <cell r="AK514">
            <v>168231</v>
          </cell>
          <cell r="AL514">
            <v>26998</v>
          </cell>
          <cell r="AM514">
            <v>0</v>
          </cell>
          <cell r="AN514">
            <v>182085</v>
          </cell>
          <cell r="AO514">
            <v>0</v>
          </cell>
          <cell r="AP514">
            <v>42574</v>
          </cell>
          <cell r="AQ514">
            <v>32104</v>
          </cell>
          <cell r="AR514">
            <v>7370</v>
          </cell>
          <cell r="AS514">
            <v>36873</v>
          </cell>
          <cell r="AT514">
            <v>3761</v>
          </cell>
          <cell r="AU514">
            <v>3248</v>
          </cell>
          <cell r="AV514">
            <v>99281</v>
          </cell>
          <cell r="AW514">
            <v>0</v>
          </cell>
          <cell r="AX514">
            <v>0</v>
          </cell>
          <cell r="AY514">
            <v>0</v>
          </cell>
          <cell r="AZ514">
            <v>53436</v>
          </cell>
          <cell r="BA514">
            <v>-53436</v>
          </cell>
          <cell r="BB514">
            <v>2120</v>
          </cell>
          <cell r="BC514">
            <v>9698</v>
          </cell>
          <cell r="BD514">
            <v>9813</v>
          </cell>
          <cell r="BE514">
            <v>792403</v>
          </cell>
          <cell r="BF514">
            <v>140488</v>
          </cell>
          <cell r="BG514">
            <v>710129</v>
          </cell>
          <cell r="BH514">
            <v>501481</v>
          </cell>
          <cell r="BI514">
            <v>631681</v>
          </cell>
          <cell r="BJ514">
            <v>2210</v>
          </cell>
          <cell r="BK514">
            <v>67524</v>
          </cell>
          <cell r="BL514">
            <v>1353119</v>
          </cell>
        </row>
        <row r="515">
          <cell r="A515">
            <v>36975</v>
          </cell>
          <cell r="B515">
            <v>180343</v>
          </cell>
          <cell r="C515">
            <v>211286</v>
          </cell>
          <cell r="D515">
            <v>2544855</v>
          </cell>
          <cell r="E515">
            <v>451445</v>
          </cell>
          <cell r="F515">
            <v>2043868</v>
          </cell>
          <cell r="G515">
            <v>527965</v>
          </cell>
          <cell r="H515">
            <v>0</v>
          </cell>
          <cell r="I515">
            <v>153891</v>
          </cell>
          <cell r="J515">
            <v>494859</v>
          </cell>
          <cell r="K515">
            <v>1053037</v>
          </cell>
          <cell r="L515">
            <v>538512</v>
          </cell>
          <cell r="M515">
            <v>-9027</v>
          </cell>
          <cell r="N515">
            <v>-31556</v>
          </cell>
          <cell r="O515">
            <v>-154358</v>
          </cell>
          <cell r="P515">
            <v>29537</v>
          </cell>
          <cell r="Q515">
            <v>327981</v>
          </cell>
          <cell r="R515">
            <v>113665</v>
          </cell>
          <cell r="S515">
            <v>39437</v>
          </cell>
          <cell r="T515">
            <v>105598</v>
          </cell>
          <cell r="U515">
            <v>213137</v>
          </cell>
          <cell r="V515">
            <v>271779</v>
          </cell>
          <cell r="W515">
            <v>54921</v>
          </cell>
          <cell r="X515">
            <v>942580</v>
          </cell>
          <cell r="Y515">
            <v>81338</v>
          </cell>
          <cell r="Z515">
            <v>116276</v>
          </cell>
          <cell r="AA515">
            <v>5963</v>
          </cell>
          <cell r="AB515">
            <v>77581</v>
          </cell>
          <cell r="AC515">
            <v>198692</v>
          </cell>
          <cell r="AD515">
            <v>79195</v>
          </cell>
          <cell r="AE515">
            <v>68481</v>
          </cell>
          <cell r="AF515">
            <v>4734</v>
          </cell>
          <cell r="AG515">
            <v>12108</v>
          </cell>
          <cell r="AH515">
            <v>54336</v>
          </cell>
          <cell r="AI515">
            <v>447474</v>
          </cell>
          <cell r="AJ515">
            <v>615362</v>
          </cell>
          <cell r="AK515">
            <v>167391</v>
          </cell>
          <cell r="AL515">
            <v>25925</v>
          </cell>
          <cell r="AM515">
            <v>0</v>
          </cell>
          <cell r="AN515">
            <v>186348</v>
          </cell>
          <cell r="AO515">
            <v>0</v>
          </cell>
          <cell r="AP515">
            <v>38431</v>
          </cell>
          <cell r="AQ515">
            <v>32104</v>
          </cell>
          <cell r="AR515">
            <v>7410</v>
          </cell>
          <cell r="AS515">
            <v>36873</v>
          </cell>
          <cell r="AT515">
            <v>3761</v>
          </cell>
          <cell r="AU515">
            <v>3248</v>
          </cell>
          <cell r="AV515">
            <v>93204</v>
          </cell>
          <cell r="AW515">
            <v>0</v>
          </cell>
          <cell r="AX515">
            <v>0</v>
          </cell>
          <cell r="AY515">
            <v>0</v>
          </cell>
          <cell r="AZ515">
            <v>24608</v>
          </cell>
          <cell r="BA515">
            <v>-24608</v>
          </cell>
          <cell r="BB515">
            <v>1915</v>
          </cell>
          <cell r="BC515">
            <v>9698</v>
          </cell>
          <cell r="BD515">
            <v>9813</v>
          </cell>
          <cell r="BE515">
            <v>769948</v>
          </cell>
          <cell r="BF515">
            <v>150863</v>
          </cell>
          <cell r="BG515">
            <v>677190</v>
          </cell>
          <cell r="BH515">
            <v>408414</v>
          </cell>
          <cell r="BI515">
            <v>527965</v>
          </cell>
          <cell r="BJ515">
            <v>0</v>
          </cell>
          <cell r="BK515">
            <v>67611</v>
          </cell>
          <cell r="BL515">
            <v>1220460</v>
          </cell>
        </row>
        <row r="516">
          <cell r="A516">
            <v>36976</v>
          </cell>
          <cell r="B516">
            <v>171098</v>
          </cell>
          <cell r="C516">
            <v>200842</v>
          </cell>
          <cell r="D516">
            <v>2536420</v>
          </cell>
          <cell r="E516">
            <v>458268</v>
          </cell>
          <cell r="F516">
            <v>2028298</v>
          </cell>
          <cell r="G516">
            <v>507019</v>
          </cell>
          <cell r="H516">
            <v>0</v>
          </cell>
          <cell r="I516">
            <v>171476</v>
          </cell>
          <cell r="J516">
            <v>487437</v>
          </cell>
          <cell r="K516">
            <v>1016046</v>
          </cell>
          <cell r="L516">
            <v>538544</v>
          </cell>
          <cell r="M516">
            <v>-9027</v>
          </cell>
          <cell r="N516">
            <v>-41481</v>
          </cell>
          <cell r="O516">
            <v>-152227</v>
          </cell>
          <cell r="P516">
            <v>44055</v>
          </cell>
          <cell r="Q516">
            <v>316204</v>
          </cell>
          <cell r="R516">
            <v>99981</v>
          </cell>
          <cell r="S516">
            <v>38936</v>
          </cell>
          <cell r="T516">
            <v>105496</v>
          </cell>
          <cell r="U516">
            <v>222297</v>
          </cell>
          <cell r="V516">
            <v>255941</v>
          </cell>
          <cell r="W516">
            <v>55775</v>
          </cell>
          <cell r="X516">
            <v>970027</v>
          </cell>
          <cell r="Y516">
            <v>81419</v>
          </cell>
          <cell r="Z516">
            <v>113382</v>
          </cell>
          <cell r="AA516">
            <v>5975</v>
          </cell>
          <cell r="AB516">
            <v>77581</v>
          </cell>
          <cell r="AC516">
            <v>192823</v>
          </cell>
          <cell r="AD516">
            <v>77928</v>
          </cell>
          <cell r="AE516">
            <v>66277</v>
          </cell>
          <cell r="AF516">
            <v>4667</v>
          </cell>
          <cell r="AG516">
            <v>11801</v>
          </cell>
          <cell r="AH516">
            <v>46478</v>
          </cell>
          <cell r="AI516">
            <v>422211</v>
          </cell>
          <cell r="AJ516">
            <v>589500</v>
          </cell>
          <cell r="AK516">
            <v>168795</v>
          </cell>
          <cell r="AL516">
            <v>25508</v>
          </cell>
          <cell r="AM516">
            <v>0</v>
          </cell>
          <cell r="AN516">
            <v>177944</v>
          </cell>
          <cell r="AO516">
            <v>0</v>
          </cell>
          <cell r="AP516">
            <v>27679</v>
          </cell>
          <cell r="AQ516">
            <v>32104</v>
          </cell>
          <cell r="AR516">
            <v>7410</v>
          </cell>
          <cell r="AS516">
            <v>36873</v>
          </cell>
          <cell r="AT516">
            <v>3761</v>
          </cell>
          <cell r="AU516">
            <v>3248</v>
          </cell>
          <cell r="AV516">
            <v>83643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1918</v>
          </cell>
          <cell r="BC516">
            <v>0</v>
          </cell>
          <cell r="BD516">
            <v>9813</v>
          </cell>
          <cell r="BE516">
            <v>745606</v>
          </cell>
          <cell r="BF516">
            <v>137267</v>
          </cell>
          <cell r="BG516">
            <v>665223</v>
          </cell>
          <cell r="BH516">
            <v>413224</v>
          </cell>
          <cell r="BI516">
            <v>507019</v>
          </cell>
          <cell r="BJ516">
            <v>0</v>
          </cell>
          <cell r="BK516">
            <v>67656</v>
          </cell>
          <cell r="BL516">
            <v>1163947</v>
          </cell>
        </row>
        <row r="517">
          <cell r="A517">
            <v>36977</v>
          </cell>
          <cell r="B517">
            <v>116412</v>
          </cell>
          <cell r="C517">
            <v>194246</v>
          </cell>
          <cell r="D517">
            <v>2366243</v>
          </cell>
          <cell r="E517">
            <v>317783</v>
          </cell>
          <cell r="F517">
            <v>1977850</v>
          </cell>
          <cell r="G517">
            <v>557703</v>
          </cell>
          <cell r="H517">
            <v>0</v>
          </cell>
          <cell r="I517">
            <v>174292</v>
          </cell>
          <cell r="J517">
            <v>463056</v>
          </cell>
          <cell r="K517">
            <v>1133958</v>
          </cell>
          <cell r="L517">
            <v>533382</v>
          </cell>
          <cell r="M517">
            <v>-9007</v>
          </cell>
          <cell r="N517">
            <v>16094</v>
          </cell>
          <cell r="O517">
            <v>-116113</v>
          </cell>
          <cell r="P517">
            <v>-52470</v>
          </cell>
          <cell r="Q517">
            <v>241952</v>
          </cell>
          <cell r="R517">
            <v>101269</v>
          </cell>
          <cell r="S517">
            <v>45766</v>
          </cell>
          <cell r="T517">
            <v>102388</v>
          </cell>
          <cell r="U517">
            <v>288016</v>
          </cell>
          <cell r="V517">
            <v>272647</v>
          </cell>
          <cell r="W517">
            <v>55951</v>
          </cell>
          <cell r="X517">
            <v>824955</v>
          </cell>
          <cell r="Y517">
            <v>75342</v>
          </cell>
          <cell r="Z517">
            <v>111486</v>
          </cell>
          <cell r="AA517">
            <v>7813</v>
          </cell>
          <cell r="AB517">
            <v>55732</v>
          </cell>
          <cell r="AC517">
            <v>92008</v>
          </cell>
          <cell r="AD517">
            <v>71746</v>
          </cell>
          <cell r="AE517">
            <v>62127</v>
          </cell>
          <cell r="AF517">
            <v>5841</v>
          </cell>
          <cell r="AG517">
            <v>17377</v>
          </cell>
          <cell r="AH517">
            <v>69118</v>
          </cell>
          <cell r="AI517">
            <v>353299</v>
          </cell>
          <cell r="AJ517">
            <v>524861</v>
          </cell>
          <cell r="AK517">
            <v>143184</v>
          </cell>
          <cell r="AL517">
            <v>74088</v>
          </cell>
          <cell r="AM517">
            <v>2160</v>
          </cell>
          <cell r="AN517">
            <v>182321</v>
          </cell>
          <cell r="AO517">
            <v>0</v>
          </cell>
          <cell r="AP517">
            <v>5412</v>
          </cell>
          <cell r="AQ517">
            <v>12364</v>
          </cell>
          <cell r="AR517">
            <v>2630</v>
          </cell>
          <cell r="AS517">
            <v>36873</v>
          </cell>
          <cell r="AT517">
            <v>3761</v>
          </cell>
          <cell r="AU517">
            <v>3248</v>
          </cell>
          <cell r="AV517">
            <v>56503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2437</v>
          </cell>
          <cell r="BC517">
            <v>9698</v>
          </cell>
          <cell r="BD517">
            <v>9813</v>
          </cell>
          <cell r="BE517">
            <v>638352</v>
          </cell>
          <cell r="BF517">
            <v>148106</v>
          </cell>
          <cell r="BG517">
            <v>673425</v>
          </cell>
          <cell r="BH517">
            <v>472615</v>
          </cell>
          <cell r="BI517">
            <v>557703</v>
          </cell>
          <cell r="BJ517">
            <v>0</v>
          </cell>
          <cell r="BK517">
            <v>36274</v>
          </cell>
          <cell r="BL517">
            <v>1216825</v>
          </cell>
        </row>
        <row r="518">
          <cell r="A518">
            <v>36978</v>
          </cell>
          <cell r="B518">
            <v>146239</v>
          </cell>
          <cell r="C518">
            <v>301454</v>
          </cell>
          <cell r="D518">
            <v>2396264</v>
          </cell>
          <cell r="E518">
            <v>425102</v>
          </cell>
          <cell r="F518">
            <v>1924196</v>
          </cell>
          <cell r="G518">
            <v>864497</v>
          </cell>
          <cell r="H518">
            <v>0</v>
          </cell>
          <cell r="I518">
            <v>159638</v>
          </cell>
          <cell r="J518">
            <v>439580</v>
          </cell>
          <cell r="K518">
            <v>1245049</v>
          </cell>
          <cell r="L518">
            <v>514983</v>
          </cell>
          <cell r="M518">
            <v>-8295</v>
          </cell>
          <cell r="N518">
            <v>-793</v>
          </cell>
          <cell r="O518">
            <v>-112000</v>
          </cell>
          <cell r="P518">
            <v>-5725</v>
          </cell>
          <cell r="Q518">
            <v>165603</v>
          </cell>
          <cell r="R518">
            <v>140575</v>
          </cell>
          <cell r="S518">
            <v>58571</v>
          </cell>
          <cell r="T518">
            <v>102508</v>
          </cell>
          <cell r="U518">
            <v>265111</v>
          </cell>
          <cell r="V518">
            <v>252534</v>
          </cell>
          <cell r="W518">
            <v>56362</v>
          </cell>
          <cell r="X518">
            <v>907076</v>
          </cell>
          <cell r="Y518">
            <v>71953</v>
          </cell>
          <cell r="Z518">
            <v>133866</v>
          </cell>
          <cell r="AA518">
            <v>13804</v>
          </cell>
          <cell r="AB518">
            <v>50985</v>
          </cell>
          <cell r="AC518">
            <v>117805</v>
          </cell>
          <cell r="AD518">
            <v>92335</v>
          </cell>
          <cell r="AE518">
            <v>69018</v>
          </cell>
          <cell r="AF518">
            <v>7435</v>
          </cell>
          <cell r="AG518">
            <v>22304</v>
          </cell>
          <cell r="AH518">
            <v>55472</v>
          </cell>
          <cell r="AI518">
            <v>315647</v>
          </cell>
          <cell r="AJ518">
            <v>500131</v>
          </cell>
          <cell r="AK518">
            <v>160966</v>
          </cell>
          <cell r="AL518">
            <v>48107</v>
          </cell>
          <cell r="AM518">
            <v>14258</v>
          </cell>
          <cell r="AN518">
            <v>194138</v>
          </cell>
          <cell r="AO518">
            <v>9861</v>
          </cell>
          <cell r="AP518">
            <v>18108</v>
          </cell>
          <cell r="AQ518">
            <v>17299</v>
          </cell>
          <cell r="AR518">
            <v>2630</v>
          </cell>
          <cell r="AS518">
            <v>36873</v>
          </cell>
          <cell r="AT518">
            <v>2299</v>
          </cell>
          <cell r="AU518">
            <v>3248</v>
          </cell>
          <cell r="AV518">
            <v>77633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2856</v>
          </cell>
          <cell r="BC518">
            <v>9698</v>
          </cell>
          <cell r="BD518">
            <v>9813</v>
          </cell>
          <cell r="BE518">
            <v>741413</v>
          </cell>
          <cell r="BF518">
            <v>124458</v>
          </cell>
          <cell r="BG518">
            <v>564427</v>
          </cell>
          <cell r="BH518">
            <v>617710</v>
          </cell>
          <cell r="BI518">
            <v>864497</v>
          </cell>
          <cell r="BJ518">
            <v>0</v>
          </cell>
          <cell r="BK518">
            <v>3360</v>
          </cell>
          <cell r="BL518">
            <v>1398663</v>
          </cell>
        </row>
        <row r="519">
          <cell r="A519">
            <v>36979</v>
          </cell>
          <cell r="B519">
            <v>97146</v>
          </cell>
          <cell r="C519">
            <v>333192</v>
          </cell>
          <cell r="D519">
            <v>2505838</v>
          </cell>
          <cell r="E519">
            <v>417428</v>
          </cell>
          <cell r="F519">
            <v>2023698</v>
          </cell>
          <cell r="G519">
            <v>855928</v>
          </cell>
          <cell r="H519">
            <v>0</v>
          </cell>
          <cell r="I519">
            <v>182556</v>
          </cell>
          <cell r="J519">
            <v>445697</v>
          </cell>
          <cell r="K519">
            <v>1244616</v>
          </cell>
          <cell r="L519">
            <v>539395</v>
          </cell>
          <cell r="M519">
            <v>-13677</v>
          </cell>
          <cell r="N519">
            <v>26073</v>
          </cell>
          <cell r="O519">
            <v>-105025</v>
          </cell>
          <cell r="P519">
            <v>23897</v>
          </cell>
          <cell r="Q519">
            <v>235454</v>
          </cell>
          <cell r="R519">
            <v>90838</v>
          </cell>
          <cell r="S519">
            <v>51943</v>
          </cell>
          <cell r="T519">
            <v>101765</v>
          </cell>
          <cell r="U519">
            <v>236956</v>
          </cell>
          <cell r="V519">
            <v>316222</v>
          </cell>
          <cell r="W519">
            <v>42727</v>
          </cell>
          <cell r="X519">
            <v>952396</v>
          </cell>
          <cell r="Y519">
            <v>71412</v>
          </cell>
          <cell r="Z519">
            <v>129785</v>
          </cell>
          <cell r="AA519">
            <v>9922</v>
          </cell>
          <cell r="AB519">
            <v>54730</v>
          </cell>
          <cell r="AC519">
            <v>176133</v>
          </cell>
          <cell r="AD519">
            <v>69191</v>
          </cell>
          <cell r="AE519">
            <v>48567</v>
          </cell>
          <cell r="AF519">
            <v>6712</v>
          </cell>
          <cell r="AG519">
            <v>17961</v>
          </cell>
          <cell r="AH519">
            <v>64030</v>
          </cell>
          <cell r="AI519">
            <v>336713</v>
          </cell>
          <cell r="AJ519">
            <v>513857</v>
          </cell>
          <cell r="AK519">
            <v>163911</v>
          </cell>
          <cell r="AL519">
            <v>31475</v>
          </cell>
          <cell r="AM519">
            <v>10698</v>
          </cell>
          <cell r="AN519">
            <v>201548</v>
          </cell>
          <cell r="AO519">
            <v>0</v>
          </cell>
          <cell r="AP519">
            <v>5412</v>
          </cell>
          <cell r="AQ519">
            <v>16269</v>
          </cell>
          <cell r="AR519">
            <v>2630</v>
          </cell>
          <cell r="AS519">
            <v>36873</v>
          </cell>
          <cell r="AT519">
            <v>2299</v>
          </cell>
          <cell r="AU519">
            <v>3248</v>
          </cell>
          <cell r="AV519">
            <v>42073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2810</v>
          </cell>
          <cell r="BC519">
            <v>9698</v>
          </cell>
          <cell r="BD519">
            <v>9813</v>
          </cell>
          <cell r="BE519">
            <v>757798</v>
          </cell>
          <cell r="BF519">
            <v>132541</v>
          </cell>
          <cell r="BG519">
            <v>546253</v>
          </cell>
          <cell r="BH519">
            <v>601495</v>
          </cell>
          <cell r="BI519">
            <v>855928</v>
          </cell>
          <cell r="BJ519">
            <v>0</v>
          </cell>
          <cell r="BK519">
            <v>6895</v>
          </cell>
          <cell r="BL519">
            <v>1385899</v>
          </cell>
        </row>
        <row r="520">
          <cell r="A520">
            <v>36980</v>
          </cell>
          <cell r="B520">
            <v>110643</v>
          </cell>
          <cell r="C520">
            <v>315965</v>
          </cell>
          <cell r="D520">
            <v>2470136</v>
          </cell>
          <cell r="E520">
            <v>426890</v>
          </cell>
          <cell r="F520">
            <v>1993184</v>
          </cell>
          <cell r="G520">
            <v>849571</v>
          </cell>
          <cell r="H520">
            <v>0</v>
          </cell>
          <cell r="I520">
            <v>187367</v>
          </cell>
          <cell r="J520">
            <v>450471</v>
          </cell>
          <cell r="K520">
            <v>1221014</v>
          </cell>
          <cell r="L520">
            <v>531637</v>
          </cell>
          <cell r="M520">
            <v>-4149</v>
          </cell>
          <cell r="N520">
            <v>32519</v>
          </cell>
          <cell r="O520">
            <v>-178881</v>
          </cell>
          <cell r="P520">
            <v>6635</v>
          </cell>
          <cell r="Q520">
            <v>239331</v>
          </cell>
          <cell r="R520">
            <v>115704</v>
          </cell>
          <cell r="S520">
            <v>62219</v>
          </cell>
          <cell r="T520">
            <v>99476</v>
          </cell>
          <cell r="U520">
            <v>252095</v>
          </cell>
          <cell r="V520">
            <v>291939</v>
          </cell>
          <cell r="W520">
            <v>42739</v>
          </cell>
          <cell r="X520">
            <v>898341</v>
          </cell>
          <cell r="Y520">
            <v>77837</v>
          </cell>
          <cell r="Z520">
            <v>141933</v>
          </cell>
          <cell r="AA520">
            <v>9132</v>
          </cell>
          <cell r="AB520">
            <v>55146</v>
          </cell>
          <cell r="AC520">
            <v>193082</v>
          </cell>
          <cell r="AD520">
            <v>81934</v>
          </cell>
          <cell r="AE520">
            <v>56760</v>
          </cell>
          <cell r="AF520">
            <v>6684</v>
          </cell>
          <cell r="AG520">
            <v>14935</v>
          </cell>
          <cell r="AH520">
            <v>65607</v>
          </cell>
          <cell r="AI520">
            <v>365765</v>
          </cell>
          <cell r="AJ520">
            <v>550350</v>
          </cell>
          <cell r="AK520">
            <v>159581</v>
          </cell>
          <cell r="AL520">
            <v>30844</v>
          </cell>
          <cell r="AM520">
            <v>10412</v>
          </cell>
          <cell r="AN520">
            <v>198627</v>
          </cell>
          <cell r="AO520">
            <v>0</v>
          </cell>
          <cell r="AP520">
            <v>5412</v>
          </cell>
          <cell r="AQ520">
            <v>15135</v>
          </cell>
          <cell r="AR520">
            <v>0</v>
          </cell>
          <cell r="AS520">
            <v>36873</v>
          </cell>
          <cell r="AT520">
            <v>2299</v>
          </cell>
          <cell r="AU520">
            <v>3248</v>
          </cell>
          <cell r="AV520">
            <v>52100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2814</v>
          </cell>
          <cell r="BC520">
            <v>9698</v>
          </cell>
          <cell r="BD520">
            <v>9813</v>
          </cell>
          <cell r="BE520">
            <v>782701</v>
          </cell>
          <cell r="BF520">
            <v>139287</v>
          </cell>
          <cell r="BG520">
            <v>589898</v>
          </cell>
          <cell r="BH520">
            <v>611165</v>
          </cell>
          <cell r="BI520">
            <v>849571</v>
          </cell>
          <cell r="BJ520">
            <v>0</v>
          </cell>
          <cell r="BK520">
            <v>5899</v>
          </cell>
          <cell r="BL520">
            <v>1422903</v>
          </cell>
        </row>
        <row r="521">
          <cell r="A521">
            <v>36981</v>
          </cell>
          <cell r="B521">
            <v>114811</v>
          </cell>
          <cell r="C521">
            <v>77421</v>
          </cell>
          <cell r="D521">
            <v>2263993</v>
          </cell>
          <cell r="E521">
            <v>196751</v>
          </cell>
          <cell r="F521">
            <v>2012450</v>
          </cell>
          <cell r="G521">
            <v>499206</v>
          </cell>
          <cell r="H521">
            <v>0</v>
          </cell>
          <cell r="I521">
            <v>209835</v>
          </cell>
          <cell r="J521">
            <v>452059</v>
          </cell>
          <cell r="K521">
            <v>1119354</v>
          </cell>
          <cell r="L521">
            <v>529203</v>
          </cell>
          <cell r="M521">
            <v>-18490</v>
          </cell>
          <cell r="N521">
            <v>1773</v>
          </cell>
          <cell r="O521">
            <v>-185424</v>
          </cell>
          <cell r="P521">
            <v>-48229</v>
          </cell>
          <cell r="Q521">
            <v>224277</v>
          </cell>
          <cell r="R521">
            <v>127026</v>
          </cell>
          <cell r="S521">
            <v>50219</v>
          </cell>
          <cell r="T521">
            <v>99347</v>
          </cell>
          <cell r="U521">
            <v>211337</v>
          </cell>
          <cell r="V521">
            <v>251106</v>
          </cell>
          <cell r="W521">
            <v>41987</v>
          </cell>
          <cell r="X521">
            <v>810949</v>
          </cell>
          <cell r="Y521">
            <v>77055</v>
          </cell>
          <cell r="Z521">
            <v>109501</v>
          </cell>
          <cell r="AA521">
            <v>6792</v>
          </cell>
          <cell r="AB521">
            <v>53492</v>
          </cell>
          <cell r="AC521">
            <v>186187</v>
          </cell>
          <cell r="AD521">
            <v>42355</v>
          </cell>
          <cell r="AE521">
            <v>57943</v>
          </cell>
          <cell r="AF521">
            <v>7000</v>
          </cell>
          <cell r="AG521">
            <v>16968</v>
          </cell>
          <cell r="AH521">
            <v>61498</v>
          </cell>
          <cell r="AI521">
            <v>361368</v>
          </cell>
          <cell r="AJ521">
            <v>534257</v>
          </cell>
          <cell r="AK521">
            <v>150667</v>
          </cell>
          <cell r="AL521">
            <v>30219</v>
          </cell>
          <cell r="AM521">
            <v>10412</v>
          </cell>
          <cell r="AN521">
            <v>205634</v>
          </cell>
          <cell r="AO521">
            <v>0</v>
          </cell>
          <cell r="AP521">
            <v>5412</v>
          </cell>
          <cell r="AQ521">
            <v>22712</v>
          </cell>
          <cell r="AR521">
            <v>0</v>
          </cell>
          <cell r="AS521">
            <v>36873</v>
          </cell>
          <cell r="AT521">
            <v>2299</v>
          </cell>
          <cell r="AU521">
            <v>3248</v>
          </cell>
          <cell r="AV521">
            <v>52553</v>
          </cell>
          <cell r="AW521">
            <v>0</v>
          </cell>
          <cell r="AX521">
            <v>0</v>
          </cell>
          <cell r="AY521">
            <v>0</v>
          </cell>
          <cell r="AZ521">
            <v>6142</v>
          </cell>
          <cell r="BA521">
            <v>-6142</v>
          </cell>
          <cell r="BB521">
            <v>2685</v>
          </cell>
          <cell r="BC521">
            <v>9698</v>
          </cell>
          <cell r="BD521">
            <v>9813</v>
          </cell>
          <cell r="BE521">
            <v>695623</v>
          </cell>
          <cell r="BF521">
            <v>140655</v>
          </cell>
          <cell r="BG521">
            <v>746181</v>
          </cell>
          <cell r="BH521">
            <v>526596</v>
          </cell>
          <cell r="BI521">
            <v>499206</v>
          </cell>
          <cell r="BJ521">
            <v>0</v>
          </cell>
          <cell r="BK521">
            <v>6142</v>
          </cell>
          <cell r="BL521">
            <v>1229844</v>
          </cell>
        </row>
        <row r="522">
          <cell r="A522">
            <v>36982</v>
          </cell>
          <cell r="B522">
            <v>100830</v>
          </cell>
          <cell r="C522">
            <v>73299</v>
          </cell>
          <cell r="D522">
            <v>2493720</v>
          </cell>
          <cell r="E522">
            <v>174943</v>
          </cell>
          <cell r="F522">
            <v>2240944</v>
          </cell>
          <cell r="G522">
            <v>500009</v>
          </cell>
          <cell r="H522">
            <v>0</v>
          </cell>
          <cell r="I522">
            <v>307199</v>
          </cell>
          <cell r="J522">
            <v>545320</v>
          </cell>
          <cell r="K522">
            <v>1036869</v>
          </cell>
          <cell r="L522">
            <v>530305</v>
          </cell>
          <cell r="M522">
            <v>3334</v>
          </cell>
          <cell r="N522">
            <v>-99120</v>
          </cell>
          <cell r="O522">
            <v>40422</v>
          </cell>
          <cell r="P522">
            <v>-111135</v>
          </cell>
          <cell r="Q522">
            <v>350205</v>
          </cell>
          <cell r="R522">
            <v>127901</v>
          </cell>
          <cell r="S522">
            <v>1047</v>
          </cell>
          <cell r="T522">
            <v>89318</v>
          </cell>
          <cell r="U522">
            <v>253231</v>
          </cell>
          <cell r="V522">
            <v>286548</v>
          </cell>
          <cell r="W522">
            <v>39343</v>
          </cell>
          <cell r="X522">
            <v>828073</v>
          </cell>
          <cell r="Y522">
            <v>113391</v>
          </cell>
          <cell r="Z522">
            <v>132861</v>
          </cell>
          <cell r="AA522">
            <v>7458</v>
          </cell>
          <cell r="AB522">
            <v>39042</v>
          </cell>
          <cell r="AC522">
            <v>186676</v>
          </cell>
          <cell r="AD522">
            <v>81420</v>
          </cell>
          <cell r="AE522">
            <v>36378</v>
          </cell>
          <cell r="AF522">
            <v>3616</v>
          </cell>
          <cell r="AG522">
            <v>13999</v>
          </cell>
          <cell r="AH522">
            <v>56389</v>
          </cell>
          <cell r="AI522">
            <v>514241</v>
          </cell>
          <cell r="AJ522">
            <v>628195</v>
          </cell>
          <cell r="AK522">
            <v>182339</v>
          </cell>
          <cell r="AL522">
            <v>50341</v>
          </cell>
          <cell r="AM522">
            <v>9615</v>
          </cell>
          <cell r="AN522">
            <v>171244</v>
          </cell>
          <cell r="AO522">
            <v>0</v>
          </cell>
          <cell r="AP522">
            <v>42452</v>
          </cell>
          <cell r="AQ522">
            <v>11475</v>
          </cell>
          <cell r="AR522">
            <v>28465</v>
          </cell>
          <cell r="AS522">
            <v>33529</v>
          </cell>
          <cell r="AT522">
            <v>5753</v>
          </cell>
          <cell r="AU522">
            <v>0</v>
          </cell>
          <cell r="AV522">
            <v>61526</v>
          </cell>
          <cell r="AW522">
            <v>0</v>
          </cell>
          <cell r="AX522">
            <v>0</v>
          </cell>
          <cell r="AY522">
            <v>0</v>
          </cell>
          <cell r="AZ522">
            <v>2455</v>
          </cell>
          <cell r="BA522">
            <v>-2455</v>
          </cell>
          <cell r="BB522">
            <v>2433</v>
          </cell>
          <cell r="BC522">
            <v>12608</v>
          </cell>
          <cell r="BD522">
            <v>6378</v>
          </cell>
          <cell r="BE522">
            <v>719563</v>
          </cell>
          <cell r="BF522">
            <v>163258</v>
          </cell>
          <cell r="BG522">
            <v>669678</v>
          </cell>
          <cell r="BH522">
            <v>601033</v>
          </cell>
          <cell r="BI522">
            <v>500009</v>
          </cell>
          <cell r="BJ522">
            <v>0</v>
          </cell>
          <cell r="BK522">
            <v>37686</v>
          </cell>
          <cell r="BL522">
            <v>1158128</v>
          </cell>
        </row>
        <row r="523">
          <cell r="A523">
            <v>36983</v>
          </cell>
          <cell r="B523">
            <v>70916</v>
          </cell>
          <cell r="C523">
            <v>191536</v>
          </cell>
          <cell r="D523">
            <v>2424618</v>
          </cell>
          <cell r="E523">
            <v>264213</v>
          </cell>
          <cell r="F523">
            <v>2014372</v>
          </cell>
          <cell r="G523">
            <v>500009</v>
          </cell>
          <cell r="H523">
            <v>0</v>
          </cell>
          <cell r="I523">
            <v>273596</v>
          </cell>
          <cell r="J523">
            <v>474385</v>
          </cell>
          <cell r="K523">
            <v>1069744</v>
          </cell>
          <cell r="L523">
            <v>462097</v>
          </cell>
          <cell r="M523">
            <v>1793</v>
          </cell>
          <cell r="N523">
            <v>-124708</v>
          </cell>
          <cell r="O523">
            <v>24366</v>
          </cell>
          <cell r="P523">
            <v>-69995</v>
          </cell>
          <cell r="Q523">
            <v>279164</v>
          </cell>
          <cell r="R523">
            <v>116848</v>
          </cell>
          <cell r="S523">
            <v>353</v>
          </cell>
          <cell r="T523">
            <v>123764</v>
          </cell>
          <cell r="U523">
            <v>270739</v>
          </cell>
          <cell r="V523">
            <v>279035</v>
          </cell>
          <cell r="W523">
            <v>40884</v>
          </cell>
          <cell r="X523">
            <v>879592</v>
          </cell>
          <cell r="Y523">
            <v>103454</v>
          </cell>
          <cell r="Z523">
            <v>126901</v>
          </cell>
          <cell r="AA523">
            <v>7853</v>
          </cell>
          <cell r="AB523">
            <v>38958</v>
          </cell>
          <cell r="AC523">
            <v>165237</v>
          </cell>
          <cell r="AD523">
            <v>81427</v>
          </cell>
          <cell r="AE523">
            <v>32112</v>
          </cell>
          <cell r="AF523">
            <v>2067</v>
          </cell>
          <cell r="AG523">
            <v>13949</v>
          </cell>
          <cell r="AH523">
            <v>56625</v>
          </cell>
          <cell r="AI523">
            <v>524494</v>
          </cell>
          <cell r="AJ523">
            <v>671332</v>
          </cell>
          <cell r="AK523">
            <v>160326</v>
          </cell>
          <cell r="AL523">
            <v>45864</v>
          </cell>
          <cell r="AM523">
            <v>9615</v>
          </cell>
          <cell r="AN523">
            <v>173084</v>
          </cell>
          <cell r="AO523">
            <v>0</v>
          </cell>
          <cell r="AP523">
            <v>4716</v>
          </cell>
          <cell r="AQ523">
            <v>1924</v>
          </cell>
          <cell r="AR523">
            <v>29436</v>
          </cell>
          <cell r="AS523">
            <v>33529</v>
          </cell>
          <cell r="AT523">
            <v>5753</v>
          </cell>
          <cell r="AU523">
            <v>0</v>
          </cell>
          <cell r="AV523">
            <v>41529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2292</v>
          </cell>
          <cell r="BC523">
            <v>12608</v>
          </cell>
          <cell r="BD523">
            <v>6378</v>
          </cell>
          <cell r="BE523">
            <v>674151</v>
          </cell>
          <cell r="BF523">
            <v>202199</v>
          </cell>
          <cell r="BG523">
            <v>697029</v>
          </cell>
          <cell r="BH523">
            <v>476388</v>
          </cell>
          <cell r="BI523">
            <v>500009</v>
          </cell>
          <cell r="BJ523">
            <v>0</v>
          </cell>
          <cell r="BK523">
            <v>39400</v>
          </cell>
          <cell r="BL523">
            <v>1185490</v>
          </cell>
        </row>
        <row r="524">
          <cell r="A524">
            <v>36984</v>
          </cell>
          <cell r="B524">
            <v>93041</v>
          </cell>
          <cell r="C524">
            <v>149355</v>
          </cell>
          <cell r="D524">
            <v>2351209</v>
          </cell>
          <cell r="E524">
            <v>248920</v>
          </cell>
          <cell r="F524">
            <v>2022631</v>
          </cell>
          <cell r="G524">
            <v>800009</v>
          </cell>
          <cell r="H524">
            <v>0</v>
          </cell>
          <cell r="I524">
            <v>221220</v>
          </cell>
          <cell r="J524">
            <v>640262</v>
          </cell>
          <cell r="K524">
            <v>1134796</v>
          </cell>
          <cell r="L524">
            <v>506164</v>
          </cell>
          <cell r="M524">
            <v>-131361</v>
          </cell>
          <cell r="N524">
            <v>-65809</v>
          </cell>
          <cell r="O524">
            <v>0</v>
          </cell>
          <cell r="P524">
            <v>-117570</v>
          </cell>
          <cell r="Q524">
            <v>280604</v>
          </cell>
          <cell r="R524">
            <v>114476</v>
          </cell>
          <cell r="S524">
            <v>671</v>
          </cell>
          <cell r="T524">
            <v>159750</v>
          </cell>
          <cell r="U524">
            <v>246490</v>
          </cell>
          <cell r="V524">
            <v>242597</v>
          </cell>
          <cell r="W524">
            <v>42721</v>
          </cell>
          <cell r="X524">
            <v>814806</v>
          </cell>
          <cell r="Y524">
            <v>86076</v>
          </cell>
          <cell r="Z524">
            <v>133848</v>
          </cell>
          <cell r="AA524">
            <v>9129</v>
          </cell>
          <cell r="AB524">
            <v>43027</v>
          </cell>
          <cell r="AC524">
            <v>186423</v>
          </cell>
          <cell r="AD524">
            <v>74186</v>
          </cell>
          <cell r="AE524">
            <v>54104</v>
          </cell>
          <cell r="AF524">
            <v>5975</v>
          </cell>
          <cell r="AG524">
            <v>14652</v>
          </cell>
          <cell r="AH524">
            <v>72157</v>
          </cell>
          <cell r="AI524">
            <v>489757</v>
          </cell>
          <cell r="AJ524">
            <v>672058</v>
          </cell>
          <cell r="AK524">
            <v>206273</v>
          </cell>
          <cell r="AL524">
            <v>139227</v>
          </cell>
          <cell r="AM524">
            <v>62533</v>
          </cell>
          <cell r="AN524">
            <v>186707</v>
          </cell>
          <cell r="AO524">
            <v>0</v>
          </cell>
          <cell r="AP524">
            <v>42452</v>
          </cell>
          <cell r="AQ524">
            <v>4852</v>
          </cell>
          <cell r="AR524">
            <v>31743</v>
          </cell>
          <cell r="AS524">
            <v>33529</v>
          </cell>
          <cell r="AT524">
            <v>5753</v>
          </cell>
          <cell r="AU524">
            <v>0</v>
          </cell>
          <cell r="AV524">
            <v>59002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2511</v>
          </cell>
          <cell r="BC524">
            <v>8522</v>
          </cell>
          <cell r="BD524">
            <v>6378</v>
          </cell>
          <cell r="BE524">
            <v>745765</v>
          </cell>
          <cell r="BF524">
            <v>140859</v>
          </cell>
          <cell r="BG524">
            <v>721772</v>
          </cell>
          <cell r="BH524">
            <v>738430</v>
          </cell>
          <cell r="BI524">
            <v>800009</v>
          </cell>
          <cell r="BJ524">
            <v>2666</v>
          </cell>
          <cell r="BK524">
            <v>41128</v>
          </cell>
          <cell r="BL524">
            <v>1474811</v>
          </cell>
        </row>
        <row r="525">
          <cell r="A525">
            <v>36985</v>
          </cell>
          <cell r="B525">
            <v>150687</v>
          </cell>
          <cell r="C525">
            <v>310362</v>
          </cell>
          <cell r="D525">
            <v>2554116</v>
          </cell>
          <cell r="E525">
            <v>467916</v>
          </cell>
          <cell r="F525">
            <v>2022642</v>
          </cell>
          <cell r="G525">
            <v>850009</v>
          </cell>
          <cell r="H525">
            <v>0</v>
          </cell>
          <cell r="I525">
            <v>176170</v>
          </cell>
          <cell r="J525">
            <v>662817</v>
          </cell>
          <cell r="K525">
            <v>1153186</v>
          </cell>
          <cell r="L525">
            <v>497752</v>
          </cell>
          <cell r="M525">
            <v>-117073</v>
          </cell>
          <cell r="N525">
            <v>-141594</v>
          </cell>
          <cell r="O525">
            <v>0</v>
          </cell>
          <cell r="P525">
            <v>54364</v>
          </cell>
          <cell r="Q525">
            <v>303435</v>
          </cell>
          <cell r="R525">
            <v>145922</v>
          </cell>
          <cell r="S525">
            <v>1033</v>
          </cell>
          <cell r="T525">
            <v>170285</v>
          </cell>
          <cell r="U525">
            <v>250589</v>
          </cell>
          <cell r="V525">
            <v>257136</v>
          </cell>
          <cell r="W525">
            <v>56841</v>
          </cell>
          <cell r="X525">
            <v>895119</v>
          </cell>
          <cell r="Y525">
            <v>81593</v>
          </cell>
          <cell r="Z525">
            <v>197030</v>
          </cell>
          <cell r="AA525">
            <v>8333</v>
          </cell>
          <cell r="AB525">
            <v>58743</v>
          </cell>
          <cell r="AC525">
            <v>174020</v>
          </cell>
          <cell r="AD525">
            <v>76445</v>
          </cell>
          <cell r="AE525">
            <v>71987</v>
          </cell>
          <cell r="AF525">
            <v>6968</v>
          </cell>
          <cell r="AG525">
            <v>16065</v>
          </cell>
          <cell r="AH525">
            <v>56606</v>
          </cell>
          <cell r="AI525">
            <v>481848</v>
          </cell>
          <cell r="AJ525">
            <v>674894</v>
          </cell>
          <cell r="AK525">
            <v>239815</v>
          </cell>
          <cell r="AL525">
            <v>108504</v>
          </cell>
          <cell r="AM525">
            <v>50718</v>
          </cell>
          <cell r="AN525">
            <v>181447</v>
          </cell>
          <cell r="AO525">
            <v>0</v>
          </cell>
          <cell r="AP525">
            <v>47169</v>
          </cell>
          <cell r="AQ525">
            <v>17840</v>
          </cell>
          <cell r="AR525">
            <v>38648</v>
          </cell>
          <cell r="AS525">
            <v>33529</v>
          </cell>
          <cell r="AT525">
            <v>6533</v>
          </cell>
          <cell r="AU525">
            <v>0</v>
          </cell>
          <cell r="AV525">
            <v>96881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2451</v>
          </cell>
          <cell r="BC525">
            <v>0</v>
          </cell>
          <cell r="BD525">
            <v>5882</v>
          </cell>
          <cell r="BE525">
            <v>796378</v>
          </cell>
          <cell r="BF525">
            <v>133380</v>
          </cell>
          <cell r="BG525">
            <v>685145</v>
          </cell>
          <cell r="BH525">
            <v>691503</v>
          </cell>
          <cell r="BI525">
            <v>850009</v>
          </cell>
          <cell r="BJ525">
            <v>4961</v>
          </cell>
          <cell r="BK525">
            <v>40581</v>
          </cell>
          <cell r="BL525">
            <v>1494971</v>
          </cell>
        </row>
        <row r="526">
          <cell r="A526">
            <v>36986</v>
          </cell>
          <cell r="B526">
            <v>111388</v>
          </cell>
          <cell r="C526">
            <v>239791</v>
          </cell>
          <cell r="D526">
            <v>2437611</v>
          </cell>
          <cell r="E526">
            <v>323534</v>
          </cell>
          <cell r="F526">
            <v>2064705</v>
          </cell>
          <cell r="G526">
            <v>791945</v>
          </cell>
          <cell r="H526">
            <v>0</v>
          </cell>
          <cell r="I526">
            <v>182347</v>
          </cell>
          <cell r="J526">
            <v>697013</v>
          </cell>
          <cell r="K526">
            <v>1093974</v>
          </cell>
          <cell r="L526">
            <v>488803</v>
          </cell>
          <cell r="M526">
            <v>-136585</v>
          </cell>
          <cell r="N526">
            <v>-101437</v>
          </cell>
          <cell r="O526">
            <v>0</v>
          </cell>
          <cell r="P526">
            <v>11075</v>
          </cell>
          <cell r="Q526">
            <v>351397</v>
          </cell>
          <cell r="R526">
            <v>161560</v>
          </cell>
          <cell r="S526">
            <v>16261</v>
          </cell>
          <cell r="T526">
            <v>85919</v>
          </cell>
          <cell r="U526">
            <v>195182</v>
          </cell>
          <cell r="V526">
            <v>180222</v>
          </cell>
          <cell r="W526">
            <v>47831</v>
          </cell>
          <cell r="X526">
            <v>896892</v>
          </cell>
          <cell r="Y526">
            <v>94594</v>
          </cell>
          <cell r="Z526">
            <v>167753</v>
          </cell>
          <cell r="AA526">
            <v>8477</v>
          </cell>
          <cell r="AB526">
            <v>63295</v>
          </cell>
          <cell r="AC526">
            <v>197049</v>
          </cell>
          <cell r="AD526">
            <v>96495</v>
          </cell>
          <cell r="AE526">
            <v>66082</v>
          </cell>
          <cell r="AF526">
            <v>6857</v>
          </cell>
          <cell r="AG526">
            <v>17664</v>
          </cell>
          <cell r="AH526">
            <v>69835</v>
          </cell>
          <cell r="AI526">
            <v>524128</v>
          </cell>
          <cell r="AJ526">
            <v>649745</v>
          </cell>
          <cell r="AK526">
            <v>119489</v>
          </cell>
          <cell r="AL526">
            <v>132903</v>
          </cell>
          <cell r="AM526">
            <v>48685</v>
          </cell>
          <cell r="AN526">
            <v>181799</v>
          </cell>
          <cell r="AO526">
            <v>0</v>
          </cell>
          <cell r="AP526">
            <v>4716</v>
          </cell>
          <cell r="AQ526">
            <v>45002</v>
          </cell>
          <cell r="AR526">
            <v>36431</v>
          </cell>
          <cell r="AS526">
            <v>37462</v>
          </cell>
          <cell r="AT526">
            <v>6533</v>
          </cell>
          <cell r="AU526">
            <v>0</v>
          </cell>
          <cell r="AV526">
            <v>31486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3426</v>
          </cell>
          <cell r="BC526">
            <v>0</v>
          </cell>
          <cell r="BD526">
            <v>5715</v>
          </cell>
          <cell r="BE526">
            <v>818251</v>
          </cell>
          <cell r="BF526">
            <v>156020</v>
          </cell>
          <cell r="BG526">
            <v>731589</v>
          </cell>
          <cell r="BH526">
            <v>727636</v>
          </cell>
          <cell r="BI526">
            <v>791945</v>
          </cell>
          <cell r="BJ526">
            <v>10298</v>
          </cell>
          <cell r="BK526">
            <v>0</v>
          </cell>
          <cell r="BL526">
            <v>1480087</v>
          </cell>
        </row>
        <row r="527">
          <cell r="A527">
            <v>36987</v>
          </cell>
          <cell r="B527">
            <v>75283</v>
          </cell>
          <cell r="C527">
            <v>383257</v>
          </cell>
          <cell r="D527">
            <v>2624209</v>
          </cell>
          <cell r="E527">
            <v>465970</v>
          </cell>
          <cell r="F527">
            <v>2105970</v>
          </cell>
          <cell r="G527">
            <v>857360</v>
          </cell>
          <cell r="H527">
            <v>0</v>
          </cell>
          <cell r="I527">
            <v>182004</v>
          </cell>
          <cell r="J527">
            <v>714699</v>
          </cell>
          <cell r="K527">
            <v>1084165</v>
          </cell>
          <cell r="L527">
            <v>481910</v>
          </cell>
          <cell r="M527">
            <v>-141463</v>
          </cell>
          <cell r="N527">
            <v>-138027</v>
          </cell>
          <cell r="O527">
            <v>0</v>
          </cell>
          <cell r="P527">
            <v>35444</v>
          </cell>
          <cell r="Q527">
            <v>358808</v>
          </cell>
          <cell r="R527">
            <v>174509</v>
          </cell>
          <cell r="S527">
            <v>12526</v>
          </cell>
          <cell r="T527">
            <v>67706</v>
          </cell>
          <cell r="U527">
            <v>219330</v>
          </cell>
          <cell r="V527">
            <v>232010</v>
          </cell>
          <cell r="W527">
            <v>38412</v>
          </cell>
          <cell r="X527">
            <v>938565</v>
          </cell>
          <cell r="Y527">
            <v>92121</v>
          </cell>
          <cell r="Z527">
            <v>182594</v>
          </cell>
          <cell r="AA527">
            <v>8406</v>
          </cell>
          <cell r="AB527">
            <v>59116</v>
          </cell>
          <cell r="AC527">
            <v>200114</v>
          </cell>
          <cell r="AD527">
            <v>97032</v>
          </cell>
          <cell r="AE527">
            <v>79666</v>
          </cell>
          <cell r="AF527">
            <v>7510</v>
          </cell>
          <cell r="AG527">
            <v>18425</v>
          </cell>
          <cell r="AH527">
            <v>68267</v>
          </cell>
          <cell r="AI527">
            <v>549779</v>
          </cell>
          <cell r="AJ527">
            <v>653847</v>
          </cell>
          <cell r="AK527">
            <v>175607</v>
          </cell>
          <cell r="AL527">
            <v>58146</v>
          </cell>
          <cell r="AM527">
            <v>52884</v>
          </cell>
          <cell r="AN527">
            <v>180944</v>
          </cell>
          <cell r="AO527">
            <v>0</v>
          </cell>
          <cell r="AP527">
            <v>10377</v>
          </cell>
          <cell r="AQ527">
            <v>10123</v>
          </cell>
          <cell r="AR527">
            <v>16999</v>
          </cell>
          <cell r="AS527">
            <v>37462</v>
          </cell>
          <cell r="AT527">
            <v>6533</v>
          </cell>
          <cell r="AU527">
            <v>3984</v>
          </cell>
          <cell r="AV527">
            <v>22025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3321</v>
          </cell>
          <cell r="BC527">
            <v>0</v>
          </cell>
          <cell r="BD527">
            <v>5462</v>
          </cell>
          <cell r="BE527">
            <v>864486</v>
          </cell>
          <cell r="BF527">
            <v>142570</v>
          </cell>
          <cell r="BG527">
            <v>660871</v>
          </cell>
          <cell r="BH527">
            <v>590989</v>
          </cell>
          <cell r="BI527">
            <v>857360</v>
          </cell>
          <cell r="BJ527">
            <v>10298</v>
          </cell>
          <cell r="BK527">
            <v>24364</v>
          </cell>
          <cell r="BL527">
            <v>1481794</v>
          </cell>
        </row>
        <row r="528">
          <cell r="A528">
            <v>36988</v>
          </cell>
          <cell r="B528">
            <v>95861</v>
          </cell>
          <cell r="C528">
            <v>416193</v>
          </cell>
          <cell r="D528">
            <v>2679796</v>
          </cell>
          <cell r="E528">
            <v>515427</v>
          </cell>
          <cell r="F528">
            <v>2111651</v>
          </cell>
          <cell r="G528">
            <v>866336</v>
          </cell>
          <cell r="H528">
            <v>0</v>
          </cell>
          <cell r="I528">
            <v>197544</v>
          </cell>
          <cell r="J528">
            <v>711038</v>
          </cell>
          <cell r="K528">
            <v>1128036</v>
          </cell>
          <cell r="L528">
            <v>495173</v>
          </cell>
          <cell r="M528">
            <v>37021</v>
          </cell>
          <cell r="N528">
            <v>-134956</v>
          </cell>
          <cell r="O528">
            <v>-73803</v>
          </cell>
          <cell r="P528">
            <v>54093</v>
          </cell>
          <cell r="Q528">
            <v>345436</v>
          </cell>
          <cell r="R528">
            <v>129169</v>
          </cell>
          <cell r="S528">
            <v>27102</v>
          </cell>
          <cell r="T528">
            <v>61342</v>
          </cell>
          <cell r="U528">
            <v>225702</v>
          </cell>
          <cell r="V528">
            <v>231090</v>
          </cell>
          <cell r="W528">
            <v>56204</v>
          </cell>
          <cell r="X528">
            <v>945226</v>
          </cell>
          <cell r="Y528">
            <v>108040</v>
          </cell>
          <cell r="Z528">
            <v>187196</v>
          </cell>
          <cell r="AA528">
            <v>9510</v>
          </cell>
          <cell r="AB528">
            <v>51871</v>
          </cell>
          <cell r="AC528">
            <v>180982</v>
          </cell>
          <cell r="AD528">
            <v>96933</v>
          </cell>
          <cell r="AE528">
            <v>81025</v>
          </cell>
          <cell r="AF528">
            <v>7798</v>
          </cell>
          <cell r="AG528">
            <v>18579</v>
          </cell>
          <cell r="AH528">
            <v>71756</v>
          </cell>
          <cell r="AI528">
            <v>499960</v>
          </cell>
          <cell r="AJ528">
            <v>612422</v>
          </cell>
          <cell r="AK528">
            <v>215403</v>
          </cell>
          <cell r="AL528">
            <v>66700</v>
          </cell>
          <cell r="AM528">
            <v>0</v>
          </cell>
          <cell r="AN528">
            <v>200875</v>
          </cell>
          <cell r="AO528">
            <v>0</v>
          </cell>
          <cell r="AP528">
            <v>943</v>
          </cell>
          <cell r="AQ528">
            <v>33710</v>
          </cell>
          <cell r="AR528">
            <v>5990</v>
          </cell>
          <cell r="AS528">
            <v>37462</v>
          </cell>
          <cell r="AT528">
            <v>6533</v>
          </cell>
          <cell r="AU528">
            <v>3984</v>
          </cell>
          <cell r="AV528">
            <v>23677</v>
          </cell>
          <cell r="AW528">
            <v>0</v>
          </cell>
          <cell r="AX528">
            <v>0</v>
          </cell>
          <cell r="AY528">
            <v>0</v>
          </cell>
          <cell r="AZ528">
            <v>2455</v>
          </cell>
          <cell r="BA528">
            <v>-2455</v>
          </cell>
          <cell r="BB528">
            <v>3477</v>
          </cell>
          <cell r="BC528">
            <v>0</v>
          </cell>
          <cell r="BD528">
            <v>5665</v>
          </cell>
          <cell r="BE528">
            <v>818239</v>
          </cell>
          <cell r="BF528">
            <v>166492</v>
          </cell>
          <cell r="BG528">
            <v>696234</v>
          </cell>
          <cell r="BH528">
            <v>624552</v>
          </cell>
          <cell r="BI528">
            <v>866336</v>
          </cell>
          <cell r="BJ528">
            <v>0</v>
          </cell>
          <cell r="BK528">
            <v>43854</v>
          </cell>
          <cell r="BL528">
            <v>1528002</v>
          </cell>
        </row>
        <row r="529">
          <cell r="A529">
            <v>36989</v>
          </cell>
          <cell r="B529">
            <v>73042</v>
          </cell>
          <cell r="C529">
            <v>394898</v>
          </cell>
          <cell r="D529">
            <v>2683425</v>
          </cell>
          <cell r="E529">
            <v>470279</v>
          </cell>
          <cell r="F529">
            <v>2161359</v>
          </cell>
          <cell r="G529">
            <v>864408</v>
          </cell>
          <cell r="H529">
            <v>0</v>
          </cell>
          <cell r="I529">
            <v>231923</v>
          </cell>
          <cell r="J529">
            <v>698121</v>
          </cell>
          <cell r="K529">
            <v>1156639</v>
          </cell>
          <cell r="L529">
            <v>498202</v>
          </cell>
          <cell r="M529">
            <v>37021</v>
          </cell>
          <cell r="N529">
            <v>-141398</v>
          </cell>
          <cell r="O529">
            <v>-63149</v>
          </cell>
          <cell r="P529">
            <v>45250</v>
          </cell>
          <cell r="Q529">
            <v>358855</v>
          </cell>
          <cell r="R529">
            <v>132570</v>
          </cell>
          <cell r="S529">
            <v>15951</v>
          </cell>
          <cell r="T529">
            <v>61466</v>
          </cell>
          <cell r="U529">
            <v>209169</v>
          </cell>
          <cell r="V529">
            <v>231979</v>
          </cell>
          <cell r="W529">
            <v>42411</v>
          </cell>
          <cell r="X529">
            <v>960273</v>
          </cell>
          <cell r="Y529">
            <v>110314</v>
          </cell>
          <cell r="Z529">
            <v>191421</v>
          </cell>
          <cell r="AA529">
            <v>9510</v>
          </cell>
          <cell r="AB529">
            <v>53086</v>
          </cell>
          <cell r="AC529">
            <v>185466</v>
          </cell>
          <cell r="AD529">
            <v>98652</v>
          </cell>
          <cell r="AE529">
            <v>73687</v>
          </cell>
          <cell r="AF529">
            <v>7970</v>
          </cell>
          <cell r="AG529">
            <v>17360</v>
          </cell>
          <cell r="AH529">
            <v>72485</v>
          </cell>
          <cell r="AI529">
            <v>519930</v>
          </cell>
          <cell r="AJ529">
            <v>621399</v>
          </cell>
          <cell r="AK529">
            <v>228351</v>
          </cell>
          <cell r="AL529">
            <v>65653</v>
          </cell>
          <cell r="AM529">
            <v>0</v>
          </cell>
          <cell r="AN529">
            <v>202304</v>
          </cell>
          <cell r="AO529">
            <v>0</v>
          </cell>
          <cell r="AP529">
            <v>943</v>
          </cell>
          <cell r="AQ529">
            <v>13739</v>
          </cell>
          <cell r="AR529">
            <v>5990</v>
          </cell>
          <cell r="AS529">
            <v>37462</v>
          </cell>
          <cell r="AT529">
            <v>6533</v>
          </cell>
          <cell r="AU529">
            <v>3984</v>
          </cell>
          <cell r="AV529">
            <v>22747</v>
          </cell>
          <cell r="AW529">
            <v>0</v>
          </cell>
          <cell r="AX529">
            <v>0</v>
          </cell>
          <cell r="AY529">
            <v>0</v>
          </cell>
          <cell r="AZ529">
            <v>2455</v>
          </cell>
          <cell r="BA529">
            <v>-2455</v>
          </cell>
          <cell r="BB529">
            <v>3585</v>
          </cell>
          <cell r="BC529">
            <v>0</v>
          </cell>
          <cell r="BD529">
            <v>5693</v>
          </cell>
          <cell r="BE529">
            <v>826691</v>
          </cell>
          <cell r="BF529">
            <v>169621</v>
          </cell>
          <cell r="BG529">
            <v>720072</v>
          </cell>
          <cell r="BH529">
            <v>645713</v>
          </cell>
          <cell r="BI529">
            <v>864408</v>
          </cell>
          <cell r="BJ529">
            <v>0</v>
          </cell>
          <cell r="BK529">
            <v>43854</v>
          </cell>
          <cell r="BL529">
            <v>1545534</v>
          </cell>
        </row>
        <row r="530">
          <cell r="A530">
            <v>36990</v>
          </cell>
          <cell r="B530">
            <v>74780</v>
          </cell>
          <cell r="C530">
            <v>407828</v>
          </cell>
          <cell r="D530">
            <v>2693726</v>
          </cell>
          <cell r="E530">
            <v>479732</v>
          </cell>
          <cell r="F530">
            <v>2161635</v>
          </cell>
          <cell r="G530">
            <v>864656</v>
          </cell>
          <cell r="H530">
            <v>0</v>
          </cell>
          <cell r="I530">
            <v>233387</v>
          </cell>
          <cell r="J530">
            <v>689859</v>
          </cell>
          <cell r="K530">
            <v>1145278</v>
          </cell>
          <cell r="L530">
            <v>501879</v>
          </cell>
          <cell r="M530">
            <v>37021</v>
          </cell>
          <cell r="N530">
            <v>-124018</v>
          </cell>
          <cell r="O530">
            <v>-76200</v>
          </cell>
          <cell r="P530">
            <v>37305</v>
          </cell>
          <cell r="Q530">
            <v>355971</v>
          </cell>
          <cell r="R530">
            <v>131094</v>
          </cell>
          <cell r="S530">
            <v>15787</v>
          </cell>
          <cell r="T530">
            <v>61441</v>
          </cell>
          <cell r="U530">
            <v>224808</v>
          </cell>
          <cell r="V530">
            <v>242773</v>
          </cell>
          <cell r="W530">
            <v>56263</v>
          </cell>
          <cell r="X530">
            <v>942756</v>
          </cell>
          <cell r="Y530">
            <v>106816</v>
          </cell>
          <cell r="Z530">
            <v>193075</v>
          </cell>
          <cell r="AA530">
            <v>9510</v>
          </cell>
          <cell r="AB530">
            <v>54139</v>
          </cell>
          <cell r="AC530">
            <v>184294</v>
          </cell>
          <cell r="AD530">
            <v>100375</v>
          </cell>
          <cell r="AE530">
            <v>84286</v>
          </cell>
          <cell r="AF530">
            <v>8026</v>
          </cell>
          <cell r="AG530">
            <v>19061</v>
          </cell>
          <cell r="AH530">
            <v>72460</v>
          </cell>
          <cell r="AI530">
            <v>513983</v>
          </cell>
          <cell r="AJ530">
            <v>615257</v>
          </cell>
          <cell r="AK530">
            <v>227747</v>
          </cell>
          <cell r="AL530">
            <v>66085</v>
          </cell>
          <cell r="AM530">
            <v>0</v>
          </cell>
          <cell r="AN530">
            <v>202055</v>
          </cell>
          <cell r="AO530">
            <v>0</v>
          </cell>
          <cell r="AP530">
            <v>943</v>
          </cell>
          <cell r="AQ530">
            <v>13066</v>
          </cell>
          <cell r="AR530">
            <v>5990</v>
          </cell>
          <cell r="AS530">
            <v>37462</v>
          </cell>
          <cell r="AT530">
            <v>6533</v>
          </cell>
          <cell r="AU530">
            <v>3984</v>
          </cell>
          <cell r="AV530">
            <v>24061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3579</v>
          </cell>
          <cell r="BC530">
            <v>0</v>
          </cell>
          <cell r="BD530">
            <v>5780</v>
          </cell>
          <cell r="BE530">
            <v>840359</v>
          </cell>
          <cell r="BF530">
            <v>164992</v>
          </cell>
          <cell r="BG530">
            <v>715528</v>
          </cell>
          <cell r="BH530">
            <v>627782</v>
          </cell>
          <cell r="BI530">
            <v>864656</v>
          </cell>
          <cell r="BJ530">
            <v>0</v>
          </cell>
          <cell r="BK530">
            <v>39307</v>
          </cell>
          <cell r="BL530">
            <v>1544425</v>
          </cell>
        </row>
        <row r="531">
          <cell r="A531">
            <v>36991</v>
          </cell>
          <cell r="B531">
            <v>71298</v>
          </cell>
          <cell r="C531">
            <v>412814</v>
          </cell>
          <cell r="D531">
            <v>2683068</v>
          </cell>
          <cell r="E531">
            <v>459255</v>
          </cell>
          <cell r="F531">
            <v>2171435</v>
          </cell>
          <cell r="G531">
            <v>862846</v>
          </cell>
          <cell r="H531">
            <v>0</v>
          </cell>
          <cell r="I531">
            <v>245655</v>
          </cell>
          <cell r="J531">
            <v>654483</v>
          </cell>
          <cell r="K531">
            <v>1119329</v>
          </cell>
          <cell r="L531">
            <v>536851</v>
          </cell>
          <cell r="M531">
            <v>36401</v>
          </cell>
          <cell r="N531">
            <v>-55187</v>
          </cell>
          <cell r="O531">
            <v>-101267</v>
          </cell>
          <cell r="P531">
            <v>-9559</v>
          </cell>
          <cell r="Q531">
            <v>379357</v>
          </cell>
          <cell r="R531">
            <v>140977</v>
          </cell>
          <cell r="S531">
            <v>33570</v>
          </cell>
          <cell r="T531">
            <v>48627</v>
          </cell>
          <cell r="U531">
            <v>241338</v>
          </cell>
          <cell r="V531">
            <v>231186</v>
          </cell>
          <cell r="W531">
            <v>40214</v>
          </cell>
          <cell r="X531">
            <v>940471</v>
          </cell>
          <cell r="Y531">
            <v>104757</v>
          </cell>
          <cell r="Z531">
            <v>140966</v>
          </cell>
          <cell r="AA531">
            <v>8683</v>
          </cell>
          <cell r="AB531">
            <v>62165</v>
          </cell>
          <cell r="AC531">
            <v>210856</v>
          </cell>
          <cell r="AD531">
            <v>113438</v>
          </cell>
          <cell r="AE531">
            <v>107125</v>
          </cell>
          <cell r="AF531">
            <v>7934</v>
          </cell>
          <cell r="AG531">
            <v>14831</v>
          </cell>
          <cell r="AH531">
            <v>71305</v>
          </cell>
          <cell r="AI531">
            <v>541844</v>
          </cell>
          <cell r="AJ531">
            <v>648221</v>
          </cell>
          <cell r="AK531">
            <v>208220</v>
          </cell>
          <cell r="AL531">
            <v>87541</v>
          </cell>
          <cell r="AM531">
            <v>7211</v>
          </cell>
          <cell r="AN531">
            <v>206939</v>
          </cell>
          <cell r="AO531">
            <v>0</v>
          </cell>
          <cell r="AP531">
            <v>943</v>
          </cell>
          <cell r="AQ531">
            <v>4194</v>
          </cell>
          <cell r="AR531">
            <v>17533</v>
          </cell>
          <cell r="AS531">
            <v>37462</v>
          </cell>
          <cell r="AT531">
            <v>6533</v>
          </cell>
          <cell r="AU531">
            <v>3984</v>
          </cell>
          <cell r="AV531">
            <v>23372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5879</v>
          </cell>
          <cell r="BC531">
            <v>0</v>
          </cell>
          <cell r="BD531">
            <v>5830</v>
          </cell>
          <cell r="BE531">
            <v>862513</v>
          </cell>
          <cell r="BF531">
            <v>169080</v>
          </cell>
          <cell r="BG531">
            <v>715845</v>
          </cell>
          <cell r="BH531">
            <v>637460</v>
          </cell>
          <cell r="BI531">
            <v>862846</v>
          </cell>
          <cell r="BJ531">
            <v>0</v>
          </cell>
          <cell r="BK531">
            <v>17047</v>
          </cell>
          <cell r="BL531">
            <v>1545561</v>
          </cell>
        </row>
        <row r="532">
          <cell r="A532">
            <v>36992</v>
          </cell>
          <cell r="B532">
            <v>48265</v>
          </cell>
          <cell r="C532">
            <v>376801</v>
          </cell>
          <cell r="D532">
            <v>2613156</v>
          </cell>
          <cell r="E532">
            <v>395349</v>
          </cell>
          <cell r="F532">
            <v>2166699</v>
          </cell>
          <cell r="G532">
            <v>900009</v>
          </cell>
          <cell r="H532">
            <v>0</v>
          </cell>
          <cell r="I532">
            <v>223312</v>
          </cell>
          <cell r="J532">
            <v>718720</v>
          </cell>
          <cell r="K532">
            <v>1125513</v>
          </cell>
          <cell r="L532">
            <v>525831</v>
          </cell>
          <cell r="M532">
            <v>36756</v>
          </cell>
          <cell r="N532">
            <v>-103567</v>
          </cell>
          <cell r="O532">
            <v>-104043</v>
          </cell>
          <cell r="P532">
            <v>4994</v>
          </cell>
          <cell r="Q532">
            <v>363576</v>
          </cell>
          <cell r="R532">
            <v>158494</v>
          </cell>
          <cell r="S532">
            <v>27868</v>
          </cell>
          <cell r="T532">
            <v>60488</v>
          </cell>
          <cell r="U532">
            <v>178786</v>
          </cell>
          <cell r="V532">
            <v>235907</v>
          </cell>
          <cell r="W532">
            <v>55735</v>
          </cell>
          <cell r="X532">
            <v>975190</v>
          </cell>
          <cell r="Y532">
            <v>81890</v>
          </cell>
          <cell r="Z532">
            <v>162737</v>
          </cell>
          <cell r="AA532">
            <v>9019</v>
          </cell>
          <cell r="AB532">
            <v>55331</v>
          </cell>
          <cell r="AC532">
            <v>213702</v>
          </cell>
          <cell r="AD532">
            <v>93714</v>
          </cell>
          <cell r="AE532">
            <v>90432</v>
          </cell>
          <cell r="AF532">
            <v>8413</v>
          </cell>
          <cell r="AG532">
            <v>18095</v>
          </cell>
          <cell r="AH532">
            <v>71719</v>
          </cell>
          <cell r="AI532">
            <v>540101</v>
          </cell>
          <cell r="AJ532">
            <v>652380</v>
          </cell>
          <cell r="AK532">
            <v>195818</v>
          </cell>
          <cell r="AL532">
            <v>62460</v>
          </cell>
          <cell r="AM532">
            <v>23557</v>
          </cell>
          <cell r="AN532">
            <v>192004</v>
          </cell>
          <cell r="AO532">
            <v>0</v>
          </cell>
          <cell r="AP532">
            <v>943</v>
          </cell>
          <cell r="AQ532">
            <v>7431</v>
          </cell>
          <cell r="AR532">
            <v>5990</v>
          </cell>
          <cell r="AS532">
            <v>37462</v>
          </cell>
          <cell r="AT532">
            <v>6533</v>
          </cell>
          <cell r="AU532">
            <v>3984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2803</v>
          </cell>
          <cell r="BC532">
            <v>0</v>
          </cell>
          <cell r="BD532">
            <v>6040</v>
          </cell>
          <cell r="BE532">
            <v>841169</v>
          </cell>
          <cell r="BF532">
            <v>141460</v>
          </cell>
          <cell r="BG532">
            <v>671764</v>
          </cell>
          <cell r="BH532">
            <v>671764</v>
          </cell>
          <cell r="BI532">
            <v>900009</v>
          </cell>
          <cell r="BJ532">
            <v>0</v>
          </cell>
          <cell r="BK532">
            <v>8762</v>
          </cell>
          <cell r="BL532">
            <v>1537205</v>
          </cell>
        </row>
        <row r="533">
          <cell r="A533">
            <v>36993</v>
          </cell>
          <cell r="B533">
            <v>44856</v>
          </cell>
          <cell r="C533">
            <v>312097</v>
          </cell>
          <cell r="D533">
            <v>2586044</v>
          </cell>
          <cell r="E533">
            <v>366454</v>
          </cell>
          <cell r="F533">
            <v>2169360</v>
          </cell>
          <cell r="G533">
            <v>900009</v>
          </cell>
          <cell r="H533">
            <v>0</v>
          </cell>
          <cell r="I533">
            <v>232793</v>
          </cell>
          <cell r="J533">
            <v>716880</v>
          </cell>
          <cell r="K533">
            <v>1175493</v>
          </cell>
          <cell r="L533">
            <v>522856</v>
          </cell>
          <cell r="M533">
            <v>29094</v>
          </cell>
          <cell r="N533">
            <v>-101740</v>
          </cell>
          <cell r="O533">
            <v>-134415</v>
          </cell>
          <cell r="P533">
            <v>6111</v>
          </cell>
          <cell r="Q533">
            <v>371864</v>
          </cell>
          <cell r="R533">
            <v>153629</v>
          </cell>
          <cell r="S533">
            <v>7625</v>
          </cell>
          <cell r="T533">
            <v>61478</v>
          </cell>
          <cell r="U533">
            <v>204198</v>
          </cell>
          <cell r="V533">
            <v>259828</v>
          </cell>
          <cell r="W533">
            <v>47448</v>
          </cell>
          <cell r="X533">
            <v>907351</v>
          </cell>
          <cell r="Y533">
            <v>77119</v>
          </cell>
          <cell r="Z533">
            <v>140724</v>
          </cell>
          <cell r="AA533">
            <v>8797</v>
          </cell>
          <cell r="AB533">
            <v>74176</v>
          </cell>
          <cell r="AC533">
            <v>190967</v>
          </cell>
          <cell r="AD533">
            <v>83908</v>
          </cell>
          <cell r="AE533">
            <v>88595</v>
          </cell>
          <cell r="AF533">
            <v>8338</v>
          </cell>
          <cell r="AG533">
            <v>14766</v>
          </cell>
          <cell r="AH533">
            <v>71671</v>
          </cell>
          <cell r="AI533">
            <v>542336</v>
          </cell>
          <cell r="AJ533">
            <v>635576</v>
          </cell>
          <cell r="AK533">
            <v>225199</v>
          </cell>
          <cell r="AL533">
            <v>57472</v>
          </cell>
          <cell r="AM533">
            <v>0</v>
          </cell>
          <cell r="AN533">
            <v>201913</v>
          </cell>
          <cell r="AO533">
            <v>0</v>
          </cell>
          <cell r="AP533">
            <v>0</v>
          </cell>
          <cell r="AQ533">
            <v>2201</v>
          </cell>
          <cell r="AR533">
            <v>5990</v>
          </cell>
          <cell r="AS533">
            <v>37462</v>
          </cell>
          <cell r="AT533">
            <v>6533</v>
          </cell>
          <cell r="AU533">
            <v>3984</v>
          </cell>
          <cell r="AV533">
            <v>5297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4179</v>
          </cell>
          <cell r="BC533">
            <v>0</v>
          </cell>
          <cell r="BD533">
            <v>5984</v>
          </cell>
          <cell r="BE533">
            <v>831265</v>
          </cell>
          <cell r="BF533">
            <v>139659</v>
          </cell>
          <cell r="BG533">
            <v>714849</v>
          </cell>
          <cell r="BH533">
            <v>745722</v>
          </cell>
          <cell r="BI533">
            <v>900009</v>
          </cell>
          <cell r="BJ533">
            <v>0</v>
          </cell>
          <cell r="BK533">
            <v>44949</v>
          </cell>
          <cell r="BL533">
            <v>1578183</v>
          </cell>
        </row>
        <row r="534">
          <cell r="A534">
            <v>36994</v>
          </cell>
          <cell r="BA534">
            <v>0</v>
          </cell>
          <cell r="BI534">
            <v>0</v>
          </cell>
        </row>
        <row r="535">
          <cell r="A535">
            <v>36995</v>
          </cell>
          <cell r="BA535">
            <v>0</v>
          </cell>
          <cell r="BI535">
            <v>0</v>
          </cell>
        </row>
        <row r="536">
          <cell r="A536">
            <v>36996</v>
          </cell>
          <cell r="BA536">
            <v>0</v>
          </cell>
          <cell r="BI536">
            <v>0</v>
          </cell>
        </row>
        <row r="537">
          <cell r="A537">
            <v>36997</v>
          </cell>
          <cell r="B537">
            <v>85902</v>
          </cell>
          <cell r="C537">
            <v>326635</v>
          </cell>
          <cell r="D537">
            <v>2638112</v>
          </cell>
          <cell r="E537">
            <v>372793</v>
          </cell>
          <cell r="F537">
            <v>2192911</v>
          </cell>
          <cell r="G537">
            <v>900009</v>
          </cell>
          <cell r="H537">
            <v>0</v>
          </cell>
          <cell r="I537">
            <v>281053</v>
          </cell>
          <cell r="J537">
            <v>758787</v>
          </cell>
          <cell r="K537">
            <v>1130904</v>
          </cell>
          <cell r="L537">
            <v>490981</v>
          </cell>
          <cell r="M537">
            <v>36764</v>
          </cell>
          <cell r="N537">
            <v>-105968</v>
          </cell>
          <cell r="O537">
            <v>-120325</v>
          </cell>
          <cell r="P537">
            <v>49724</v>
          </cell>
          <cell r="Q537">
            <v>399531</v>
          </cell>
          <cell r="R537">
            <v>146581</v>
          </cell>
          <cell r="S537">
            <v>8326</v>
          </cell>
          <cell r="T537">
            <v>55167</v>
          </cell>
          <cell r="U537">
            <v>191771</v>
          </cell>
          <cell r="V537">
            <v>249918</v>
          </cell>
          <cell r="W537">
            <v>58792</v>
          </cell>
          <cell r="X537">
            <v>937255</v>
          </cell>
          <cell r="Y537">
            <v>75293</v>
          </cell>
          <cell r="Z537">
            <v>163386</v>
          </cell>
          <cell r="AA537">
            <v>9509</v>
          </cell>
          <cell r="AB537">
            <v>68034</v>
          </cell>
          <cell r="AC537">
            <v>157128</v>
          </cell>
          <cell r="AD537">
            <v>64226</v>
          </cell>
          <cell r="AE537">
            <v>111078</v>
          </cell>
          <cell r="AF537">
            <v>6534</v>
          </cell>
          <cell r="AG537">
            <v>18923</v>
          </cell>
          <cell r="AH537">
            <v>74101</v>
          </cell>
          <cell r="AI537">
            <v>562590</v>
          </cell>
          <cell r="AJ537">
            <v>650265</v>
          </cell>
          <cell r="AK537">
            <v>211622</v>
          </cell>
          <cell r="AL537">
            <v>58913</v>
          </cell>
          <cell r="AM537">
            <v>5280</v>
          </cell>
          <cell r="AN537">
            <v>194997</v>
          </cell>
          <cell r="AO537">
            <v>0</v>
          </cell>
          <cell r="AP537">
            <v>943</v>
          </cell>
          <cell r="AQ537">
            <v>7487</v>
          </cell>
          <cell r="AR537">
            <v>24518</v>
          </cell>
          <cell r="AS537">
            <v>37462</v>
          </cell>
          <cell r="AT537">
            <v>0</v>
          </cell>
          <cell r="AU537">
            <v>3984</v>
          </cell>
          <cell r="AV537">
            <v>34938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4069</v>
          </cell>
          <cell r="BC537">
            <v>0</v>
          </cell>
          <cell r="BD537">
            <v>6378</v>
          </cell>
          <cell r="BE537">
            <v>808549</v>
          </cell>
          <cell r="BF537">
            <v>130800</v>
          </cell>
          <cell r="BG537">
            <v>662902</v>
          </cell>
          <cell r="BH537">
            <v>746455</v>
          </cell>
          <cell r="BI537">
            <v>900009</v>
          </cell>
          <cell r="BJ537">
            <v>0</v>
          </cell>
          <cell r="BK537">
            <v>1865</v>
          </cell>
          <cell r="BL537">
            <v>1546391</v>
          </cell>
        </row>
        <row r="538">
          <cell r="A538">
            <v>36998</v>
          </cell>
          <cell r="B538">
            <v>59045</v>
          </cell>
          <cell r="C538">
            <v>299432</v>
          </cell>
          <cell r="D538">
            <v>2612032</v>
          </cell>
          <cell r="E538">
            <v>357968</v>
          </cell>
          <cell r="F538">
            <v>2205669</v>
          </cell>
          <cell r="G538">
            <v>900009</v>
          </cell>
          <cell r="H538">
            <v>0</v>
          </cell>
          <cell r="I538">
            <v>352489</v>
          </cell>
          <cell r="J538">
            <v>732772</v>
          </cell>
          <cell r="K538">
            <v>1122017</v>
          </cell>
          <cell r="L538">
            <v>488250</v>
          </cell>
          <cell r="M538">
            <v>37021</v>
          </cell>
          <cell r="N538">
            <v>-102544</v>
          </cell>
          <cell r="O538">
            <v>-115601</v>
          </cell>
          <cell r="P538">
            <v>65744</v>
          </cell>
          <cell r="Q538">
            <v>365618</v>
          </cell>
          <cell r="R538">
            <v>112473</v>
          </cell>
          <cell r="S538">
            <v>36815</v>
          </cell>
          <cell r="T538">
            <v>48619</v>
          </cell>
          <cell r="U538">
            <v>209698</v>
          </cell>
          <cell r="V538">
            <v>240241</v>
          </cell>
          <cell r="W538">
            <v>53668</v>
          </cell>
          <cell r="X538">
            <v>882433</v>
          </cell>
          <cell r="Y538">
            <v>62101</v>
          </cell>
          <cell r="Z538">
            <v>179126</v>
          </cell>
          <cell r="AA538">
            <v>19020</v>
          </cell>
          <cell r="AB538">
            <v>63181</v>
          </cell>
          <cell r="AC538">
            <v>109550</v>
          </cell>
          <cell r="AD538">
            <v>85679</v>
          </cell>
          <cell r="AE538">
            <v>67000</v>
          </cell>
          <cell r="AF538">
            <v>6653</v>
          </cell>
          <cell r="AG538">
            <v>19491</v>
          </cell>
          <cell r="AH538">
            <v>74070</v>
          </cell>
          <cell r="AI538">
            <v>489086</v>
          </cell>
          <cell r="AJ538">
            <v>598889</v>
          </cell>
          <cell r="AK538">
            <v>230765</v>
          </cell>
          <cell r="AL538">
            <v>59094</v>
          </cell>
          <cell r="AM538">
            <v>10684</v>
          </cell>
          <cell r="AN538">
            <v>204054</v>
          </cell>
          <cell r="AO538">
            <v>0</v>
          </cell>
          <cell r="AP538">
            <v>942</v>
          </cell>
          <cell r="AQ538">
            <v>7487</v>
          </cell>
          <cell r="AR538">
            <v>16425</v>
          </cell>
          <cell r="AS538">
            <v>37462</v>
          </cell>
          <cell r="AT538">
            <v>5559</v>
          </cell>
          <cell r="AU538">
            <v>3984</v>
          </cell>
          <cell r="AV538">
            <v>11523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3943</v>
          </cell>
          <cell r="BC538">
            <v>12608</v>
          </cell>
          <cell r="BD538">
            <v>6378</v>
          </cell>
          <cell r="BE538">
            <v>727330</v>
          </cell>
          <cell r="BF538">
            <v>116435</v>
          </cell>
          <cell r="BG538">
            <v>612533</v>
          </cell>
          <cell r="BH538">
            <v>728269</v>
          </cell>
          <cell r="BI538">
            <v>900009</v>
          </cell>
          <cell r="BJ538">
            <v>0</v>
          </cell>
          <cell r="BK538">
            <v>42490</v>
          </cell>
          <cell r="BL538">
            <v>1473680</v>
          </cell>
        </row>
        <row r="539">
          <cell r="A539">
            <v>36999</v>
          </cell>
          <cell r="BA539">
            <v>0</v>
          </cell>
          <cell r="BI539">
            <v>0</v>
          </cell>
        </row>
        <row r="540">
          <cell r="A540">
            <v>37000</v>
          </cell>
          <cell r="BA540">
            <v>0</v>
          </cell>
          <cell r="BI540">
            <v>0</v>
          </cell>
        </row>
        <row r="541">
          <cell r="A541">
            <v>37001</v>
          </cell>
          <cell r="BA541">
            <v>0</v>
          </cell>
          <cell r="BI541">
            <v>0</v>
          </cell>
        </row>
        <row r="542">
          <cell r="A542">
            <v>37002</v>
          </cell>
          <cell r="BA542">
            <v>0</v>
          </cell>
          <cell r="BI542">
            <v>0</v>
          </cell>
        </row>
        <row r="543">
          <cell r="A543">
            <v>37003</v>
          </cell>
          <cell r="BA543">
            <v>0</v>
          </cell>
          <cell r="BI543">
            <v>0</v>
          </cell>
        </row>
        <row r="544">
          <cell r="A544">
            <v>37004</v>
          </cell>
          <cell r="BA544">
            <v>0</v>
          </cell>
          <cell r="BI544">
            <v>0</v>
          </cell>
        </row>
        <row r="545">
          <cell r="A545">
            <v>37005</v>
          </cell>
          <cell r="BA545">
            <v>0</v>
          </cell>
          <cell r="BI545">
            <v>0</v>
          </cell>
        </row>
        <row r="546">
          <cell r="A546">
            <v>37006</v>
          </cell>
          <cell r="BA546">
            <v>0</v>
          </cell>
          <cell r="BI546">
            <v>0</v>
          </cell>
        </row>
        <row r="547">
          <cell r="BA547">
            <v>0</v>
          </cell>
          <cell r="BI547">
            <v>0</v>
          </cell>
        </row>
        <row r="548">
          <cell r="BA548">
            <v>0</v>
          </cell>
        </row>
        <row r="549">
          <cell r="BA549">
            <v>0</v>
          </cell>
        </row>
        <row r="550">
          <cell r="BA550">
            <v>0</v>
          </cell>
        </row>
        <row r="551">
          <cell r="BA551">
            <v>0</v>
          </cell>
        </row>
        <row r="552">
          <cell r="BA552">
            <v>0</v>
          </cell>
        </row>
        <row r="553">
          <cell r="BA553">
            <v>0</v>
          </cell>
        </row>
        <row r="554">
          <cell r="BA554">
            <v>0</v>
          </cell>
        </row>
        <row r="555">
          <cell r="BA555">
            <v>0</v>
          </cell>
        </row>
        <row r="556">
          <cell r="BA556">
            <v>0</v>
          </cell>
        </row>
        <row r="557">
          <cell r="BA557">
            <v>0</v>
          </cell>
        </row>
        <row r="558">
          <cell r="BA558">
            <v>0</v>
          </cell>
        </row>
        <row r="559">
          <cell r="BA559">
            <v>0</v>
          </cell>
        </row>
        <row r="560">
          <cell r="BA560">
            <v>0</v>
          </cell>
        </row>
        <row r="561">
          <cell r="BA561">
            <v>0</v>
          </cell>
        </row>
        <row r="562">
          <cell r="BA562">
            <v>0</v>
          </cell>
        </row>
        <row r="563">
          <cell r="BA563">
            <v>0</v>
          </cell>
        </row>
        <row r="564">
          <cell r="BA564">
            <v>0</v>
          </cell>
        </row>
        <row r="565">
          <cell r="BA565">
            <v>0</v>
          </cell>
        </row>
        <row r="566">
          <cell r="BA566">
            <v>0</v>
          </cell>
        </row>
        <row r="567">
          <cell r="BA567">
            <v>0</v>
          </cell>
        </row>
        <row r="568">
          <cell r="BA568">
            <v>0</v>
          </cell>
        </row>
        <row r="569">
          <cell r="BA569">
            <v>0</v>
          </cell>
        </row>
        <row r="570">
          <cell r="BA570">
            <v>0</v>
          </cell>
        </row>
        <row r="571">
          <cell r="BA571">
            <v>0</v>
          </cell>
        </row>
        <row r="572">
          <cell r="BA572">
            <v>0</v>
          </cell>
        </row>
        <row r="573">
          <cell r="BA573">
            <v>0</v>
          </cell>
        </row>
        <row r="574">
          <cell r="BA574">
            <v>0</v>
          </cell>
        </row>
        <row r="575">
          <cell r="BA575">
            <v>0</v>
          </cell>
        </row>
        <row r="576">
          <cell r="BA576">
            <v>0</v>
          </cell>
        </row>
        <row r="577">
          <cell r="BA577">
            <v>0</v>
          </cell>
        </row>
        <row r="578">
          <cell r="BA578">
            <v>0</v>
          </cell>
        </row>
        <row r="579">
          <cell r="BA579">
            <v>0</v>
          </cell>
        </row>
        <row r="580">
          <cell r="BA580">
            <v>0</v>
          </cell>
        </row>
        <row r="581">
          <cell r="BA581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3"/>
    </sheetNames>
    <sheetDataSet>
      <sheetData sheetId="0">
        <row r="1"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J1">
            <v>36</v>
          </cell>
          <cell r="AL1">
            <v>38</v>
          </cell>
          <cell r="AN1">
            <v>40</v>
          </cell>
        </row>
        <row r="2">
          <cell r="B2" t="str">
            <v>W. of Thoreau</v>
          </cell>
          <cell r="G2" t="str">
            <v>San Juan</v>
          </cell>
          <cell r="L2" t="str">
            <v>San Juan2</v>
          </cell>
          <cell r="S2" t="str">
            <v>Panhandle</v>
          </cell>
          <cell r="X2" t="str">
            <v>West Texas</v>
          </cell>
          <cell r="AE2" t="str">
            <v>Central</v>
          </cell>
          <cell r="AI2" t="str">
            <v>West of Thoreau</v>
          </cell>
        </row>
        <row r="3">
          <cell r="B3" t="str">
            <v>D</v>
          </cell>
          <cell r="C3" t="str">
            <v>D</v>
          </cell>
          <cell r="D3" t="str">
            <v>D</v>
          </cell>
          <cell r="E3" t="str">
            <v>R</v>
          </cell>
          <cell r="G3" t="str">
            <v>D</v>
          </cell>
          <cell r="H3" t="str">
            <v>R</v>
          </cell>
          <cell r="I3" t="str">
            <v>R</v>
          </cell>
          <cell r="J3" t="str">
            <v>R</v>
          </cell>
          <cell r="K3" t="str">
            <v>R</v>
          </cell>
          <cell r="L3" t="str">
            <v>D</v>
          </cell>
          <cell r="M3" t="str">
            <v>R</v>
          </cell>
          <cell r="N3" t="str">
            <v>D</v>
          </cell>
          <cell r="O3" t="str">
            <v>R</v>
          </cell>
          <cell r="P3" t="str">
            <v>R</v>
          </cell>
          <cell r="Q3" t="str">
            <v>R</v>
          </cell>
          <cell r="R3" t="str">
            <v>R</v>
          </cell>
          <cell r="S3" t="str">
            <v>D</v>
          </cell>
          <cell r="T3" t="str">
            <v>D</v>
          </cell>
          <cell r="U3" t="str">
            <v>D</v>
          </cell>
          <cell r="V3" t="str">
            <v>D</v>
          </cell>
          <cell r="W3" t="str">
            <v>D</v>
          </cell>
          <cell r="X3" t="str">
            <v>D</v>
          </cell>
          <cell r="Y3" t="str">
            <v>D</v>
          </cell>
          <cell r="Z3" t="str">
            <v>D</v>
          </cell>
          <cell r="AA3" t="str">
            <v>R</v>
          </cell>
          <cell r="AB3" t="str">
            <v>D</v>
          </cell>
          <cell r="AC3" t="str">
            <v>D</v>
          </cell>
          <cell r="AE3" t="str">
            <v>R</v>
          </cell>
          <cell r="AF3" t="str">
            <v>D</v>
          </cell>
          <cell r="AG3" t="str">
            <v>D</v>
          </cell>
          <cell r="AH3" t="str">
            <v>Calculation</v>
          </cell>
          <cell r="AJ3" t="str">
            <v>Calculation</v>
          </cell>
          <cell r="AL3" t="str">
            <v>Calculation</v>
          </cell>
          <cell r="AN3" t="str">
            <v>Calculation</v>
          </cell>
        </row>
        <row r="4">
          <cell r="A4" t="str">
            <v>Date</v>
          </cell>
          <cell r="B4" t="str">
            <v>Mojave Topock</v>
          </cell>
          <cell r="C4" t="str">
            <v>PG&amp;E Topock</v>
          </cell>
          <cell r="D4" t="str">
            <v>Socal Needles</v>
          </cell>
          <cell r="E4" t="str">
            <v>El Paso Window Rock</v>
          </cell>
          <cell r="F4" t="str">
            <v>Flagstaff/North Star</v>
          </cell>
          <cell r="G4" t="str">
            <v>PNM Bloomfield</v>
          </cell>
          <cell r="H4" t="str">
            <v xml:space="preserve">TW/TC Blanco </v>
          </cell>
          <cell r="I4" t="str">
            <v>Burlington Valverde Plant</v>
          </cell>
          <cell r="J4" t="str">
            <v>WFS/Kutz Plant I/C</v>
          </cell>
          <cell r="K4" t="str">
            <v>Williams Field Milagro Plant</v>
          </cell>
          <cell r="L4" t="str">
            <v>El Paso Blanco I/C</v>
          </cell>
          <cell r="M4" t="str">
            <v xml:space="preserve">NWPL La Plata I/C </v>
          </cell>
          <cell r="N4" t="str">
            <v xml:space="preserve">NWPL La Plata I/C </v>
          </cell>
          <cell r="O4" t="str">
            <v>Amoco Florida Plant I/C</v>
          </cell>
          <cell r="P4" t="str">
            <v>Red Cedar Plant I/C</v>
          </cell>
          <cell r="Q4" t="str">
            <v>WFS Ignacio Plant I/C</v>
          </cell>
          <cell r="R4" t="str">
            <v>WFS La Maquina Plant I/C</v>
          </cell>
          <cell r="S4" t="str">
            <v xml:space="preserve">PEPL </v>
          </cell>
          <cell r="T4" t="str">
            <v>NGPL Gray County Net</v>
          </cell>
          <cell r="U4" t="str">
            <v xml:space="preserve">NNG Beaver </v>
          </cell>
          <cell r="V4" t="str">
            <v>Williams Canadian</v>
          </cell>
          <cell r="W4" t="str">
            <v xml:space="preserve">ANR/TW Red Deer </v>
          </cell>
          <cell r="X4" t="str">
            <v>Lonestar (Ward)</v>
          </cell>
          <cell r="Y4" t="str">
            <v>Lonestar (Pecos)</v>
          </cell>
          <cell r="Z4" t="str">
            <v>Oasis Block (D)</v>
          </cell>
          <cell r="AA4" t="str">
            <v>Oasis Block (R)</v>
          </cell>
          <cell r="AB4" t="str">
            <v>Valero Ward</v>
          </cell>
          <cell r="AC4" t="str">
            <v>Valero Pecos</v>
          </cell>
          <cell r="AD4" t="str">
            <v>Weststar Ward</v>
          </cell>
          <cell r="AE4" t="str">
            <v>PNM  Rio Puerco</v>
          </cell>
          <cell r="AF4" t="str">
            <v>PNM Rio Puerco Bi-Del</v>
          </cell>
          <cell r="AG4" t="str">
            <v>PNM Thompson</v>
          </cell>
          <cell r="AH4" t="str">
            <v>Total San Juan</v>
          </cell>
          <cell r="AI4" t="str">
            <v>Calpine S. Point</v>
          </cell>
          <cell r="AJ4" t="str">
            <v>Total Socal</v>
          </cell>
          <cell r="AL4" t="str">
            <v>Total Waha</v>
          </cell>
          <cell r="AN4" t="str">
            <v>Total Central</v>
          </cell>
        </row>
        <row r="5">
          <cell r="A5">
            <v>36465</v>
          </cell>
          <cell r="B5">
            <v>58500</v>
          </cell>
          <cell r="C5">
            <v>167853</v>
          </cell>
          <cell r="D5">
            <v>693063</v>
          </cell>
          <cell r="E5">
            <v>0</v>
          </cell>
          <cell r="G5">
            <v>80871</v>
          </cell>
          <cell r="H5">
            <v>59499</v>
          </cell>
          <cell r="I5">
            <v>195141</v>
          </cell>
          <cell r="J5">
            <v>10085</v>
          </cell>
          <cell r="K5">
            <v>299383</v>
          </cell>
          <cell r="L5">
            <v>178042</v>
          </cell>
          <cell r="M5">
            <v>211484</v>
          </cell>
          <cell r="N5">
            <v>5478</v>
          </cell>
          <cell r="O5">
            <v>69100</v>
          </cell>
          <cell r="P5">
            <v>67714</v>
          </cell>
          <cell r="Q5">
            <v>53434</v>
          </cell>
          <cell r="R5">
            <v>81753</v>
          </cell>
          <cell r="S5">
            <v>0</v>
          </cell>
          <cell r="T5">
            <v>0</v>
          </cell>
          <cell r="U5">
            <v>30002</v>
          </cell>
          <cell r="V5">
            <v>12500</v>
          </cell>
          <cell r="W5">
            <v>751</v>
          </cell>
          <cell r="X5">
            <v>36512</v>
          </cell>
          <cell r="Y5">
            <v>9987</v>
          </cell>
          <cell r="Z5">
            <v>20000</v>
          </cell>
          <cell r="AA5">
            <v>0</v>
          </cell>
          <cell r="AB5">
            <v>0</v>
          </cell>
          <cell r="AC5">
            <v>39910</v>
          </cell>
          <cell r="AD5">
            <v>36004</v>
          </cell>
          <cell r="AE5">
            <v>0</v>
          </cell>
          <cell r="AF5">
            <v>12000</v>
          </cell>
          <cell r="AG5">
            <v>16833</v>
          </cell>
          <cell r="AH5">
            <v>644979</v>
          </cell>
          <cell r="AJ5">
            <v>919416</v>
          </cell>
          <cell r="AL5">
            <v>142413</v>
          </cell>
          <cell r="AN5">
            <v>28833</v>
          </cell>
        </row>
        <row r="6">
          <cell r="A6">
            <v>36466</v>
          </cell>
          <cell r="B6">
            <v>27767</v>
          </cell>
          <cell r="C6">
            <v>194277</v>
          </cell>
          <cell r="D6">
            <v>758250</v>
          </cell>
          <cell r="E6">
            <v>0</v>
          </cell>
          <cell r="G6">
            <v>105864</v>
          </cell>
          <cell r="H6">
            <v>59499</v>
          </cell>
          <cell r="I6">
            <v>195367</v>
          </cell>
          <cell r="J6">
            <v>10085</v>
          </cell>
          <cell r="K6">
            <v>330792</v>
          </cell>
          <cell r="L6">
            <v>170457</v>
          </cell>
          <cell r="M6">
            <v>183356</v>
          </cell>
          <cell r="N6">
            <v>0</v>
          </cell>
          <cell r="O6">
            <v>63608</v>
          </cell>
          <cell r="P6">
            <v>76551</v>
          </cell>
          <cell r="Q6">
            <v>88752</v>
          </cell>
          <cell r="R6">
            <v>80021</v>
          </cell>
          <cell r="S6">
            <v>0</v>
          </cell>
          <cell r="T6">
            <v>0</v>
          </cell>
          <cell r="U6">
            <v>35139</v>
          </cell>
          <cell r="V6">
            <v>15000</v>
          </cell>
          <cell r="W6">
            <v>751</v>
          </cell>
          <cell r="X6">
            <v>36512</v>
          </cell>
          <cell r="Y6">
            <v>9987</v>
          </cell>
          <cell r="Z6">
            <v>6000</v>
          </cell>
          <cell r="AA6">
            <v>0</v>
          </cell>
          <cell r="AB6">
            <v>0</v>
          </cell>
          <cell r="AC6">
            <v>40110</v>
          </cell>
          <cell r="AD6">
            <v>49728</v>
          </cell>
          <cell r="AE6">
            <v>0</v>
          </cell>
          <cell r="AF6">
            <v>27152</v>
          </cell>
          <cell r="AG6">
            <v>20207</v>
          </cell>
          <cell r="AH6">
            <v>701607</v>
          </cell>
          <cell r="AJ6">
            <v>980294</v>
          </cell>
          <cell r="AL6">
            <v>142337</v>
          </cell>
          <cell r="AN6">
            <v>47359</v>
          </cell>
        </row>
        <row r="7">
          <cell r="A7">
            <v>36467</v>
          </cell>
          <cell r="B7">
            <v>30000</v>
          </cell>
          <cell r="C7">
            <v>197167</v>
          </cell>
          <cell r="D7">
            <v>736965</v>
          </cell>
          <cell r="E7">
            <v>0</v>
          </cell>
          <cell r="G7">
            <v>80864</v>
          </cell>
          <cell r="H7">
            <v>59499</v>
          </cell>
          <cell r="I7">
            <v>200195</v>
          </cell>
          <cell r="J7">
            <v>10085</v>
          </cell>
          <cell r="K7">
            <v>312842</v>
          </cell>
          <cell r="L7">
            <v>182481</v>
          </cell>
          <cell r="M7">
            <v>155178</v>
          </cell>
          <cell r="N7">
            <v>0</v>
          </cell>
          <cell r="O7">
            <v>91340</v>
          </cell>
          <cell r="P7">
            <v>79135</v>
          </cell>
          <cell r="Q7">
            <v>80876</v>
          </cell>
          <cell r="R7">
            <v>84822</v>
          </cell>
          <cell r="S7">
            <v>972</v>
          </cell>
          <cell r="T7">
            <v>0</v>
          </cell>
          <cell r="U7">
            <v>35139</v>
          </cell>
          <cell r="V7">
            <v>15000</v>
          </cell>
          <cell r="W7">
            <v>0</v>
          </cell>
          <cell r="X7">
            <v>36512</v>
          </cell>
          <cell r="Y7">
            <v>9986</v>
          </cell>
          <cell r="Z7">
            <v>5000</v>
          </cell>
          <cell r="AA7">
            <v>0</v>
          </cell>
          <cell r="AB7">
            <v>9940</v>
          </cell>
          <cell r="AC7">
            <v>11613</v>
          </cell>
          <cell r="AD7">
            <v>81973</v>
          </cell>
          <cell r="AE7">
            <v>0</v>
          </cell>
          <cell r="AF7">
            <v>0</v>
          </cell>
          <cell r="AG7">
            <v>17096</v>
          </cell>
          <cell r="AH7">
            <v>663485</v>
          </cell>
          <cell r="AJ7">
            <v>964132</v>
          </cell>
          <cell r="AL7">
            <v>155024</v>
          </cell>
          <cell r="AN7">
            <v>17096</v>
          </cell>
        </row>
        <row r="8">
          <cell r="A8">
            <v>36468</v>
          </cell>
          <cell r="B8">
            <v>31107</v>
          </cell>
          <cell r="C8">
            <v>203041</v>
          </cell>
          <cell r="D8">
            <v>722369</v>
          </cell>
          <cell r="E8">
            <v>0</v>
          </cell>
          <cell r="G8">
            <v>80864</v>
          </cell>
          <cell r="H8">
            <v>56565</v>
          </cell>
          <cell r="I8">
            <v>203335</v>
          </cell>
          <cell r="J8">
            <v>1841</v>
          </cell>
          <cell r="K8">
            <v>299764</v>
          </cell>
          <cell r="L8">
            <v>151679</v>
          </cell>
          <cell r="M8">
            <v>155599</v>
          </cell>
          <cell r="N8">
            <v>9410</v>
          </cell>
          <cell r="O8">
            <v>77969</v>
          </cell>
          <cell r="P8">
            <v>79309</v>
          </cell>
          <cell r="Q8">
            <v>81422</v>
          </cell>
          <cell r="R8">
            <v>82588</v>
          </cell>
          <cell r="S8">
            <v>0</v>
          </cell>
          <cell r="T8">
            <v>0</v>
          </cell>
          <cell r="U8">
            <v>35122</v>
          </cell>
          <cell r="V8">
            <v>15000</v>
          </cell>
          <cell r="W8">
            <v>0</v>
          </cell>
          <cell r="X8">
            <v>33878</v>
          </cell>
          <cell r="Y8">
            <v>14887</v>
          </cell>
          <cell r="Z8">
            <v>15000</v>
          </cell>
          <cell r="AA8">
            <v>0</v>
          </cell>
          <cell r="AB8">
            <v>0</v>
          </cell>
          <cell r="AC8">
            <v>29164</v>
          </cell>
          <cell r="AD8">
            <v>66254</v>
          </cell>
          <cell r="AE8">
            <v>0</v>
          </cell>
          <cell r="AF8">
            <v>11111</v>
          </cell>
          <cell r="AG8">
            <v>16218</v>
          </cell>
          <cell r="AH8">
            <v>642369</v>
          </cell>
          <cell r="AJ8">
            <v>956517</v>
          </cell>
          <cell r="AL8">
            <v>159183</v>
          </cell>
          <cell r="AN8">
            <v>27329</v>
          </cell>
        </row>
        <row r="9">
          <cell r="A9">
            <v>36469</v>
          </cell>
          <cell r="B9">
            <v>27509</v>
          </cell>
          <cell r="C9">
            <v>199373</v>
          </cell>
          <cell r="D9">
            <v>729233</v>
          </cell>
          <cell r="E9">
            <v>0</v>
          </cell>
          <cell r="G9">
            <v>85896</v>
          </cell>
          <cell r="H9">
            <v>49719</v>
          </cell>
          <cell r="I9">
            <v>211682</v>
          </cell>
          <cell r="J9">
            <v>13085</v>
          </cell>
          <cell r="K9">
            <v>328119</v>
          </cell>
          <cell r="L9">
            <v>150589</v>
          </cell>
          <cell r="M9">
            <v>151949</v>
          </cell>
          <cell r="N9">
            <v>5484</v>
          </cell>
          <cell r="O9">
            <v>63608</v>
          </cell>
          <cell r="P9">
            <v>83318</v>
          </cell>
          <cell r="Q9">
            <v>76044</v>
          </cell>
          <cell r="R9">
            <v>81127</v>
          </cell>
          <cell r="S9">
            <v>0</v>
          </cell>
          <cell r="T9">
            <v>0</v>
          </cell>
          <cell r="U9">
            <v>35122</v>
          </cell>
          <cell r="V9">
            <v>15000</v>
          </cell>
          <cell r="W9">
            <v>0</v>
          </cell>
          <cell r="X9">
            <v>36512</v>
          </cell>
          <cell r="Y9">
            <v>14986</v>
          </cell>
          <cell r="Z9">
            <v>6942</v>
          </cell>
          <cell r="AA9">
            <v>0</v>
          </cell>
          <cell r="AB9">
            <v>0</v>
          </cell>
          <cell r="AC9">
            <v>31350</v>
          </cell>
          <cell r="AD9">
            <v>48523</v>
          </cell>
          <cell r="AE9">
            <v>0</v>
          </cell>
          <cell r="AF9">
            <v>14022</v>
          </cell>
          <cell r="AG9">
            <v>14225</v>
          </cell>
          <cell r="AH9">
            <v>688501</v>
          </cell>
          <cell r="AJ9">
            <v>956115</v>
          </cell>
          <cell r="AL9">
            <v>138313</v>
          </cell>
          <cell r="AN9">
            <v>28247</v>
          </cell>
        </row>
        <row r="10">
          <cell r="A10">
            <v>36470</v>
          </cell>
          <cell r="B10">
            <v>20000</v>
          </cell>
          <cell r="C10">
            <v>194421</v>
          </cell>
          <cell r="D10">
            <v>718623</v>
          </cell>
          <cell r="E10">
            <v>0</v>
          </cell>
          <cell r="G10">
            <v>70864</v>
          </cell>
          <cell r="H10">
            <v>49719</v>
          </cell>
          <cell r="I10">
            <v>247764</v>
          </cell>
          <cell r="J10">
            <v>10085</v>
          </cell>
          <cell r="K10">
            <v>326174</v>
          </cell>
          <cell r="L10">
            <v>119281</v>
          </cell>
          <cell r="M10">
            <v>149536</v>
          </cell>
          <cell r="N10">
            <v>61269</v>
          </cell>
          <cell r="O10">
            <v>78651</v>
          </cell>
          <cell r="P10">
            <v>76035</v>
          </cell>
          <cell r="Q10">
            <v>72351</v>
          </cell>
          <cell r="R10">
            <v>85688</v>
          </cell>
          <cell r="S10">
            <v>0</v>
          </cell>
          <cell r="T10">
            <v>5000</v>
          </cell>
          <cell r="U10">
            <v>35122</v>
          </cell>
          <cell r="V10">
            <v>14993</v>
          </cell>
          <cell r="W10">
            <v>0</v>
          </cell>
          <cell r="X10">
            <v>36512</v>
          </cell>
          <cell r="Y10">
            <v>25293</v>
          </cell>
          <cell r="Z10">
            <v>48999</v>
          </cell>
          <cell r="AA10">
            <v>0</v>
          </cell>
          <cell r="AB10">
            <v>15000</v>
          </cell>
          <cell r="AC10">
            <v>33133</v>
          </cell>
          <cell r="AD10">
            <v>40991</v>
          </cell>
          <cell r="AE10">
            <v>0</v>
          </cell>
          <cell r="AF10">
            <v>6080</v>
          </cell>
          <cell r="AG10">
            <v>11253</v>
          </cell>
          <cell r="AH10">
            <v>704606</v>
          </cell>
          <cell r="AJ10">
            <v>933044</v>
          </cell>
          <cell r="AL10">
            <v>199928</v>
          </cell>
          <cell r="AN10">
            <v>17333</v>
          </cell>
        </row>
        <row r="11">
          <cell r="A11">
            <v>36471</v>
          </cell>
          <cell r="B11">
            <v>20000</v>
          </cell>
          <cell r="C11">
            <v>181084</v>
          </cell>
          <cell r="D11">
            <v>741959</v>
          </cell>
          <cell r="E11">
            <v>0</v>
          </cell>
          <cell r="G11">
            <v>70864</v>
          </cell>
          <cell r="H11">
            <v>49719</v>
          </cell>
          <cell r="I11">
            <v>229739</v>
          </cell>
          <cell r="J11">
            <v>29617</v>
          </cell>
          <cell r="K11">
            <v>334380</v>
          </cell>
          <cell r="L11">
            <v>136364</v>
          </cell>
          <cell r="M11">
            <v>149536</v>
          </cell>
          <cell r="N11">
            <v>27883</v>
          </cell>
          <cell r="O11">
            <v>77968</v>
          </cell>
          <cell r="P11">
            <v>71940</v>
          </cell>
          <cell r="Q11">
            <v>62005</v>
          </cell>
          <cell r="R11">
            <v>82921</v>
          </cell>
          <cell r="S11">
            <v>0</v>
          </cell>
          <cell r="T11">
            <v>5000</v>
          </cell>
          <cell r="U11">
            <v>35122</v>
          </cell>
          <cell r="V11">
            <v>14993</v>
          </cell>
          <cell r="W11">
            <v>0</v>
          </cell>
          <cell r="X11">
            <v>36512</v>
          </cell>
          <cell r="Y11">
            <v>25293</v>
          </cell>
          <cell r="Z11">
            <v>48999</v>
          </cell>
          <cell r="AA11">
            <v>0</v>
          </cell>
          <cell r="AB11">
            <v>15000</v>
          </cell>
          <cell r="AC11">
            <v>33133</v>
          </cell>
          <cell r="AD11">
            <v>40465</v>
          </cell>
          <cell r="AE11">
            <v>0</v>
          </cell>
          <cell r="AF11">
            <v>6080</v>
          </cell>
          <cell r="AG11">
            <v>11253</v>
          </cell>
          <cell r="AH11">
            <v>714319</v>
          </cell>
          <cell r="AJ11">
            <v>943043</v>
          </cell>
          <cell r="AL11">
            <v>199402</v>
          </cell>
          <cell r="AN11">
            <v>17333</v>
          </cell>
        </row>
        <row r="12">
          <cell r="A12">
            <v>36472</v>
          </cell>
          <cell r="B12">
            <v>30000</v>
          </cell>
          <cell r="C12">
            <v>190696</v>
          </cell>
          <cell r="D12">
            <v>722347</v>
          </cell>
          <cell r="E12">
            <v>0</v>
          </cell>
          <cell r="G12">
            <v>76777</v>
          </cell>
          <cell r="H12">
            <v>49719</v>
          </cell>
          <cell r="I12">
            <v>221267</v>
          </cell>
          <cell r="J12">
            <v>29619</v>
          </cell>
          <cell r="K12">
            <v>317315</v>
          </cell>
          <cell r="L12">
            <v>146521</v>
          </cell>
          <cell r="M12">
            <v>149890</v>
          </cell>
          <cell r="N12">
            <v>21984</v>
          </cell>
          <cell r="O12">
            <v>77969</v>
          </cell>
          <cell r="P12">
            <v>79803</v>
          </cell>
          <cell r="Q12">
            <v>77090</v>
          </cell>
          <cell r="R12">
            <v>77113</v>
          </cell>
          <cell r="S12">
            <v>0</v>
          </cell>
          <cell r="T12">
            <v>5000</v>
          </cell>
          <cell r="U12">
            <v>35122</v>
          </cell>
          <cell r="V12">
            <v>15000</v>
          </cell>
          <cell r="W12">
            <v>10000</v>
          </cell>
          <cell r="X12">
            <v>36512</v>
          </cell>
          <cell r="Y12">
            <v>25288</v>
          </cell>
          <cell r="Z12">
            <v>48999</v>
          </cell>
          <cell r="AA12">
            <v>0</v>
          </cell>
          <cell r="AB12">
            <v>15000</v>
          </cell>
          <cell r="AC12">
            <v>33133</v>
          </cell>
          <cell r="AD12">
            <v>25465</v>
          </cell>
          <cell r="AE12">
            <v>0</v>
          </cell>
          <cell r="AF12">
            <v>6080</v>
          </cell>
          <cell r="AG12">
            <v>11455</v>
          </cell>
          <cell r="AH12">
            <v>694697</v>
          </cell>
          <cell r="AJ12">
            <v>943043</v>
          </cell>
          <cell r="AL12">
            <v>184397</v>
          </cell>
          <cell r="AN12">
            <v>17535</v>
          </cell>
        </row>
        <row r="13">
          <cell r="A13">
            <v>36473</v>
          </cell>
          <cell r="B13">
            <v>27422</v>
          </cell>
          <cell r="C13">
            <v>194999</v>
          </cell>
          <cell r="D13">
            <v>737726</v>
          </cell>
          <cell r="E13">
            <v>0</v>
          </cell>
          <cell r="G13">
            <v>81760</v>
          </cell>
          <cell r="H13">
            <v>59499</v>
          </cell>
          <cell r="I13">
            <v>202410</v>
          </cell>
          <cell r="J13">
            <v>29624</v>
          </cell>
          <cell r="K13">
            <v>307119</v>
          </cell>
          <cell r="L13">
            <v>166923</v>
          </cell>
          <cell r="M13">
            <v>168866</v>
          </cell>
          <cell r="N13">
            <v>21968</v>
          </cell>
          <cell r="O13">
            <v>63677</v>
          </cell>
          <cell r="P13">
            <v>74836</v>
          </cell>
          <cell r="Q13">
            <v>88132</v>
          </cell>
          <cell r="R13">
            <v>77060</v>
          </cell>
          <cell r="S13">
            <v>0</v>
          </cell>
          <cell r="T13">
            <v>0</v>
          </cell>
          <cell r="U13">
            <v>35122</v>
          </cell>
          <cell r="V13">
            <v>15000</v>
          </cell>
          <cell r="W13">
            <v>0</v>
          </cell>
          <cell r="X13">
            <v>36512</v>
          </cell>
          <cell r="Y13">
            <v>20089</v>
          </cell>
          <cell r="Z13">
            <v>28265</v>
          </cell>
          <cell r="AA13">
            <v>0</v>
          </cell>
          <cell r="AB13">
            <v>0</v>
          </cell>
          <cell r="AC13">
            <v>36285</v>
          </cell>
          <cell r="AD13">
            <v>46202</v>
          </cell>
          <cell r="AE13">
            <v>0</v>
          </cell>
          <cell r="AF13">
            <v>6080</v>
          </cell>
          <cell r="AG13">
            <v>11455</v>
          </cell>
          <cell r="AH13">
            <v>680412</v>
          </cell>
          <cell r="AJ13">
            <v>960147</v>
          </cell>
          <cell r="AL13">
            <v>167353</v>
          </cell>
          <cell r="AN13">
            <v>17535</v>
          </cell>
        </row>
        <row r="14">
          <cell r="A14">
            <v>36474</v>
          </cell>
          <cell r="B14">
            <v>59315</v>
          </cell>
          <cell r="C14">
            <v>0</v>
          </cell>
          <cell r="D14">
            <v>756039</v>
          </cell>
          <cell r="E14">
            <v>0</v>
          </cell>
          <cell r="F14">
            <v>7780</v>
          </cell>
          <cell r="G14">
            <v>81760</v>
          </cell>
          <cell r="H14">
            <v>56565</v>
          </cell>
          <cell r="I14">
            <v>186901</v>
          </cell>
          <cell r="J14">
            <v>21380</v>
          </cell>
          <cell r="K14">
            <v>258531</v>
          </cell>
          <cell r="L14">
            <v>204969</v>
          </cell>
          <cell r="M14">
            <v>171846</v>
          </cell>
          <cell r="N14">
            <v>15665</v>
          </cell>
          <cell r="O14">
            <v>77162</v>
          </cell>
          <cell r="P14">
            <v>84437</v>
          </cell>
          <cell r="Q14">
            <v>91624</v>
          </cell>
          <cell r="R14">
            <v>86306</v>
          </cell>
          <cell r="S14">
            <v>0</v>
          </cell>
          <cell r="T14">
            <v>0</v>
          </cell>
          <cell r="U14">
            <v>35122</v>
          </cell>
          <cell r="V14">
            <v>15000</v>
          </cell>
          <cell r="W14">
            <v>0</v>
          </cell>
          <cell r="X14">
            <v>36512</v>
          </cell>
          <cell r="Y14">
            <v>35089</v>
          </cell>
          <cell r="Z14">
            <v>29999</v>
          </cell>
          <cell r="AA14">
            <v>0</v>
          </cell>
          <cell r="AB14">
            <v>19500</v>
          </cell>
          <cell r="AC14">
            <v>43046</v>
          </cell>
          <cell r="AD14">
            <v>75545</v>
          </cell>
          <cell r="AE14">
            <v>0</v>
          </cell>
          <cell r="AF14">
            <v>6080</v>
          </cell>
          <cell r="AG14">
            <v>11455</v>
          </cell>
          <cell r="AH14">
            <v>605137</v>
          </cell>
          <cell r="AJ14">
            <v>823134</v>
          </cell>
          <cell r="AL14">
            <v>239691</v>
          </cell>
          <cell r="AN14">
            <v>17535</v>
          </cell>
        </row>
        <row r="15">
          <cell r="A15">
            <v>36475</v>
          </cell>
          <cell r="B15">
            <v>70000</v>
          </cell>
          <cell r="C15">
            <v>0</v>
          </cell>
          <cell r="D15">
            <v>756791</v>
          </cell>
          <cell r="E15">
            <v>0</v>
          </cell>
          <cell r="F15">
            <v>6277</v>
          </cell>
          <cell r="G15">
            <v>71734</v>
          </cell>
          <cell r="H15">
            <v>53631</v>
          </cell>
          <cell r="I15">
            <v>202005</v>
          </cell>
          <cell r="J15">
            <v>21380</v>
          </cell>
          <cell r="K15">
            <v>288097</v>
          </cell>
          <cell r="L15">
            <v>173051</v>
          </cell>
          <cell r="M15">
            <v>165659</v>
          </cell>
          <cell r="N15">
            <v>27140</v>
          </cell>
          <cell r="O15">
            <v>64652</v>
          </cell>
          <cell r="P15">
            <v>73567</v>
          </cell>
          <cell r="Q15">
            <v>110002</v>
          </cell>
          <cell r="R15">
            <v>86468</v>
          </cell>
          <cell r="S15">
            <v>0</v>
          </cell>
          <cell r="T15">
            <v>0</v>
          </cell>
          <cell r="U15">
            <v>35122</v>
          </cell>
          <cell r="V15">
            <v>15000</v>
          </cell>
          <cell r="W15">
            <v>0</v>
          </cell>
          <cell r="X15">
            <v>36512</v>
          </cell>
          <cell r="Y15">
            <v>60089</v>
          </cell>
          <cell r="Z15">
            <v>43390</v>
          </cell>
          <cell r="AA15">
            <v>0</v>
          </cell>
          <cell r="AB15">
            <v>24939</v>
          </cell>
          <cell r="AC15">
            <v>66189</v>
          </cell>
          <cell r="AD15">
            <v>44559</v>
          </cell>
          <cell r="AE15">
            <v>0</v>
          </cell>
          <cell r="AF15">
            <v>6080</v>
          </cell>
          <cell r="AG15">
            <v>11455</v>
          </cell>
          <cell r="AH15">
            <v>636847</v>
          </cell>
          <cell r="AJ15">
            <v>833068</v>
          </cell>
          <cell r="AL15">
            <v>275678</v>
          </cell>
          <cell r="AN15">
            <v>17535</v>
          </cell>
        </row>
        <row r="16">
          <cell r="A16">
            <v>36476</v>
          </cell>
          <cell r="B16">
            <v>80000</v>
          </cell>
          <cell r="C16">
            <v>0</v>
          </cell>
          <cell r="D16">
            <v>757537</v>
          </cell>
          <cell r="E16">
            <v>0</v>
          </cell>
          <cell r="F16">
            <v>5360</v>
          </cell>
          <cell r="G16">
            <v>77361</v>
          </cell>
          <cell r="H16">
            <v>56565</v>
          </cell>
          <cell r="I16">
            <v>193025</v>
          </cell>
          <cell r="J16">
            <v>21380</v>
          </cell>
          <cell r="K16">
            <v>290899</v>
          </cell>
          <cell r="L16">
            <v>195934</v>
          </cell>
          <cell r="M16">
            <v>158798</v>
          </cell>
          <cell r="N16">
            <v>11111</v>
          </cell>
          <cell r="O16">
            <v>96969</v>
          </cell>
          <cell r="P16">
            <v>59473</v>
          </cell>
          <cell r="Q16">
            <v>104810</v>
          </cell>
          <cell r="R16">
            <v>104810</v>
          </cell>
          <cell r="S16">
            <v>0</v>
          </cell>
          <cell r="T16">
            <v>0</v>
          </cell>
          <cell r="U16">
            <v>35122</v>
          </cell>
          <cell r="V16">
            <v>15000</v>
          </cell>
          <cell r="W16">
            <v>0</v>
          </cell>
          <cell r="X16">
            <v>36512</v>
          </cell>
          <cell r="Y16">
            <v>65612</v>
          </cell>
          <cell r="Z16">
            <v>45000</v>
          </cell>
          <cell r="AA16">
            <v>0</v>
          </cell>
          <cell r="AB16">
            <v>26940</v>
          </cell>
          <cell r="AC16">
            <v>47426</v>
          </cell>
          <cell r="AD16">
            <v>43266</v>
          </cell>
          <cell r="AE16">
            <v>0</v>
          </cell>
          <cell r="AF16">
            <v>11594</v>
          </cell>
          <cell r="AG16">
            <v>11455</v>
          </cell>
          <cell r="AH16">
            <v>639230</v>
          </cell>
          <cell r="AJ16">
            <v>842897</v>
          </cell>
          <cell r="AL16">
            <v>264756</v>
          </cell>
          <cell r="AN16">
            <v>23049</v>
          </cell>
        </row>
        <row r="17">
          <cell r="A17">
            <v>36477</v>
          </cell>
          <cell r="B17">
            <v>50000</v>
          </cell>
          <cell r="C17">
            <v>86642</v>
          </cell>
          <cell r="D17">
            <v>724889</v>
          </cell>
          <cell r="E17">
            <v>0</v>
          </cell>
          <cell r="F17">
            <v>6277</v>
          </cell>
          <cell r="G17">
            <v>97727</v>
          </cell>
          <cell r="H17">
            <v>58521</v>
          </cell>
          <cell r="I17">
            <v>209626</v>
          </cell>
          <cell r="J17">
            <v>24467</v>
          </cell>
          <cell r="K17">
            <v>347546</v>
          </cell>
          <cell r="L17">
            <v>112580</v>
          </cell>
          <cell r="M17">
            <v>154536</v>
          </cell>
          <cell r="N17">
            <v>20610</v>
          </cell>
          <cell r="O17">
            <v>68780</v>
          </cell>
          <cell r="P17">
            <v>72434</v>
          </cell>
          <cell r="Q17">
            <v>67589</v>
          </cell>
          <cell r="R17">
            <v>73155</v>
          </cell>
          <cell r="S17">
            <v>0</v>
          </cell>
          <cell r="T17">
            <v>0</v>
          </cell>
          <cell r="U17">
            <v>35020</v>
          </cell>
          <cell r="V17">
            <v>13110</v>
          </cell>
          <cell r="W17">
            <v>0</v>
          </cell>
          <cell r="X17">
            <v>36512</v>
          </cell>
          <cell r="Y17">
            <v>28327</v>
          </cell>
          <cell r="Z17">
            <v>39998</v>
          </cell>
          <cell r="AA17">
            <v>0</v>
          </cell>
          <cell r="AB17">
            <v>31940</v>
          </cell>
          <cell r="AC17">
            <v>67164</v>
          </cell>
          <cell r="AD17">
            <v>43178</v>
          </cell>
          <cell r="AE17">
            <v>0</v>
          </cell>
          <cell r="AF17">
            <v>29351</v>
          </cell>
          <cell r="AG17">
            <v>10125</v>
          </cell>
          <cell r="AH17">
            <v>737887</v>
          </cell>
          <cell r="AJ17">
            <v>867808</v>
          </cell>
          <cell r="AL17">
            <v>247119</v>
          </cell>
          <cell r="AN17">
            <v>39476</v>
          </cell>
        </row>
        <row r="18">
          <cell r="A18">
            <v>36478</v>
          </cell>
          <cell r="B18">
            <v>50000</v>
          </cell>
          <cell r="C18">
            <v>88166</v>
          </cell>
          <cell r="D18">
            <v>714291</v>
          </cell>
          <cell r="E18">
            <v>0</v>
          </cell>
          <cell r="F18">
            <v>6277</v>
          </cell>
          <cell r="G18">
            <v>97727</v>
          </cell>
          <cell r="H18">
            <v>53272</v>
          </cell>
          <cell r="I18">
            <v>221524</v>
          </cell>
          <cell r="J18">
            <v>25143</v>
          </cell>
          <cell r="K18">
            <v>338991</v>
          </cell>
          <cell r="L18">
            <v>111114</v>
          </cell>
          <cell r="M18">
            <v>154536</v>
          </cell>
          <cell r="N18">
            <v>24055</v>
          </cell>
          <cell r="O18">
            <v>57407</v>
          </cell>
          <cell r="P18">
            <v>54844</v>
          </cell>
          <cell r="Q18">
            <v>76939</v>
          </cell>
          <cell r="R18">
            <v>80477</v>
          </cell>
          <cell r="S18">
            <v>0</v>
          </cell>
          <cell r="T18">
            <v>0</v>
          </cell>
          <cell r="U18">
            <v>35020</v>
          </cell>
          <cell r="V18">
            <v>15000</v>
          </cell>
          <cell r="W18">
            <v>0</v>
          </cell>
          <cell r="X18">
            <v>36512</v>
          </cell>
          <cell r="Y18">
            <v>28327</v>
          </cell>
          <cell r="Z18">
            <v>39999</v>
          </cell>
          <cell r="AA18">
            <v>0</v>
          </cell>
          <cell r="AB18">
            <v>31940</v>
          </cell>
          <cell r="AC18">
            <v>57840</v>
          </cell>
          <cell r="AD18">
            <v>43844</v>
          </cell>
          <cell r="AE18">
            <v>0</v>
          </cell>
          <cell r="AF18">
            <v>29350</v>
          </cell>
          <cell r="AG18">
            <v>10455</v>
          </cell>
          <cell r="AH18">
            <v>736657</v>
          </cell>
          <cell r="AJ18">
            <v>858734</v>
          </cell>
          <cell r="AL18">
            <v>238462</v>
          </cell>
          <cell r="AN18">
            <v>39805</v>
          </cell>
        </row>
        <row r="19">
          <cell r="A19">
            <v>36479</v>
          </cell>
          <cell r="B19">
            <v>47000</v>
          </cell>
          <cell r="C19">
            <v>88803</v>
          </cell>
          <cell r="D19">
            <v>755289</v>
          </cell>
          <cell r="E19">
            <v>0</v>
          </cell>
          <cell r="F19">
            <v>8992</v>
          </cell>
          <cell r="G19">
            <v>97727</v>
          </cell>
          <cell r="H19">
            <v>58521</v>
          </cell>
          <cell r="I19">
            <v>223974</v>
          </cell>
          <cell r="J19">
            <v>27637</v>
          </cell>
          <cell r="K19">
            <v>278341</v>
          </cell>
          <cell r="L19">
            <v>141163</v>
          </cell>
          <cell r="M19">
            <v>154536</v>
          </cell>
          <cell r="N19">
            <v>9949</v>
          </cell>
          <cell r="O19">
            <v>68231</v>
          </cell>
          <cell r="P19">
            <v>62721</v>
          </cell>
          <cell r="Q19">
            <v>65367</v>
          </cell>
          <cell r="R19">
            <v>89479</v>
          </cell>
          <cell r="S19">
            <v>0</v>
          </cell>
          <cell r="T19">
            <v>0</v>
          </cell>
          <cell r="U19">
            <v>35020</v>
          </cell>
          <cell r="V19">
            <v>15000</v>
          </cell>
          <cell r="W19">
            <v>0</v>
          </cell>
          <cell r="X19">
            <v>36512</v>
          </cell>
          <cell r="Y19">
            <v>28230</v>
          </cell>
          <cell r="Z19">
            <v>51250</v>
          </cell>
          <cell r="AA19">
            <v>0</v>
          </cell>
          <cell r="AB19">
            <v>31940</v>
          </cell>
          <cell r="AC19">
            <v>62165</v>
          </cell>
          <cell r="AD19">
            <v>25292</v>
          </cell>
          <cell r="AE19">
            <v>0</v>
          </cell>
          <cell r="AF19">
            <v>26192</v>
          </cell>
          <cell r="AG19">
            <v>10238</v>
          </cell>
          <cell r="AH19">
            <v>686200</v>
          </cell>
          <cell r="AJ19">
            <v>900084</v>
          </cell>
          <cell r="AL19">
            <v>235389</v>
          </cell>
          <cell r="AN19">
            <v>36430</v>
          </cell>
        </row>
        <row r="20">
          <cell r="A20">
            <v>36480</v>
          </cell>
          <cell r="B20">
            <v>60000</v>
          </cell>
          <cell r="C20">
            <v>119235</v>
          </cell>
          <cell r="D20">
            <v>749289</v>
          </cell>
          <cell r="E20">
            <v>0</v>
          </cell>
          <cell r="F20">
            <v>11945</v>
          </cell>
          <cell r="G20">
            <v>72100</v>
          </cell>
          <cell r="H20">
            <v>58521</v>
          </cell>
          <cell r="I20">
            <v>162197</v>
          </cell>
          <cell r="J20">
            <v>25513</v>
          </cell>
          <cell r="K20">
            <v>318821</v>
          </cell>
          <cell r="L20">
            <v>233455</v>
          </cell>
          <cell r="M20">
            <v>167125</v>
          </cell>
          <cell r="N20">
            <v>0</v>
          </cell>
          <cell r="O20">
            <v>108852</v>
          </cell>
          <cell r="P20">
            <v>80314</v>
          </cell>
          <cell r="Q20">
            <v>147786</v>
          </cell>
          <cell r="R20">
            <v>92795</v>
          </cell>
          <cell r="S20">
            <v>0</v>
          </cell>
          <cell r="T20">
            <v>0</v>
          </cell>
          <cell r="U20">
            <v>34977</v>
          </cell>
          <cell r="V20">
            <v>15000</v>
          </cell>
          <cell r="W20">
            <v>0</v>
          </cell>
          <cell r="X20">
            <v>36512</v>
          </cell>
          <cell r="Y20">
            <v>59627</v>
          </cell>
          <cell r="Z20">
            <v>20000</v>
          </cell>
          <cell r="AA20">
            <v>0</v>
          </cell>
          <cell r="AB20">
            <v>31940</v>
          </cell>
          <cell r="AC20">
            <v>38923</v>
          </cell>
          <cell r="AD20">
            <v>31254</v>
          </cell>
          <cell r="AE20">
            <v>0</v>
          </cell>
          <cell r="AF20">
            <v>5066</v>
          </cell>
          <cell r="AG20">
            <v>10455</v>
          </cell>
          <cell r="AH20">
            <v>637152</v>
          </cell>
          <cell r="AJ20">
            <v>940469</v>
          </cell>
          <cell r="AL20">
            <v>218256</v>
          </cell>
          <cell r="AN20">
            <v>15521</v>
          </cell>
        </row>
        <row r="21">
          <cell r="A21">
            <v>36481</v>
          </cell>
          <cell r="B21">
            <v>60203</v>
          </cell>
          <cell r="C21">
            <v>199285</v>
          </cell>
          <cell r="D21">
            <v>694150</v>
          </cell>
          <cell r="E21">
            <v>0</v>
          </cell>
          <cell r="F21">
            <v>6277</v>
          </cell>
          <cell r="G21">
            <v>104601</v>
          </cell>
          <cell r="H21">
            <v>58521</v>
          </cell>
          <cell r="I21">
            <v>152326</v>
          </cell>
          <cell r="J21">
            <v>29624</v>
          </cell>
          <cell r="K21">
            <v>333794</v>
          </cell>
          <cell r="L21">
            <v>222178</v>
          </cell>
          <cell r="M21">
            <v>151162</v>
          </cell>
          <cell r="N21">
            <v>0</v>
          </cell>
          <cell r="O21">
            <v>109845</v>
          </cell>
          <cell r="P21">
            <v>82057</v>
          </cell>
          <cell r="Q21">
            <v>142927</v>
          </cell>
          <cell r="R21">
            <v>92128</v>
          </cell>
          <cell r="S21">
            <v>0</v>
          </cell>
          <cell r="T21">
            <v>0</v>
          </cell>
          <cell r="U21">
            <v>34977</v>
          </cell>
          <cell r="V21">
            <v>15000</v>
          </cell>
          <cell r="W21">
            <v>0</v>
          </cell>
          <cell r="X21">
            <v>36512</v>
          </cell>
          <cell r="Y21">
            <v>31902</v>
          </cell>
          <cell r="Z21">
            <v>20000</v>
          </cell>
          <cell r="AA21">
            <v>0</v>
          </cell>
          <cell r="AB21">
            <v>26940</v>
          </cell>
          <cell r="AC21">
            <v>32840</v>
          </cell>
          <cell r="AD21">
            <v>44343</v>
          </cell>
          <cell r="AE21">
            <v>0</v>
          </cell>
          <cell r="AF21">
            <v>16660</v>
          </cell>
          <cell r="AG21">
            <v>11455</v>
          </cell>
          <cell r="AH21">
            <v>678866</v>
          </cell>
          <cell r="AJ21">
            <v>959915</v>
          </cell>
          <cell r="AL21">
            <v>192537</v>
          </cell>
          <cell r="AN21">
            <v>28115</v>
          </cell>
        </row>
        <row r="22">
          <cell r="A22">
            <v>36482</v>
          </cell>
          <cell r="B22">
            <v>58286</v>
          </cell>
          <cell r="C22">
            <v>194762</v>
          </cell>
          <cell r="D22">
            <v>709696</v>
          </cell>
          <cell r="E22">
            <v>0</v>
          </cell>
          <cell r="F22">
            <v>1406</v>
          </cell>
          <cell r="G22">
            <v>139964</v>
          </cell>
          <cell r="H22">
            <v>52653</v>
          </cell>
          <cell r="I22">
            <v>141673</v>
          </cell>
          <cell r="J22">
            <v>21385</v>
          </cell>
          <cell r="K22">
            <v>341467</v>
          </cell>
          <cell r="L22">
            <v>173308</v>
          </cell>
          <cell r="M22">
            <v>135495</v>
          </cell>
          <cell r="N22">
            <v>0</v>
          </cell>
          <cell r="O22">
            <v>95590</v>
          </cell>
          <cell r="P22">
            <v>83690</v>
          </cell>
          <cell r="Q22">
            <v>153072</v>
          </cell>
          <cell r="R22">
            <v>97054</v>
          </cell>
          <cell r="S22">
            <v>0</v>
          </cell>
          <cell r="T22">
            <v>0</v>
          </cell>
          <cell r="U22">
            <v>34977</v>
          </cell>
          <cell r="V22">
            <v>15000</v>
          </cell>
          <cell r="W22">
            <v>0</v>
          </cell>
          <cell r="X22">
            <v>36512</v>
          </cell>
          <cell r="Y22">
            <v>48094</v>
          </cell>
          <cell r="Z22">
            <v>20000</v>
          </cell>
          <cell r="AA22">
            <v>0</v>
          </cell>
          <cell r="AB22">
            <v>16940</v>
          </cell>
          <cell r="AC22">
            <v>24840</v>
          </cell>
          <cell r="AD22">
            <v>61817</v>
          </cell>
          <cell r="AE22">
            <v>0</v>
          </cell>
          <cell r="AF22">
            <v>42672</v>
          </cell>
          <cell r="AG22">
            <v>14327</v>
          </cell>
          <cell r="AH22">
            <v>697142</v>
          </cell>
          <cell r="AJ22">
            <v>964150</v>
          </cell>
          <cell r="AL22">
            <v>208203</v>
          </cell>
          <cell r="AN22">
            <v>56999</v>
          </cell>
        </row>
        <row r="23">
          <cell r="A23">
            <v>36483</v>
          </cell>
          <cell r="B23">
            <v>51741</v>
          </cell>
          <cell r="C23">
            <v>199999</v>
          </cell>
          <cell r="D23">
            <v>706408</v>
          </cell>
          <cell r="E23">
            <v>0</v>
          </cell>
          <cell r="F23">
            <v>6000</v>
          </cell>
          <cell r="G23">
            <v>93044</v>
          </cell>
          <cell r="H23">
            <v>58521</v>
          </cell>
          <cell r="I23">
            <v>108675</v>
          </cell>
          <cell r="J23">
            <v>38336</v>
          </cell>
          <cell r="K23">
            <v>305465</v>
          </cell>
          <cell r="L23">
            <v>141721</v>
          </cell>
          <cell r="M23">
            <v>151986</v>
          </cell>
          <cell r="N23">
            <v>0</v>
          </cell>
          <cell r="O23">
            <v>85907</v>
          </cell>
          <cell r="P23">
            <v>81513</v>
          </cell>
          <cell r="Q23">
            <v>126639</v>
          </cell>
          <cell r="R23">
            <v>97665</v>
          </cell>
          <cell r="S23">
            <v>0</v>
          </cell>
          <cell r="T23">
            <v>0</v>
          </cell>
          <cell r="U23">
            <v>34968</v>
          </cell>
          <cell r="V23">
            <v>15000</v>
          </cell>
          <cell r="W23">
            <v>0</v>
          </cell>
          <cell r="X23">
            <v>36512</v>
          </cell>
          <cell r="Y23">
            <v>31177</v>
          </cell>
          <cell r="Z23">
            <v>25000</v>
          </cell>
          <cell r="AA23">
            <v>0</v>
          </cell>
          <cell r="AB23">
            <v>21940</v>
          </cell>
          <cell r="AC23">
            <v>48142</v>
          </cell>
          <cell r="AD23">
            <v>35712</v>
          </cell>
          <cell r="AE23">
            <v>0</v>
          </cell>
          <cell r="AF23">
            <v>21626</v>
          </cell>
          <cell r="AG23">
            <v>14955</v>
          </cell>
          <cell r="AH23">
            <v>604041</v>
          </cell>
          <cell r="AJ23">
            <v>964148</v>
          </cell>
          <cell r="AL23">
            <v>198483</v>
          </cell>
          <cell r="AN23">
            <v>36581</v>
          </cell>
        </row>
        <row r="24">
          <cell r="A24">
            <v>36484</v>
          </cell>
          <cell r="B24">
            <v>36197</v>
          </cell>
          <cell r="C24">
            <v>199999</v>
          </cell>
          <cell r="D24">
            <v>715891</v>
          </cell>
          <cell r="E24">
            <v>0</v>
          </cell>
          <cell r="F24">
            <v>12000</v>
          </cell>
          <cell r="G24">
            <v>80707</v>
          </cell>
          <cell r="H24">
            <v>58521</v>
          </cell>
          <cell r="I24">
            <v>124274</v>
          </cell>
          <cell r="J24">
            <v>10085</v>
          </cell>
          <cell r="K24">
            <v>321406</v>
          </cell>
          <cell r="L24">
            <v>150088</v>
          </cell>
          <cell r="M24">
            <v>144038</v>
          </cell>
          <cell r="N24">
            <v>0</v>
          </cell>
          <cell r="O24">
            <v>100804</v>
          </cell>
          <cell r="P24">
            <v>84520</v>
          </cell>
          <cell r="Q24">
            <v>129558</v>
          </cell>
          <cell r="R24">
            <v>94966</v>
          </cell>
          <cell r="S24">
            <v>0</v>
          </cell>
          <cell r="T24">
            <v>0</v>
          </cell>
          <cell r="U24">
            <v>34968</v>
          </cell>
          <cell r="V24">
            <v>15000</v>
          </cell>
          <cell r="W24">
            <v>0</v>
          </cell>
          <cell r="X24">
            <v>36512</v>
          </cell>
          <cell r="Y24">
            <v>22360</v>
          </cell>
          <cell r="Z24">
            <v>19974</v>
          </cell>
          <cell r="AA24">
            <v>0</v>
          </cell>
          <cell r="AB24">
            <v>25633</v>
          </cell>
          <cell r="AC24">
            <v>28520</v>
          </cell>
          <cell r="AD24">
            <v>41817</v>
          </cell>
          <cell r="AE24">
            <v>0</v>
          </cell>
          <cell r="AF24">
            <v>9934</v>
          </cell>
          <cell r="AG24">
            <v>10453</v>
          </cell>
          <cell r="AH24">
            <v>594993</v>
          </cell>
          <cell r="AJ24">
            <v>964087</v>
          </cell>
          <cell r="AL24">
            <v>174816</v>
          </cell>
          <cell r="AN24">
            <v>20387</v>
          </cell>
        </row>
        <row r="25">
          <cell r="A25">
            <v>36485</v>
          </cell>
          <cell r="B25">
            <v>34033</v>
          </cell>
          <cell r="C25">
            <v>195000</v>
          </cell>
          <cell r="D25">
            <v>723093</v>
          </cell>
          <cell r="E25">
            <v>0</v>
          </cell>
          <cell r="F25">
            <v>12000</v>
          </cell>
          <cell r="G25">
            <v>90707</v>
          </cell>
          <cell r="H25">
            <v>58521</v>
          </cell>
          <cell r="I25">
            <v>141230</v>
          </cell>
          <cell r="J25">
            <v>4837</v>
          </cell>
          <cell r="K25">
            <v>320627</v>
          </cell>
          <cell r="L25">
            <v>140065</v>
          </cell>
          <cell r="M25">
            <v>144038</v>
          </cell>
          <cell r="N25">
            <v>0</v>
          </cell>
          <cell r="O25">
            <v>103565</v>
          </cell>
          <cell r="P25">
            <v>81229</v>
          </cell>
          <cell r="Q25">
            <v>115459</v>
          </cell>
          <cell r="R25">
            <v>93519</v>
          </cell>
          <cell r="S25">
            <v>0</v>
          </cell>
          <cell r="T25">
            <v>0</v>
          </cell>
          <cell r="U25">
            <v>34968</v>
          </cell>
          <cell r="V25">
            <v>15000</v>
          </cell>
          <cell r="W25">
            <v>0</v>
          </cell>
          <cell r="X25">
            <v>36512</v>
          </cell>
          <cell r="Y25">
            <v>22360</v>
          </cell>
          <cell r="Z25">
            <v>15000</v>
          </cell>
          <cell r="AA25">
            <v>0</v>
          </cell>
          <cell r="AB25">
            <v>19940</v>
          </cell>
          <cell r="AC25">
            <v>39840</v>
          </cell>
          <cell r="AD25">
            <v>26817</v>
          </cell>
          <cell r="AE25">
            <v>0</v>
          </cell>
          <cell r="AF25">
            <v>62</v>
          </cell>
          <cell r="AG25">
            <v>10455</v>
          </cell>
          <cell r="AH25">
            <v>615922</v>
          </cell>
          <cell r="AJ25">
            <v>964126</v>
          </cell>
          <cell r="AL25">
            <v>160469</v>
          </cell>
          <cell r="AN25">
            <v>10517</v>
          </cell>
        </row>
        <row r="26">
          <cell r="A26">
            <v>36486</v>
          </cell>
          <cell r="B26">
            <v>35786</v>
          </cell>
          <cell r="C26">
            <v>199999</v>
          </cell>
          <cell r="D26">
            <v>725377</v>
          </cell>
          <cell r="E26">
            <v>0</v>
          </cell>
          <cell r="F26">
            <v>2983</v>
          </cell>
          <cell r="G26">
            <v>87590</v>
          </cell>
          <cell r="H26">
            <v>58521</v>
          </cell>
          <cell r="I26">
            <v>138905</v>
          </cell>
          <cell r="J26">
            <v>10085</v>
          </cell>
          <cell r="K26">
            <v>295707</v>
          </cell>
          <cell r="L26">
            <v>139477</v>
          </cell>
          <cell r="M26">
            <v>144038</v>
          </cell>
          <cell r="N26">
            <v>0</v>
          </cell>
          <cell r="O26">
            <v>102084</v>
          </cell>
          <cell r="P26">
            <v>78767</v>
          </cell>
          <cell r="Q26">
            <v>128024</v>
          </cell>
          <cell r="R26">
            <v>94279</v>
          </cell>
          <cell r="S26">
            <v>0</v>
          </cell>
          <cell r="T26">
            <v>0</v>
          </cell>
          <cell r="U26">
            <v>34968</v>
          </cell>
          <cell r="V26">
            <v>15000</v>
          </cell>
          <cell r="W26">
            <v>0</v>
          </cell>
          <cell r="X26">
            <v>36512</v>
          </cell>
          <cell r="Y26">
            <v>22360</v>
          </cell>
          <cell r="Z26">
            <v>15000</v>
          </cell>
          <cell r="AA26">
            <v>0</v>
          </cell>
          <cell r="AB26">
            <v>19929</v>
          </cell>
          <cell r="AC26">
            <v>39840</v>
          </cell>
          <cell r="AD26">
            <v>6552</v>
          </cell>
          <cell r="AE26">
            <v>0</v>
          </cell>
          <cell r="AF26">
            <v>50184</v>
          </cell>
          <cell r="AG26">
            <v>6639</v>
          </cell>
          <cell r="AH26">
            <v>590808</v>
          </cell>
          <cell r="AJ26">
            <v>964145</v>
          </cell>
          <cell r="AL26">
            <v>140193</v>
          </cell>
          <cell r="AN26">
            <v>56823</v>
          </cell>
        </row>
        <row r="27">
          <cell r="A27">
            <v>36487</v>
          </cell>
          <cell r="B27">
            <v>30310</v>
          </cell>
          <cell r="C27">
            <v>195414</v>
          </cell>
          <cell r="D27">
            <v>724224</v>
          </cell>
          <cell r="E27">
            <v>0</v>
          </cell>
          <cell r="F27">
            <v>12564</v>
          </cell>
          <cell r="G27">
            <v>98301</v>
          </cell>
          <cell r="H27">
            <v>32508</v>
          </cell>
          <cell r="I27">
            <v>127338</v>
          </cell>
          <cell r="J27">
            <v>23304</v>
          </cell>
          <cell r="K27">
            <v>297345</v>
          </cell>
          <cell r="L27">
            <v>172056</v>
          </cell>
          <cell r="M27">
            <v>188214</v>
          </cell>
          <cell r="N27">
            <v>0</v>
          </cell>
          <cell r="O27">
            <v>81009</v>
          </cell>
          <cell r="P27">
            <v>80404</v>
          </cell>
          <cell r="Q27">
            <v>110829</v>
          </cell>
          <cell r="R27">
            <v>52030</v>
          </cell>
          <cell r="S27">
            <v>0</v>
          </cell>
          <cell r="T27">
            <v>0</v>
          </cell>
          <cell r="U27">
            <v>34968</v>
          </cell>
          <cell r="V27">
            <v>8332</v>
          </cell>
          <cell r="W27">
            <v>0</v>
          </cell>
          <cell r="X27">
            <v>12171</v>
          </cell>
          <cell r="Y27">
            <v>11592</v>
          </cell>
          <cell r="Z27">
            <v>10000</v>
          </cell>
          <cell r="AA27">
            <v>0</v>
          </cell>
          <cell r="AB27">
            <v>0</v>
          </cell>
          <cell r="AC27">
            <v>3852</v>
          </cell>
          <cell r="AD27">
            <v>17131</v>
          </cell>
          <cell r="AE27">
            <v>0</v>
          </cell>
          <cell r="AF27">
            <v>33093</v>
          </cell>
          <cell r="AG27">
            <v>5049</v>
          </cell>
          <cell r="AH27">
            <v>578796</v>
          </cell>
          <cell r="AJ27">
            <v>962512</v>
          </cell>
          <cell r="AL27">
            <v>54746</v>
          </cell>
          <cell r="AN27">
            <v>38142</v>
          </cell>
        </row>
        <row r="28">
          <cell r="A28">
            <v>36488</v>
          </cell>
          <cell r="B28">
            <v>35000</v>
          </cell>
          <cell r="C28">
            <v>193748</v>
          </cell>
          <cell r="D28">
            <v>719380</v>
          </cell>
          <cell r="E28">
            <v>0</v>
          </cell>
          <cell r="F28">
            <v>16000</v>
          </cell>
          <cell r="G28">
            <v>125665</v>
          </cell>
          <cell r="H28">
            <v>58521</v>
          </cell>
          <cell r="I28">
            <v>148315</v>
          </cell>
          <cell r="J28">
            <v>24292</v>
          </cell>
          <cell r="K28">
            <v>314370</v>
          </cell>
          <cell r="L28">
            <v>192587</v>
          </cell>
          <cell r="M28">
            <v>192803</v>
          </cell>
          <cell r="N28">
            <v>0</v>
          </cell>
          <cell r="O28">
            <v>70722</v>
          </cell>
          <cell r="P28">
            <v>92012</v>
          </cell>
          <cell r="Q28">
            <v>100027</v>
          </cell>
          <cell r="R28">
            <v>71252</v>
          </cell>
          <cell r="S28">
            <v>0</v>
          </cell>
          <cell r="T28">
            <v>0</v>
          </cell>
          <cell r="U28">
            <v>34968</v>
          </cell>
          <cell r="V28">
            <v>15000</v>
          </cell>
          <cell r="W28">
            <v>0</v>
          </cell>
          <cell r="X28">
            <v>36512</v>
          </cell>
          <cell r="Y28">
            <v>3659</v>
          </cell>
          <cell r="Z28">
            <v>0</v>
          </cell>
          <cell r="AA28">
            <v>0</v>
          </cell>
          <cell r="AB28">
            <v>0</v>
          </cell>
          <cell r="AC28">
            <v>799</v>
          </cell>
          <cell r="AD28">
            <v>49213</v>
          </cell>
          <cell r="AE28">
            <v>0</v>
          </cell>
          <cell r="AF28">
            <v>46384</v>
          </cell>
          <cell r="AG28">
            <v>5455</v>
          </cell>
          <cell r="AH28">
            <v>671163</v>
          </cell>
          <cell r="AJ28">
            <v>964128</v>
          </cell>
          <cell r="AL28">
            <v>90183</v>
          </cell>
          <cell r="AN28">
            <v>51839</v>
          </cell>
        </row>
        <row r="29">
          <cell r="A29">
            <v>36489</v>
          </cell>
          <cell r="B29">
            <v>30000</v>
          </cell>
          <cell r="C29">
            <v>209761</v>
          </cell>
          <cell r="D29">
            <v>708339</v>
          </cell>
          <cell r="E29">
            <v>0</v>
          </cell>
          <cell r="F29">
            <v>16000</v>
          </cell>
          <cell r="G29">
            <v>100210</v>
          </cell>
          <cell r="H29">
            <v>58521</v>
          </cell>
          <cell r="I29">
            <v>181429</v>
          </cell>
          <cell r="J29">
            <v>29624</v>
          </cell>
          <cell r="K29">
            <v>308396</v>
          </cell>
          <cell r="L29">
            <v>117462</v>
          </cell>
          <cell r="M29">
            <v>152925</v>
          </cell>
          <cell r="N29">
            <v>0</v>
          </cell>
          <cell r="O29">
            <v>70122</v>
          </cell>
          <cell r="P29">
            <v>81703</v>
          </cell>
          <cell r="Q29">
            <v>77620</v>
          </cell>
          <cell r="R29">
            <v>47957</v>
          </cell>
          <cell r="S29">
            <v>0</v>
          </cell>
          <cell r="T29">
            <v>0</v>
          </cell>
          <cell r="U29">
            <v>34869</v>
          </cell>
          <cell r="V29">
            <v>15000</v>
          </cell>
          <cell r="W29">
            <v>0</v>
          </cell>
          <cell r="X29">
            <v>36512</v>
          </cell>
          <cell r="Y29">
            <v>11659</v>
          </cell>
          <cell r="Z29">
            <v>17909</v>
          </cell>
          <cell r="AA29">
            <v>0</v>
          </cell>
          <cell r="AB29">
            <v>0</v>
          </cell>
          <cell r="AC29">
            <v>9905</v>
          </cell>
          <cell r="AD29">
            <v>0</v>
          </cell>
          <cell r="AE29">
            <v>0</v>
          </cell>
          <cell r="AF29">
            <v>45040</v>
          </cell>
          <cell r="AG29">
            <v>21740</v>
          </cell>
          <cell r="AH29">
            <v>678180</v>
          </cell>
          <cell r="AJ29">
            <v>964100</v>
          </cell>
          <cell r="AL29">
            <v>75985</v>
          </cell>
          <cell r="AN29">
            <v>66780</v>
          </cell>
        </row>
        <row r="30">
          <cell r="A30">
            <v>36490</v>
          </cell>
          <cell r="B30">
            <v>30000</v>
          </cell>
          <cell r="C30">
            <v>209747</v>
          </cell>
          <cell r="D30">
            <v>708376</v>
          </cell>
          <cell r="E30">
            <v>0</v>
          </cell>
          <cell r="F30">
            <v>16000</v>
          </cell>
          <cell r="G30">
            <v>100210</v>
          </cell>
          <cell r="H30">
            <v>58521</v>
          </cell>
          <cell r="I30">
            <v>186911</v>
          </cell>
          <cell r="J30">
            <v>29624</v>
          </cell>
          <cell r="K30">
            <v>308396</v>
          </cell>
          <cell r="L30">
            <v>104608</v>
          </cell>
          <cell r="M30">
            <v>144038</v>
          </cell>
          <cell r="N30">
            <v>0</v>
          </cell>
          <cell r="O30">
            <v>63606</v>
          </cell>
          <cell r="P30">
            <v>78920</v>
          </cell>
          <cell r="Q30">
            <v>67861</v>
          </cell>
          <cell r="R30">
            <v>49311</v>
          </cell>
          <cell r="S30">
            <v>0</v>
          </cell>
          <cell r="T30">
            <v>0</v>
          </cell>
          <cell r="U30">
            <v>34869</v>
          </cell>
          <cell r="V30">
            <v>15000</v>
          </cell>
          <cell r="W30">
            <v>0</v>
          </cell>
          <cell r="X30">
            <v>36512</v>
          </cell>
          <cell r="Y30">
            <v>11659</v>
          </cell>
          <cell r="Z30">
            <v>25213</v>
          </cell>
          <cell r="AA30">
            <v>0</v>
          </cell>
          <cell r="AB30">
            <v>0</v>
          </cell>
          <cell r="AC30">
            <v>9905</v>
          </cell>
          <cell r="AD30">
            <v>20465</v>
          </cell>
          <cell r="AE30">
            <v>0</v>
          </cell>
          <cell r="AF30">
            <v>7698</v>
          </cell>
          <cell r="AG30">
            <v>17495</v>
          </cell>
          <cell r="AH30">
            <v>683662</v>
          </cell>
          <cell r="AJ30">
            <v>964123</v>
          </cell>
          <cell r="AL30">
            <v>103754</v>
          </cell>
          <cell r="AN30">
            <v>25193</v>
          </cell>
        </row>
        <row r="31">
          <cell r="A31">
            <v>36491</v>
          </cell>
          <cell r="B31">
            <v>37999</v>
          </cell>
          <cell r="C31">
            <v>201762</v>
          </cell>
          <cell r="D31">
            <v>708339</v>
          </cell>
          <cell r="E31">
            <v>0</v>
          </cell>
          <cell r="F31">
            <v>16000</v>
          </cell>
          <cell r="G31">
            <v>100210</v>
          </cell>
          <cell r="H31">
            <v>58521</v>
          </cell>
          <cell r="I31">
            <v>186372</v>
          </cell>
          <cell r="J31">
            <v>29624</v>
          </cell>
          <cell r="K31">
            <v>308396</v>
          </cell>
          <cell r="L31">
            <v>102021</v>
          </cell>
          <cell r="M31">
            <v>144038</v>
          </cell>
          <cell r="N31">
            <v>0</v>
          </cell>
          <cell r="O31">
            <v>63606</v>
          </cell>
          <cell r="P31">
            <v>74704</v>
          </cell>
          <cell r="Q31">
            <v>69877</v>
          </cell>
          <cell r="R31">
            <v>48920</v>
          </cell>
          <cell r="S31">
            <v>0</v>
          </cell>
          <cell r="T31">
            <v>0</v>
          </cell>
          <cell r="U31">
            <v>34869</v>
          </cell>
          <cell r="V31">
            <v>15000</v>
          </cell>
          <cell r="W31">
            <v>0</v>
          </cell>
          <cell r="X31">
            <v>36512</v>
          </cell>
          <cell r="Y31">
            <v>11659</v>
          </cell>
          <cell r="Z31">
            <v>15000</v>
          </cell>
          <cell r="AA31">
            <v>0</v>
          </cell>
          <cell r="AB31">
            <v>0</v>
          </cell>
          <cell r="AC31">
            <v>9905</v>
          </cell>
          <cell r="AD31">
            <v>30465</v>
          </cell>
          <cell r="AE31">
            <v>0</v>
          </cell>
          <cell r="AF31">
            <v>14403</v>
          </cell>
          <cell r="AG31">
            <v>19669</v>
          </cell>
          <cell r="AH31">
            <v>683123</v>
          </cell>
          <cell r="AJ31">
            <v>964100</v>
          </cell>
          <cell r="AL31">
            <v>103541</v>
          </cell>
          <cell r="AN31">
            <v>34072</v>
          </cell>
        </row>
        <row r="32">
          <cell r="A32">
            <v>36492</v>
          </cell>
          <cell r="B32">
            <v>38000</v>
          </cell>
          <cell r="C32">
            <v>201761</v>
          </cell>
          <cell r="D32">
            <v>708339</v>
          </cell>
          <cell r="E32">
            <v>0</v>
          </cell>
          <cell r="F32">
            <v>16000</v>
          </cell>
          <cell r="G32">
            <v>100210</v>
          </cell>
          <cell r="H32">
            <v>58521</v>
          </cell>
          <cell r="I32">
            <v>185285</v>
          </cell>
          <cell r="J32">
            <v>29624</v>
          </cell>
          <cell r="K32">
            <v>308396</v>
          </cell>
          <cell r="L32">
            <v>102788</v>
          </cell>
          <cell r="M32">
            <v>144038</v>
          </cell>
          <cell r="N32">
            <v>0</v>
          </cell>
          <cell r="O32">
            <v>63606</v>
          </cell>
          <cell r="P32">
            <v>74704</v>
          </cell>
          <cell r="Q32">
            <v>68710</v>
          </cell>
          <cell r="R32">
            <v>58572</v>
          </cell>
          <cell r="S32">
            <v>0</v>
          </cell>
          <cell r="T32">
            <v>0</v>
          </cell>
          <cell r="U32">
            <v>34869</v>
          </cell>
          <cell r="V32">
            <v>15000</v>
          </cell>
          <cell r="W32">
            <v>0</v>
          </cell>
          <cell r="X32">
            <v>35543</v>
          </cell>
          <cell r="Y32">
            <v>11559</v>
          </cell>
          <cell r="Z32">
            <v>15000</v>
          </cell>
          <cell r="AA32">
            <v>0</v>
          </cell>
          <cell r="AB32">
            <v>0</v>
          </cell>
          <cell r="AC32">
            <v>9905</v>
          </cell>
          <cell r="AD32">
            <v>30465</v>
          </cell>
          <cell r="AE32">
            <v>0</v>
          </cell>
          <cell r="AF32">
            <v>14403</v>
          </cell>
          <cell r="AG32">
            <v>19669</v>
          </cell>
          <cell r="AH32">
            <v>682036</v>
          </cell>
          <cell r="AJ32">
            <v>964100</v>
          </cell>
          <cell r="AL32">
            <v>102472</v>
          </cell>
          <cell r="AN32">
            <v>34072</v>
          </cell>
        </row>
        <row r="33">
          <cell r="A33">
            <v>36493</v>
          </cell>
          <cell r="B33">
            <v>37999</v>
          </cell>
          <cell r="C33">
            <v>199762</v>
          </cell>
          <cell r="D33">
            <v>710339</v>
          </cell>
          <cell r="E33">
            <v>0</v>
          </cell>
          <cell r="F33">
            <v>16051</v>
          </cell>
          <cell r="G33">
            <v>103212</v>
          </cell>
          <cell r="H33">
            <v>58521</v>
          </cell>
          <cell r="I33">
            <v>180406</v>
          </cell>
          <cell r="J33">
            <v>29624</v>
          </cell>
          <cell r="K33">
            <v>301326</v>
          </cell>
          <cell r="L33">
            <v>115519</v>
          </cell>
          <cell r="M33">
            <v>144038</v>
          </cell>
          <cell r="N33">
            <v>0</v>
          </cell>
          <cell r="O33">
            <v>65711</v>
          </cell>
          <cell r="P33">
            <v>82476</v>
          </cell>
          <cell r="Q33">
            <v>76682</v>
          </cell>
          <cell r="R33">
            <v>56887</v>
          </cell>
          <cell r="S33">
            <v>0</v>
          </cell>
          <cell r="T33">
            <v>0</v>
          </cell>
          <cell r="U33">
            <v>34869</v>
          </cell>
          <cell r="V33">
            <v>15000</v>
          </cell>
          <cell r="W33">
            <v>0</v>
          </cell>
          <cell r="X33">
            <v>36512</v>
          </cell>
          <cell r="Y33">
            <v>11659</v>
          </cell>
          <cell r="Z33">
            <v>15000</v>
          </cell>
          <cell r="AA33">
            <v>0</v>
          </cell>
          <cell r="AB33">
            <v>0</v>
          </cell>
          <cell r="AC33">
            <v>9905</v>
          </cell>
          <cell r="AD33">
            <v>30465</v>
          </cell>
          <cell r="AE33">
            <v>0</v>
          </cell>
          <cell r="AF33">
            <v>2000</v>
          </cell>
          <cell r="AG33">
            <v>17203</v>
          </cell>
          <cell r="AH33">
            <v>673089</v>
          </cell>
          <cell r="AJ33">
            <v>964151</v>
          </cell>
          <cell r="AL33">
            <v>103541</v>
          </cell>
          <cell r="AN33">
            <v>19203</v>
          </cell>
        </row>
        <row r="34">
          <cell r="A34">
            <v>36494</v>
          </cell>
          <cell r="B34">
            <v>20000</v>
          </cell>
          <cell r="C34">
            <v>189762</v>
          </cell>
          <cell r="D34">
            <v>748161</v>
          </cell>
          <cell r="E34">
            <v>0</v>
          </cell>
          <cell r="F34">
            <v>18857</v>
          </cell>
          <cell r="G34">
            <v>86601</v>
          </cell>
          <cell r="H34">
            <v>58521</v>
          </cell>
          <cell r="I34">
            <v>184750</v>
          </cell>
          <cell r="J34">
            <v>20978</v>
          </cell>
          <cell r="K34">
            <v>301321</v>
          </cell>
          <cell r="L34">
            <v>182282</v>
          </cell>
          <cell r="M34">
            <v>163135</v>
          </cell>
          <cell r="N34">
            <v>0</v>
          </cell>
          <cell r="O34">
            <v>83656</v>
          </cell>
          <cell r="P34">
            <v>86837</v>
          </cell>
          <cell r="Q34">
            <v>98422</v>
          </cell>
          <cell r="R34">
            <v>57118</v>
          </cell>
          <cell r="S34">
            <v>12643</v>
          </cell>
          <cell r="T34">
            <v>0</v>
          </cell>
          <cell r="U34">
            <v>34869</v>
          </cell>
          <cell r="V34">
            <v>14988</v>
          </cell>
          <cell r="W34">
            <v>0</v>
          </cell>
          <cell r="X34">
            <v>36512</v>
          </cell>
          <cell r="Y34">
            <v>16251</v>
          </cell>
          <cell r="Z34">
            <v>15000</v>
          </cell>
          <cell r="AA34">
            <v>0</v>
          </cell>
          <cell r="AB34">
            <v>0</v>
          </cell>
          <cell r="AC34">
            <v>36757</v>
          </cell>
          <cell r="AD34">
            <v>40991</v>
          </cell>
          <cell r="AE34">
            <v>0</v>
          </cell>
          <cell r="AF34">
            <v>7000</v>
          </cell>
          <cell r="AG34">
            <v>12363</v>
          </cell>
          <cell r="AH34">
            <v>652171</v>
          </cell>
          <cell r="AJ34">
            <v>976780</v>
          </cell>
          <cell r="AL34">
            <v>145511</v>
          </cell>
          <cell r="AN34">
            <v>19363</v>
          </cell>
        </row>
        <row r="35">
          <cell r="A35">
            <v>36495</v>
          </cell>
          <cell r="B35">
            <v>40000</v>
          </cell>
          <cell r="C35">
            <v>253000</v>
          </cell>
          <cell r="D35">
            <v>669140</v>
          </cell>
          <cell r="E35">
            <v>0</v>
          </cell>
          <cell r="F35">
            <v>6028</v>
          </cell>
          <cell r="G35">
            <v>96386</v>
          </cell>
          <cell r="H35">
            <v>65334</v>
          </cell>
          <cell r="I35">
            <v>131634</v>
          </cell>
          <cell r="J35">
            <v>27767</v>
          </cell>
          <cell r="K35">
            <v>302158</v>
          </cell>
          <cell r="L35">
            <v>240284</v>
          </cell>
          <cell r="M35">
            <v>178559</v>
          </cell>
          <cell r="N35">
            <v>0</v>
          </cell>
          <cell r="O35">
            <v>84074</v>
          </cell>
          <cell r="P35">
            <v>90048</v>
          </cell>
          <cell r="Q35">
            <v>134693</v>
          </cell>
          <cell r="R35">
            <v>94986</v>
          </cell>
          <cell r="S35">
            <v>5000</v>
          </cell>
          <cell r="T35">
            <v>0</v>
          </cell>
          <cell r="U35">
            <v>26703</v>
          </cell>
          <cell r="V35">
            <v>10000</v>
          </cell>
          <cell r="W35">
            <v>2509</v>
          </cell>
          <cell r="X35">
            <v>0</v>
          </cell>
          <cell r="Y35">
            <v>44291</v>
          </cell>
          <cell r="Z35">
            <v>10000</v>
          </cell>
          <cell r="AA35">
            <v>0</v>
          </cell>
          <cell r="AB35">
            <v>0</v>
          </cell>
          <cell r="AC35">
            <v>8540</v>
          </cell>
          <cell r="AD35">
            <v>28921</v>
          </cell>
          <cell r="AE35">
            <v>0</v>
          </cell>
          <cell r="AF35">
            <v>18239</v>
          </cell>
          <cell r="AG35">
            <v>27850</v>
          </cell>
          <cell r="AH35">
            <v>623279</v>
          </cell>
          <cell r="AJ35">
            <v>968168</v>
          </cell>
          <cell r="AL35">
            <v>91752</v>
          </cell>
          <cell r="AN35">
            <v>46089</v>
          </cell>
        </row>
        <row r="36">
          <cell r="A36">
            <v>36496</v>
          </cell>
          <cell r="B36">
            <v>30000</v>
          </cell>
          <cell r="C36">
            <v>253000</v>
          </cell>
          <cell r="D36">
            <v>679863</v>
          </cell>
          <cell r="E36">
            <v>0</v>
          </cell>
          <cell r="F36">
            <v>8736</v>
          </cell>
          <cell r="G36">
            <v>123973</v>
          </cell>
          <cell r="H36">
            <v>64174</v>
          </cell>
          <cell r="I36">
            <v>134144</v>
          </cell>
          <cell r="J36">
            <v>27767</v>
          </cell>
          <cell r="K36">
            <v>315463</v>
          </cell>
          <cell r="L36">
            <v>239036</v>
          </cell>
          <cell r="M36">
            <v>159263</v>
          </cell>
          <cell r="N36">
            <v>0</v>
          </cell>
          <cell r="O36">
            <v>88697</v>
          </cell>
          <cell r="P36">
            <v>85437</v>
          </cell>
          <cell r="Q36">
            <v>158716</v>
          </cell>
          <cell r="R36">
            <v>97931</v>
          </cell>
          <cell r="S36">
            <v>0</v>
          </cell>
          <cell r="T36">
            <v>0</v>
          </cell>
          <cell r="U36">
            <v>36030</v>
          </cell>
          <cell r="V36">
            <v>10000</v>
          </cell>
          <cell r="W36">
            <v>515</v>
          </cell>
          <cell r="X36">
            <v>0</v>
          </cell>
          <cell r="Y36">
            <v>46499</v>
          </cell>
          <cell r="Z36">
            <v>10000</v>
          </cell>
          <cell r="AA36">
            <v>0</v>
          </cell>
          <cell r="AB36">
            <v>0</v>
          </cell>
          <cell r="AC36">
            <v>10273</v>
          </cell>
          <cell r="AD36">
            <v>17079</v>
          </cell>
          <cell r="AE36">
            <v>0</v>
          </cell>
          <cell r="AF36">
            <v>7000</v>
          </cell>
          <cell r="AG36">
            <v>16758</v>
          </cell>
          <cell r="AH36">
            <v>665521</v>
          </cell>
          <cell r="AJ36">
            <v>971599</v>
          </cell>
          <cell r="AL36">
            <v>83851</v>
          </cell>
          <cell r="AN36">
            <v>23758</v>
          </cell>
        </row>
        <row r="37">
          <cell r="A37">
            <v>36497</v>
          </cell>
          <cell r="B37">
            <v>58000</v>
          </cell>
          <cell r="C37">
            <v>214461</v>
          </cell>
          <cell r="D37">
            <v>723147</v>
          </cell>
          <cell r="E37">
            <v>0</v>
          </cell>
          <cell r="F37">
            <v>8875</v>
          </cell>
          <cell r="G37">
            <v>129356</v>
          </cell>
          <cell r="H37">
            <v>65334</v>
          </cell>
          <cell r="I37">
            <v>145378</v>
          </cell>
          <cell r="J37">
            <v>33460</v>
          </cell>
          <cell r="K37">
            <v>327000</v>
          </cell>
          <cell r="L37">
            <v>224625</v>
          </cell>
          <cell r="M37">
            <v>178436</v>
          </cell>
          <cell r="N37">
            <v>0</v>
          </cell>
          <cell r="O37">
            <v>67631</v>
          </cell>
          <cell r="P37">
            <v>91719</v>
          </cell>
          <cell r="Q37">
            <v>121605</v>
          </cell>
          <cell r="R37">
            <v>97931</v>
          </cell>
          <cell r="S37">
            <v>0</v>
          </cell>
          <cell r="T37">
            <v>0</v>
          </cell>
          <cell r="U37">
            <v>35996</v>
          </cell>
          <cell r="V37">
            <v>10000</v>
          </cell>
          <cell r="W37">
            <v>2760</v>
          </cell>
          <cell r="X37">
            <v>0</v>
          </cell>
          <cell r="Y37">
            <v>43739</v>
          </cell>
          <cell r="Z37">
            <v>0</v>
          </cell>
          <cell r="AA37">
            <v>0</v>
          </cell>
          <cell r="AB37">
            <v>0</v>
          </cell>
          <cell r="AC37">
            <v>1536</v>
          </cell>
          <cell r="AD37">
            <v>13892</v>
          </cell>
          <cell r="AE37">
            <v>0</v>
          </cell>
          <cell r="AF37">
            <v>5766</v>
          </cell>
          <cell r="AG37">
            <v>14554</v>
          </cell>
          <cell r="AH37">
            <v>700528</v>
          </cell>
          <cell r="AJ37">
            <v>1004483</v>
          </cell>
          <cell r="AL37">
            <v>59167</v>
          </cell>
          <cell r="AN37">
            <v>20320</v>
          </cell>
        </row>
        <row r="38">
          <cell r="A38">
            <v>36498</v>
          </cell>
          <cell r="B38">
            <v>49999</v>
          </cell>
          <cell r="C38">
            <v>223992</v>
          </cell>
          <cell r="D38">
            <v>718190</v>
          </cell>
          <cell r="E38">
            <v>0</v>
          </cell>
          <cell r="F38">
            <v>10888</v>
          </cell>
          <cell r="G38">
            <v>98678</v>
          </cell>
          <cell r="H38">
            <v>65334</v>
          </cell>
          <cell r="I38">
            <v>124113</v>
          </cell>
          <cell r="J38">
            <v>46403</v>
          </cell>
          <cell r="K38">
            <v>333594</v>
          </cell>
          <cell r="L38">
            <v>237117</v>
          </cell>
          <cell r="M38">
            <v>167988</v>
          </cell>
          <cell r="N38">
            <v>0</v>
          </cell>
          <cell r="O38">
            <v>63634</v>
          </cell>
          <cell r="P38">
            <v>94943</v>
          </cell>
          <cell r="Q38">
            <v>137530</v>
          </cell>
          <cell r="R38">
            <v>95860</v>
          </cell>
          <cell r="S38">
            <v>0</v>
          </cell>
          <cell r="T38">
            <v>0</v>
          </cell>
          <cell r="U38">
            <v>35996</v>
          </cell>
          <cell r="V38">
            <v>10000</v>
          </cell>
          <cell r="W38">
            <v>2760</v>
          </cell>
          <cell r="X38">
            <v>0</v>
          </cell>
          <cell r="Y38">
            <v>57412</v>
          </cell>
          <cell r="Z38">
            <v>0</v>
          </cell>
          <cell r="AA38">
            <v>0</v>
          </cell>
          <cell r="AB38">
            <v>0</v>
          </cell>
          <cell r="AC38">
            <v>10701</v>
          </cell>
          <cell r="AD38">
            <v>10202</v>
          </cell>
          <cell r="AE38">
            <v>0</v>
          </cell>
          <cell r="AF38">
            <v>24671</v>
          </cell>
          <cell r="AG38">
            <v>18721</v>
          </cell>
          <cell r="AH38">
            <v>668122</v>
          </cell>
          <cell r="AJ38">
            <v>1003069</v>
          </cell>
          <cell r="AL38">
            <v>78315</v>
          </cell>
          <cell r="AN38">
            <v>43392</v>
          </cell>
        </row>
        <row r="39">
          <cell r="A39">
            <v>36499</v>
          </cell>
          <cell r="B39">
            <v>29999</v>
          </cell>
          <cell r="C39">
            <v>223992</v>
          </cell>
          <cell r="D39">
            <v>737298</v>
          </cell>
          <cell r="E39">
            <v>0</v>
          </cell>
          <cell r="F39">
            <v>12126</v>
          </cell>
          <cell r="G39">
            <v>100673</v>
          </cell>
          <cell r="H39">
            <v>65334</v>
          </cell>
          <cell r="I39">
            <v>139766</v>
          </cell>
          <cell r="J39">
            <v>46403</v>
          </cell>
          <cell r="K39">
            <v>334893</v>
          </cell>
          <cell r="L39">
            <v>237561</v>
          </cell>
          <cell r="M39">
            <v>170988</v>
          </cell>
          <cell r="N39">
            <v>0</v>
          </cell>
          <cell r="O39">
            <v>63634</v>
          </cell>
          <cell r="P39">
            <v>93593</v>
          </cell>
          <cell r="Q39">
            <v>123562</v>
          </cell>
          <cell r="R39">
            <v>97931</v>
          </cell>
          <cell r="S39">
            <v>0</v>
          </cell>
          <cell r="T39">
            <v>0</v>
          </cell>
          <cell r="U39">
            <v>35996</v>
          </cell>
          <cell r="V39">
            <v>10000</v>
          </cell>
          <cell r="W39">
            <v>0</v>
          </cell>
          <cell r="X39">
            <v>0</v>
          </cell>
          <cell r="Y39">
            <v>57412</v>
          </cell>
          <cell r="Z39">
            <v>0</v>
          </cell>
          <cell r="AA39">
            <v>0</v>
          </cell>
          <cell r="AB39">
            <v>0</v>
          </cell>
          <cell r="AC39">
            <v>10701</v>
          </cell>
          <cell r="AD39">
            <v>15202</v>
          </cell>
          <cell r="AE39">
            <v>0</v>
          </cell>
          <cell r="AF39">
            <v>34736</v>
          </cell>
          <cell r="AG39">
            <v>18721</v>
          </cell>
          <cell r="AH39">
            <v>687069</v>
          </cell>
          <cell r="AJ39">
            <v>1003415</v>
          </cell>
          <cell r="AL39">
            <v>83315</v>
          </cell>
          <cell r="AN39">
            <v>53457</v>
          </cell>
        </row>
        <row r="40">
          <cell r="A40">
            <v>36500</v>
          </cell>
          <cell r="B40">
            <v>49999</v>
          </cell>
          <cell r="C40">
            <v>223992</v>
          </cell>
          <cell r="D40">
            <v>718190</v>
          </cell>
          <cell r="E40">
            <v>0</v>
          </cell>
          <cell r="F40">
            <v>15124</v>
          </cell>
          <cell r="G40">
            <v>103666</v>
          </cell>
          <cell r="H40">
            <v>65334</v>
          </cell>
          <cell r="I40">
            <v>141165</v>
          </cell>
          <cell r="J40">
            <v>46403</v>
          </cell>
          <cell r="K40">
            <v>338041</v>
          </cell>
          <cell r="L40">
            <v>234791</v>
          </cell>
          <cell r="M40">
            <v>170987</v>
          </cell>
          <cell r="N40">
            <v>0</v>
          </cell>
          <cell r="O40">
            <v>63634</v>
          </cell>
          <cell r="P40">
            <v>93593</v>
          </cell>
          <cell r="Q40">
            <v>122381</v>
          </cell>
          <cell r="R40">
            <v>97931</v>
          </cell>
          <cell r="S40">
            <v>0</v>
          </cell>
          <cell r="T40">
            <v>0</v>
          </cell>
          <cell r="U40">
            <v>35996</v>
          </cell>
          <cell r="V40">
            <v>10000</v>
          </cell>
          <cell r="W40">
            <v>2760</v>
          </cell>
          <cell r="X40">
            <v>0</v>
          </cell>
          <cell r="Y40">
            <v>57412</v>
          </cell>
          <cell r="Z40">
            <v>0</v>
          </cell>
          <cell r="AA40">
            <v>0</v>
          </cell>
          <cell r="AB40">
            <v>0</v>
          </cell>
          <cell r="AC40">
            <v>10701</v>
          </cell>
          <cell r="AD40">
            <v>25202</v>
          </cell>
          <cell r="AE40">
            <v>0</v>
          </cell>
          <cell r="AF40">
            <v>9998</v>
          </cell>
          <cell r="AG40">
            <v>18721</v>
          </cell>
          <cell r="AH40">
            <v>694609</v>
          </cell>
          <cell r="AJ40">
            <v>1007305</v>
          </cell>
          <cell r="AL40">
            <v>93315</v>
          </cell>
          <cell r="AN40">
            <v>28719</v>
          </cell>
        </row>
        <row r="41">
          <cell r="A41">
            <v>36501</v>
          </cell>
          <cell r="B41">
            <v>20000</v>
          </cell>
          <cell r="C41">
            <v>238166</v>
          </cell>
          <cell r="D41">
            <v>737635</v>
          </cell>
          <cell r="E41">
            <v>0</v>
          </cell>
          <cell r="F41">
            <v>8893</v>
          </cell>
          <cell r="G41">
            <v>115304</v>
          </cell>
          <cell r="H41">
            <v>62400</v>
          </cell>
          <cell r="I41">
            <v>122810</v>
          </cell>
          <cell r="J41">
            <v>42475</v>
          </cell>
          <cell r="K41">
            <v>324633</v>
          </cell>
          <cell r="L41">
            <v>239279</v>
          </cell>
          <cell r="M41">
            <v>175112</v>
          </cell>
          <cell r="N41">
            <v>0</v>
          </cell>
          <cell r="O41">
            <v>63634</v>
          </cell>
          <cell r="P41">
            <v>99047</v>
          </cell>
          <cell r="Q41">
            <v>133642</v>
          </cell>
          <cell r="R41">
            <v>103785</v>
          </cell>
          <cell r="S41">
            <v>0</v>
          </cell>
          <cell r="T41">
            <v>0</v>
          </cell>
          <cell r="U41">
            <v>35996</v>
          </cell>
          <cell r="V41">
            <v>10000</v>
          </cell>
          <cell r="W41">
            <v>2760</v>
          </cell>
          <cell r="X41">
            <v>0</v>
          </cell>
          <cell r="Y41">
            <v>38739</v>
          </cell>
          <cell r="Z41">
            <v>11500</v>
          </cell>
          <cell r="AA41">
            <v>0</v>
          </cell>
          <cell r="AB41">
            <v>0</v>
          </cell>
          <cell r="AC41">
            <v>0</v>
          </cell>
          <cell r="AD41">
            <v>19937</v>
          </cell>
          <cell r="AE41">
            <v>0</v>
          </cell>
          <cell r="AF41">
            <v>14919</v>
          </cell>
          <cell r="AG41">
            <v>14919</v>
          </cell>
          <cell r="AH41">
            <v>667622</v>
          </cell>
          <cell r="AJ41">
            <v>1004694</v>
          </cell>
          <cell r="AL41">
            <v>70176</v>
          </cell>
          <cell r="AN41">
            <v>29838</v>
          </cell>
        </row>
        <row r="42">
          <cell r="A42">
            <v>36502</v>
          </cell>
          <cell r="B42">
            <v>55000</v>
          </cell>
          <cell r="C42">
            <v>179561</v>
          </cell>
          <cell r="D42">
            <v>746570</v>
          </cell>
          <cell r="E42">
            <v>0</v>
          </cell>
          <cell r="F42">
            <v>12005</v>
          </cell>
          <cell r="G42">
            <v>108861</v>
          </cell>
          <cell r="H42">
            <v>62400</v>
          </cell>
          <cell r="I42">
            <v>118797</v>
          </cell>
          <cell r="J42">
            <v>43575</v>
          </cell>
          <cell r="K42">
            <v>322455</v>
          </cell>
          <cell r="L42">
            <v>319577</v>
          </cell>
          <cell r="M42">
            <v>180452</v>
          </cell>
          <cell r="N42">
            <v>0</v>
          </cell>
          <cell r="O42">
            <v>60485</v>
          </cell>
          <cell r="P42">
            <v>102970</v>
          </cell>
          <cell r="Q42">
            <v>165253</v>
          </cell>
          <cell r="R42">
            <v>102729</v>
          </cell>
          <cell r="S42">
            <v>0</v>
          </cell>
          <cell r="T42">
            <v>0</v>
          </cell>
          <cell r="U42">
            <v>35996</v>
          </cell>
          <cell r="V42">
            <v>10000</v>
          </cell>
          <cell r="W42">
            <v>0</v>
          </cell>
          <cell r="X42">
            <v>10000</v>
          </cell>
          <cell r="Y42">
            <v>9392</v>
          </cell>
          <cell r="Z42">
            <v>0</v>
          </cell>
          <cell r="AA42">
            <v>0</v>
          </cell>
          <cell r="AB42">
            <v>0</v>
          </cell>
          <cell r="AC42">
            <v>1416</v>
          </cell>
          <cell r="AD42">
            <v>0</v>
          </cell>
          <cell r="AE42">
            <v>0</v>
          </cell>
          <cell r="AF42">
            <v>62149</v>
          </cell>
          <cell r="AG42">
            <v>9937</v>
          </cell>
          <cell r="AH42">
            <v>656088</v>
          </cell>
          <cell r="AJ42">
            <v>993136</v>
          </cell>
          <cell r="AL42">
            <v>20808</v>
          </cell>
          <cell r="AN42">
            <v>72086</v>
          </cell>
        </row>
        <row r="43">
          <cell r="A43">
            <v>36503</v>
          </cell>
          <cell r="B43">
            <v>45000</v>
          </cell>
          <cell r="C43">
            <v>197561</v>
          </cell>
          <cell r="D43">
            <v>753621</v>
          </cell>
          <cell r="E43">
            <v>0</v>
          </cell>
          <cell r="F43">
            <v>10918</v>
          </cell>
          <cell r="G43">
            <v>134361</v>
          </cell>
          <cell r="H43">
            <v>62400</v>
          </cell>
          <cell r="I43">
            <v>146006</v>
          </cell>
          <cell r="J43">
            <v>45383</v>
          </cell>
          <cell r="K43">
            <v>327153</v>
          </cell>
          <cell r="L43">
            <v>283751</v>
          </cell>
          <cell r="M43">
            <v>174553</v>
          </cell>
          <cell r="N43">
            <v>0</v>
          </cell>
          <cell r="O43">
            <v>63634</v>
          </cell>
          <cell r="P43">
            <v>107140</v>
          </cell>
          <cell r="Q43">
            <v>131499</v>
          </cell>
          <cell r="R43">
            <v>102987</v>
          </cell>
          <cell r="S43">
            <v>0</v>
          </cell>
          <cell r="T43">
            <v>0</v>
          </cell>
          <cell r="U43">
            <v>35996</v>
          </cell>
          <cell r="V43">
            <v>10000</v>
          </cell>
          <cell r="W43">
            <v>2760</v>
          </cell>
          <cell r="X43">
            <v>0</v>
          </cell>
          <cell r="Y43">
            <v>28740</v>
          </cell>
          <cell r="Z43">
            <v>0</v>
          </cell>
          <cell r="AA43">
            <v>0</v>
          </cell>
          <cell r="AB43">
            <v>0</v>
          </cell>
          <cell r="AC43">
            <v>111</v>
          </cell>
          <cell r="AD43">
            <v>15202</v>
          </cell>
          <cell r="AE43">
            <v>0</v>
          </cell>
          <cell r="AF43">
            <v>13925</v>
          </cell>
          <cell r="AG43">
            <v>17595</v>
          </cell>
          <cell r="AH43">
            <v>715303</v>
          </cell>
          <cell r="AJ43">
            <v>1007100</v>
          </cell>
          <cell r="AL43">
            <v>44053</v>
          </cell>
          <cell r="AN43">
            <v>31520</v>
          </cell>
        </row>
        <row r="44">
          <cell r="A44">
            <v>36504</v>
          </cell>
          <cell r="B44">
            <v>68172</v>
          </cell>
          <cell r="C44">
            <v>189559</v>
          </cell>
          <cell r="D44">
            <v>739374</v>
          </cell>
          <cell r="E44">
            <v>0</v>
          </cell>
          <cell r="F44">
            <v>15846</v>
          </cell>
          <cell r="G44">
            <v>134811</v>
          </cell>
          <cell r="H44">
            <v>62400</v>
          </cell>
          <cell r="I44">
            <v>150830</v>
          </cell>
          <cell r="J44">
            <v>45404</v>
          </cell>
          <cell r="K44">
            <v>309178</v>
          </cell>
          <cell r="L44">
            <v>274041</v>
          </cell>
          <cell r="M44">
            <v>179558</v>
          </cell>
          <cell r="N44">
            <v>0</v>
          </cell>
          <cell r="O44">
            <v>63634</v>
          </cell>
          <cell r="P44">
            <v>102867</v>
          </cell>
          <cell r="Q44">
            <v>124907</v>
          </cell>
          <cell r="R44">
            <v>104690</v>
          </cell>
          <cell r="S44">
            <v>0</v>
          </cell>
          <cell r="T44">
            <v>0</v>
          </cell>
          <cell r="U44">
            <v>34996</v>
          </cell>
          <cell r="V44">
            <v>10000</v>
          </cell>
          <cell r="W44">
            <v>2760</v>
          </cell>
          <cell r="X44">
            <v>0</v>
          </cell>
          <cell r="Y44">
            <v>10040</v>
          </cell>
          <cell r="Z44">
            <v>9999</v>
          </cell>
          <cell r="AA44">
            <v>0</v>
          </cell>
          <cell r="AB44">
            <v>0</v>
          </cell>
          <cell r="AC44">
            <v>0</v>
          </cell>
          <cell r="AD44">
            <v>5202</v>
          </cell>
          <cell r="AE44">
            <v>0</v>
          </cell>
          <cell r="AF44">
            <v>11043</v>
          </cell>
          <cell r="AG44">
            <v>25624</v>
          </cell>
          <cell r="AH44">
            <v>702623</v>
          </cell>
          <cell r="AJ44">
            <v>1012951</v>
          </cell>
          <cell r="AL44">
            <v>25241</v>
          </cell>
          <cell r="AN44">
            <v>36667</v>
          </cell>
        </row>
        <row r="45">
          <cell r="A45">
            <v>36505</v>
          </cell>
          <cell r="B45">
            <v>27232</v>
          </cell>
          <cell r="C45">
            <v>185811</v>
          </cell>
          <cell r="D45">
            <v>761275</v>
          </cell>
          <cell r="E45">
            <v>0</v>
          </cell>
          <cell r="F45">
            <v>20000</v>
          </cell>
          <cell r="G45">
            <v>129561</v>
          </cell>
          <cell r="H45">
            <v>62400</v>
          </cell>
          <cell r="I45">
            <v>135107</v>
          </cell>
          <cell r="J45">
            <v>44172</v>
          </cell>
          <cell r="K45">
            <v>315846</v>
          </cell>
          <cell r="L45">
            <v>212380</v>
          </cell>
          <cell r="M45">
            <v>193413</v>
          </cell>
          <cell r="N45">
            <v>0</v>
          </cell>
          <cell r="O45">
            <v>63634</v>
          </cell>
          <cell r="P45">
            <v>92214</v>
          </cell>
          <cell r="Q45">
            <v>115501</v>
          </cell>
          <cell r="R45">
            <v>105259</v>
          </cell>
          <cell r="S45">
            <v>0</v>
          </cell>
          <cell r="T45">
            <v>0</v>
          </cell>
          <cell r="U45">
            <v>33550</v>
          </cell>
          <cell r="V45">
            <v>10000</v>
          </cell>
          <cell r="W45">
            <v>2760</v>
          </cell>
          <cell r="X45">
            <v>20000</v>
          </cell>
          <cell r="Y45">
            <v>38740</v>
          </cell>
          <cell r="Z45">
            <v>0</v>
          </cell>
          <cell r="AA45">
            <v>0</v>
          </cell>
          <cell r="AB45">
            <v>0</v>
          </cell>
          <cell r="AC45">
            <v>5470</v>
          </cell>
          <cell r="AD45">
            <v>11202</v>
          </cell>
          <cell r="AE45">
            <v>0</v>
          </cell>
          <cell r="AF45">
            <v>38104</v>
          </cell>
          <cell r="AG45">
            <v>29679</v>
          </cell>
          <cell r="AH45">
            <v>687086</v>
          </cell>
          <cell r="AJ45">
            <v>994318</v>
          </cell>
          <cell r="AL45">
            <v>75412</v>
          </cell>
          <cell r="AN45">
            <v>67783</v>
          </cell>
        </row>
        <row r="46">
          <cell r="A46">
            <v>36506</v>
          </cell>
          <cell r="B46">
            <v>27232</v>
          </cell>
          <cell r="C46">
            <v>199561</v>
          </cell>
          <cell r="D46">
            <v>763500</v>
          </cell>
          <cell r="E46">
            <v>0</v>
          </cell>
          <cell r="F46">
            <v>20000</v>
          </cell>
          <cell r="G46">
            <v>129561</v>
          </cell>
          <cell r="H46">
            <v>62400</v>
          </cell>
          <cell r="I46">
            <v>137673</v>
          </cell>
          <cell r="J46">
            <v>44172</v>
          </cell>
          <cell r="K46">
            <v>315846</v>
          </cell>
          <cell r="L46">
            <v>210174</v>
          </cell>
          <cell r="M46">
            <v>177482</v>
          </cell>
          <cell r="N46">
            <v>0</v>
          </cell>
          <cell r="O46">
            <v>63634</v>
          </cell>
          <cell r="P46">
            <v>92214</v>
          </cell>
          <cell r="Q46">
            <v>123624</v>
          </cell>
          <cell r="R46">
            <v>106302</v>
          </cell>
          <cell r="S46">
            <v>0</v>
          </cell>
          <cell r="T46">
            <v>0</v>
          </cell>
          <cell r="U46">
            <v>33550</v>
          </cell>
          <cell r="V46">
            <v>10000</v>
          </cell>
          <cell r="W46">
            <v>2760</v>
          </cell>
          <cell r="X46">
            <v>20000</v>
          </cell>
          <cell r="Y46">
            <v>38740</v>
          </cell>
          <cell r="Z46">
            <v>0</v>
          </cell>
          <cell r="AA46">
            <v>0</v>
          </cell>
          <cell r="AB46">
            <v>0</v>
          </cell>
          <cell r="AC46">
            <v>5470</v>
          </cell>
          <cell r="AD46">
            <v>18202</v>
          </cell>
          <cell r="AE46">
            <v>0</v>
          </cell>
          <cell r="AF46">
            <v>39466</v>
          </cell>
          <cell r="AG46">
            <v>18449</v>
          </cell>
          <cell r="AH46">
            <v>689652</v>
          </cell>
          <cell r="AJ46">
            <v>1010293</v>
          </cell>
          <cell r="AL46">
            <v>82412</v>
          </cell>
          <cell r="AN46">
            <v>57915</v>
          </cell>
        </row>
        <row r="47">
          <cell r="A47">
            <v>36507</v>
          </cell>
          <cell r="B47">
            <v>27232</v>
          </cell>
          <cell r="C47">
            <v>199561</v>
          </cell>
          <cell r="D47">
            <v>761264</v>
          </cell>
          <cell r="E47">
            <v>0</v>
          </cell>
          <cell r="F47">
            <v>20000</v>
          </cell>
          <cell r="G47">
            <v>129811</v>
          </cell>
          <cell r="H47">
            <v>62400</v>
          </cell>
          <cell r="I47">
            <v>138702</v>
          </cell>
          <cell r="J47">
            <v>44172</v>
          </cell>
          <cell r="K47">
            <v>316096</v>
          </cell>
          <cell r="L47">
            <v>203560</v>
          </cell>
          <cell r="M47">
            <v>189294</v>
          </cell>
          <cell r="N47">
            <v>0</v>
          </cell>
          <cell r="O47">
            <v>63634</v>
          </cell>
          <cell r="P47">
            <v>82189</v>
          </cell>
          <cell r="Q47">
            <v>112547</v>
          </cell>
          <cell r="R47">
            <v>107930</v>
          </cell>
          <cell r="S47">
            <v>0</v>
          </cell>
          <cell r="T47">
            <v>0</v>
          </cell>
          <cell r="U47">
            <v>33550</v>
          </cell>
          <cell r="V47">
            <v>10000</v>
          </cell>
          <cell r="W47">
            <v>2760</v>
          </cell>
          <cell r="X47">
            <v>20000</v>
          </cell>
          <cell r="Y47">
            <v>38740</v>
          </cell>
          <cell r="Z47">
            <v>0</v>
          </cell>
          <cell r="AA47">
            <v>0</v>
          </cell>
          <cell r="AB47">
            <v>0</v>
          </cell>
          <cell r="AC47">
            <v>5470</v>
          </cell>
          <cell r="AD47">
            <v>18202</v>
          </cell>
          <cell r="AE47">
            <v>0</v>
          </cell>
          <cell r="AF47">
            <v>0</v>
          </cell>
          <cell r="AG47">
            <v>21413</v>
          </cell>
          <cell r="AH47">
            <v>691181</v>
          </cell>
          <cell r="AJ47">
            <v>1008057</v>
          </cell>
          <cell r="AL47">
            <v>82412</v>
          </cell>
          <cell r="AN47">
            <v>21413</v>
          </cell>
        </row>
        <row r="48">
          <cell r="A48">
            <v>36508</v>
          </cell>
          <cell r="B48">
            <v>52618</v>
          </cell>
          <cell r="C48">
            <v>185561</v>
          </cell>
          <cell r="D48">
            <v>763901</v>
          </cell>
          <cell r="E48">
            <v>0</v>
          </cell>
          <cell r="F48">
            <v>15846</v>
          </cell>
          <cell r="G48">
            <v>139794</v>
          </cell>
          <cell r="H48">
            <v>56532</v>
          </cell>
          <cell r="I48">
            <v>156307</v>
          </cell>
          <cell r="J48">
            <v>42172</v>
          </cell>
          <cell r="K48">
            <v>291238</v>
          </cell>
          <cell r="L48">
            <v>234052</v>
          </cell>
          <cell r="M48">
            <v>192159</v>
          </cell>
          <cell r="N48">
            <v>0</v>
          </cell>
          <cell r="O48">
            <v>60397</v>
          </cell>
          <cell r="P48">
            <v>97793</v>
          </cell>
          <cell r="Q48">
            <v>129146</v>
          </cell>
          <cell r="R48">
            <v>107931</v>
          </cell>
          <cell r="S48">
            <v>0</v>
          </cell>
          <cell r="T48">
            <v>0</v>
          </cell>
          <cell r="U48">
            <v>33550</v>
          </cell>
          <cell r="V48">
            <v>10000</v>
          </cell>
          <cell r="W48">
            <v>2760</v>
          </cell>
          <cell r="X48">
            <v>0</v>
          </cell>
          <cell r="Y48">
            <v>38740</v>
          </cell>
          <cell r="Z48">
            <v>0</v>
          </cell>
          <cell r="AA48">
            <v>0</v>
          </cell>
          <cell r="AB48">
            <v>0</v>
          </cell>
          <cell r="AC48">
            <v>29472</v>
          </cell>
          <cell r="AD48">
            <v>11781</v>
          </cell>
          <cell r="AE48">
            <v>0</v>
          </cell>
          <cell r="AF48">
            <v>2026</v>
          </cell>
          <cell r="AG48">
            <v>9937</v>
          </cell>
          <cell r="AH48">
            <v>686043</v>
          </cell>
          <cell r="AJ48">
            <v>1017926</v>
          </cell>
          <cell r="AL48">
            <v>79993</v>
          </cell>
          <cell r="AN48">
            <v>11963</v>
          </cell>
        </row>
        <row r="49">
          <cell r="A49">
            <v>36509</v>
          </cell>
          <cell r="B49">
            <v>53191</v>
          </cell>
          <cell r="C49">
            <v>215647</v>
          </cell>
          <cell r="D49">
            <v>671781</v>
          </cell>
          <cell r="E49">
            <v>0</v>
          </cell>
          <cell r="F49">
            <v>15846</v>
          </cell>
          <cell r="G49">
            <v>134058</v>
          </cell>
          <cell r="H49">
            <v>56532</v>
          </cell>
          <cell r="I49">
            <v>175522</v>
          </cell>
          <cell r="J49">
            <v>34559</v>
          </cell>
          <cell r="K49">
            <v>295381</v>
          </cell>
          <cell r="L49">
            <v>237852</v>
          </cell>
          <cell r="M49">
            <v>157542</v>
          </cell>
          <cell r="N49">
            <v>0</v>
          </cell>
          <cell r="O49">
            <v>63634</v>
          </cell>
          <cell r="P49">
            <v>93344</v>
          </cell>
          <cell r="Q49">
            <v>150616</v>
          </cell>
          <cell r="R49">
            <v>106911</v>
          </cell>
          <cell r="S49">
            <v>0</v>
          </cell>
          <cell r="T49">
            <v>0</v>
          </cell>
          <cell r="U49">
            <v>33550</v>
          </cell>
          <cell r="V49">
            <v>10000</v>
          </cell>
          <cell r="W49">
            <v>0</v>
          </cell>
          <cell r="X49">
            <v>2760</v>
          </cell>
          <cell r="Y49">
            <v>38740</v>
          </cell>
          <cell r="Z49">
            <v>0</v>
          </cell>
          <cell r="AA49">
            <v>0</v>
          </cell>
          <cell r="AB49">
            <v>0</v>
          </cell>
          <cell r="AC49">
            <v>37978</v>
          </cell>
          <cell r="AD49">
            <v>30728</v>
          </cell>
          <cell r="AE49">
            <v>0</v>
          </cell>
          <cell r="AF49">
            <v>2026</v>
          </cell>
          <cell r="AG49">
            <v>9987</v>
          </cell>
          <cell r="AH49">
            <v>696052</v>
          </cell>
          <cell r="AJ49">
            <v>956465</v>
          </cell>
          <cell r="AL49">
            <v>110206</v>
          </cell>
          <cell r="AN49">
            <v>12013</v>
          </cell>
        </row>
        <row r="50">
          <cell r="A50">
            <v>36510</v>
          </cell>
          <cell r="B50">
            <v>55527</v>
          </cell>
          <cell r="C50">
            <v>179561</v>
          </cell>
          <cell r="D50">
            <v>672952</v>
          </cell>
          <cell r="E50">
            <v>0</v>
          </cell>
          <cell r="F50">
            <v>15846</v>
          </cell>
          <cell r="G50">
            <v>120212</v>
          </cell>
          <cell r="H50">
            <v>56532</v>
          </cell>
          <cell r="I50">
            <v>172497</v>
          </cell>
          <cell r="J50">
            <v>34559</v>
          </cell>
          <cell r="K50">
            <v>296393</v>
          </cell>
          <cell r="L50">
            <v>245316</v>
          </cell>
          <cell r="M50">
            <v>185928</v>
          </cell>
          <cell r="N50">
            <v>0</v>
          </cell>
          <cell r="O50">
            <v>63633</v>
          </cell>
          <cell r="P50">
            <v>84818</v>
          </cell>
          <cell r="Q50">
            <v>110319</v>
          </cell>
          <cell r="R50">
            <v>107931</v>
          </cell>
          <cell r="S50">
            <v>0</v>
          </cell>
          <cell r="T50">
            <v>0</v>
          </cell>
          <cell r="U50">
            <v>43414</v>
          </cell>
          <cell r="V50">
            <v>10000</v>
          </cell>
          <cell r="W50">
            <v>0</v>
          </cell>
          <cell r="X50">
            <v>1296</v>
          </cell>
          <cell r="Y50">
            <v>25438</v>
          </cell>
          <cell r="Z50">
            <v>0</v>
          </cell>
          <cell r="AA50">
            <v>0</v>
          </cell>
          <cell r="AB50">
            <v>0</v>
          </cell>
          <cell r="AC50">
            <v>39776</v>
          </cell>
          <cell r="AD50">
            <v>56254</v>
          </cell>
          <cell r="AE50">
            <v>0</v>
          </cell>
          <cell r="AF50">
            <v>11408</v>
          </cell>
          <cell r="AG50">
            <v>6080</v>
          </cell>
          <cell r="AH50">
            <v>680193</v>
          </cell>
          <cell r="AJ50">
            <v>923886</v>
          </cell>
          <cell r="AL50">
            <v>122764</v>
          </cell>
          <cell r="AN50">
            <v>17488</v>
          </cell>
        </row>
        <row r="51">
          <cell r="A51">
            <v>36511</v>
          </cell>
          <cell r="B51">
            <v>55527</v>
          </cell>
          <cell r="C51">
            <v>179561</v>
          </cell>
          <cell r="D51">
            <v>719000</v>
          </cell>
          <cell r="E51">
            <v>0</v>
          </cell>
          <cell r="F51">
            <v>15846</v>
          </cell>
          <cell r="G51">
            <v>120212</v>
          </cell>
          <cell r="H51">
            <v>56532</v>
          </cell>
          <cell r="I51">
            <v>172497</v>
          </cell>
          <cell r="J51">
            <v>34559</v>
          </cell>
          <cell r="K51">
            <v>296393</v>
          </cell>
          <cell r="L51">
            <v>245316</v>
          </cell>
          <cell r="M51">
            <v>185928</v>
          </cell>
          <cell r="N51">
            <v>0</v>
          </cell>
          <cell r="O51">
            <v>63633</v>
          </cell>
          <cell r="P51">
            <v>84818</v>
          </cell>
          <cell r="Q51">
            <v>110319</v>
          </cell>
          <cell r="R51">
            <v>107931</v>
          </cell>
          <cell r="S51">
            <v>0</v>
          </cell>
          <cell r="T51">
            <v>0</v>
          </cell>
          <cell r="U51">
            <v>43414</v>
          </cell>
          <cell r="V51">
            <v>10000</v>
          </cell>
          <cell r="W51">
            <v>0</v>
          </cell>
          <cell r="X51">
            <v>1296</v>
          </cell>
          <cell r="Y51">
            <v>25438</v>
          </cell>
          <cell r="Z51">
            <v>0</v>
          </cell>
          <cell r="AA51">
            <v>0</v>
          </cell>
          <cell r="AB51">
            <v>0</v>
          </cell>
          <cell r="AC51">
            <v>39776</v>
          </cell>
          <cell r="AD51">
            <v>56254</v>
          </cell>
          <cell r="AE51">
            <v>0</v>
          </cell>
          <cell r="AF51">
            <v>11408</v>
          </cell>
          <cell r="AG51">
            <v>6080</v>
          </cell>
          <cell r="AH51">
            <v>680193</v>
          </cell>
          <cell r="AJ51">
            <v>969934</v>
          </cell>
          <cell r="AL51">
            <v>122764</v>
          </cell>
          <cell r="AN51">
            <v>17488</v>
          </cell>
        </row>
        <row r="52">
          <cell r="A52">
            <v>36512</v>
          </cell>
          <cell r="B52">
            <v>55527</v>
          </cell>
          <cell r="C52">
            <v>179561</v>
          </cell>
          <cell r="D52">
            <v>719000</v>
          </cell>
          <cell r="E52">
            <v>0</v>
          </cell>
          <cell r="F52">
            <v>15846</v>
          </cell>
          <cell r="G52">
            <v>120212</v>
          </cell>
          <cell r="H52">
            <v>56532</v>
          </cell>
          <cell r="I52">
            <v>172497</v>
          </cell>
          <cell r="J52">
            <v>34559</v>
          </cell>
          <cell r="K52">
            <v>296393</v>
          </cell>
          <cell r="L52">
            <v>245316</v>
          </cell>
          <cell r="M52">
            <v>185928</v>
          </cell>
          <cell r="N52">
            <v>0</v>
          </cell>
          <cell r="O52">
            <v>63633</v>
          </cell>
          <cell r="P52">
            <v>84818</v>
          </cell>
          <cell r="Q52">
            <v>110319</v>
          </cell>
          <cell r="R52">
            <v>107931</v>
          </cell>
          <cell r="S52">
            <v>0</v>
          </cell>
          <cell r="T52">
            <v>0</v>
          </cell>
          <cell r="U52">
            <v>43414</v>
          </cell>
          <cell r="V52">
            <v>10000</v>
          </cell>
          <cell r="W52">
            <v>0</v>
          </cell>
          <cell r="X52">
            <v>1296</v>
          </cell>
          <cell r="Y52">
            <v>25438</v>
          </cell>
          <cell r="Z52">
            <v>0</v>
          </cell>
          <cell r="AA52">
            <v>0</v>
          </cell>
          <cell r="AB52">
            <v>0</v>
          </cell>
          <cell r="AC52">
            <v>39776</v>
          </cell>
          <cell r="AD52">
            <v>56254</v>
          </cell>
          <cell r="AE52">
            <v>0</v>
          </cell>
          <cell r="AF52">
            <v>11408</v>
          </cell>
          <cell r="AG52">
            <v>6080</v>
          </cell>
          <cell r="AH52">
            <v>680193</v>
          </cell>
          <cell r="AJ52">
            <v>969934</v>
          </cell>
          <cell r="AL52">
            <v>122764</v>
          </cell>
          <cell r="AN52">
            <v>17488</v>
          </cell>
        </row>
        <row r="53">
          <cell r="A53">
            <v>36513</v>
          </cell>
          <cell r="B53">
            <v>55527</v>
          </cell>
          <cell r="C53">
            <v>179561</v>
          </cell>
          <cell r="D53">
            <v>719000</v>
          </cell>
          <cell r="E53">
            <v>0</v>
          </cell>
          <cell r="F53">
            <v>15846</v>
          </cell>
          <cell r="G53">
            <v>120212</v>
          </cell>
          <cell r="H53">
            <v>56532</v>
          </cell>
          <cell r="I53">
            <v>172497</v>
          </cell>
          <cell r="J53">
            <v>34559</v>
          </cell>
          <cell r="K53">
            <v>296393</v>
          </cell>
          <cell r="L53">
            <v>245316</v>
          </cell>
          <cell r="M53">
            <v>185928</v>
          </cell>
          <cell r="N53">
            <v>0</v>
          </cell>
          <cell r="O53">
            <v>63633</v>
          </cell>
          <cell r="P53">
            <v>84818</v>
          </cell>
          <cell r="Q53">
            <v>110319</v>
          </cell>
          <cell r="R53">
            <v>107931</v>
          </cell>
          <cell r="S53">
            <v>0</v>
          </cell>
          <cell r="T53">
            <v>0</v>
          </cell>
          <cell r="U53">
            <v>43414</v>
          </cell>
          <cell r="V53">
            <v>10000</v>
          </cell>
          <cell r="W53">
            <v>0</v>
          </cell>
          <cell r="X53">
            <v>1296</v>
          </cell>
          <cell r="Y53">
            <v>25438</v>
          </cell>
          <cell r="Z53">
            <v>0</v>
          </cell>
          <cell r="AA53">
            <v>0</v>
          </cell>
          <cell r="AB53">
            <v>0</v>
          </cell>
          <cell r="AC53">
            <v>39776</v>
          </cell>
          <cell r="AD53">
            <v>56254</v>
          </cell>
          <cell r="AE53">
            <v>0</v>
          </cell>
          <cell r="AF53">
            <v>11408</v>
          </cell>
          <cell r="AG53">
            <v>6080</v>
          </cell>
          <cell r="AH53">
            <v>680193</v>
          </cell>
          <cell r="AJ53">
            <v>969934</v>
          </cell>
          <cell r="AL53">
            <v>122764</v>
          </cell>
          <cell r="AN53">
            <v>17488</v>
          </cell>
        </row>
        <row r="54">
          <cell r="A54">
            <v>36514</v>
          </cell>
          <cell r="B54">
            <v>27536</v>
          </cell>
          <cell r="C54">
            <v>184561</v>
          </cell>
          <cell r="D54">
            <v>719512</v>
          </cell>
          <cell r="E54">
            <v>0</v>
          </cell>
          <cell r="F54">
            <v>22869</v>
          </cell>
          <cell r="G54">
            <v>128823</v>
          </cell>
          <cell r="H54">
            <v>65334</v>
          </cell>
          <cell r="I54">
            <v>175266</v>
          </cell>
          <cell r="J54">
            <v>39969</v>
          </cell>
          <cell r="K54">
            <v>320379</v>
          </cell>
          <cell r="L54">
            <v>237227</v>
          </cell>
          <cell r="M54">
            <v>148203</v>
          </cell>
          <cell r="N54">
            <v>0</v>
          </cell>
          <cell r="O54">
            <v>63632</v>
          </cell>
          <cell r="P54">
            <v>98051</v>
          </cell>
          <cell r="Q54">
            <v>125295</v>
          </cell>
          <cell r="R54">
            <v>107647</v>
          </cell>
          <cell r="S54">
            <v>9691</v>
          </cell>
          <cell r="T54">
            <v>0</v>
          </cell>
          <cell r="U54">
            <v>33241</v>
          </cell>
          <cell r="V54">
            <v>10000</v>
          </cell>
          <cell r="W54">
            <v>433</v>
          </cell>
          <cell r="X54">
            <v>2327</v>
          </cell>
          <cell r="Y54">
            <v>66739</v>
          </cell>
          <cell r="Z54">
            <v>0</v>
          </cell>
          <cell r="AA54">
            <v>0</v>
          </cell>
          <cell r="AB54">
            <v>0</v>
          </cell>
          <cell r="AC54">
            <v>17202</v>
          </cell>
          <cell r="AD54">
            <v>0</v>
          </cell>
          <cell r="AE54">
            <v>0</v>
          </cell>
          <cell r="AF54">
            <v>47455</v>
          </cell>
          <cell r="AG54">
            <v>6180</v>
          </cell>
          <cell r="AH54">
            <v>729771</v>
          </cell>
          <cell r="AJ54">
            <v>954478</v>
          </cell>
          <cell r="AL54">
            <v>86268</v>
          </cell>
          <cell r="AN54">
            <v>53635</v>
          </cell>
        </row>
        <row r="55">
          <cell r="A55">
            <v>36515</v>
          </cell>
          <cell r="B55">
            <v>20000</v>
          </cell>
          <cell r="C55">
            <v>80511</v>
          </cell>
          <cell r="D55">
            <v>635748</v>
          </cell>
          <cell r="E55">
            <v>0</v>
          </cell>
          <cell r="F55">
            <v>22869</v>
          </cell>
          <cell r="G55">
            <v>108110</v>
          </cell>
          <cell r="H55">
            <v>65334</v>
          </cell>
          <cell r="I55">
            <v>144826</v>
          </cell>
          <cell r="J55">
            <v>40215</v>
          </cell>
          <cell r="K55">
            <v>324441</v>
          </cell>
          <cell r="L55">
            <v>181114</v>
          </cell>
          <cell r="M55">
            <v>176847</v>
          </cell>
          <cell r="N55">
            <v>0</v>
          </cell>
          <cell r="O55">
            <v>73246</v>
          </cell>
          <cell r="P55">
            <v>29318</v>
          </cell>
          <cell r="Q55">
            <v>124942</v>
          </cell>
          <cell r="R55">
            <v>105982</v>
          </cell>
          <cell r="S55">
            <v>0</v>
          </cell>
          <cell r="T55">
            <v>0</v>
          </cell>
          <cell r="U55">
            <v>40185</v>
          </cell>
          <cell r="V55">
            <v>10000</v>
          </cell>
          <cell r="W55">
            <v>10433</v>
          </cell>
          <cell r="X55">
            <v>12327</v>
          </cell>
          <cell r="Y55">
            <v>71306</v>
          </cell>
          <cell r="Z55">
            <v>25000</v>
          </cell>
          <cell r="AA55">
            <v>0</v>
          </cell>
          <cell r="AB55">
            <v>0</v>
          </cell>
          <cell r="AC55">
            <v>98652</v>
          </cell>
          <cell r="AD55">
            <v>71194</v>
          </cell>
          <cell r="AE55">
            <v>0</v>
          </cell>
          <cell r="AF55">
            <v>57776</v>
          </cell>
          <cell r="AG55">
            <v>505</v>
          </cell>
          <cell r="AH55">
            <v>682926</v>
          </cell>
          <cell r="AJ55">
            <v>759128</v>
          </cell>
          <cell r="AL55">
            <v>278479</v>
          </cell>
          <cell r="AN55">
            <v>58281</v>
          </cell>
        </row>
        <row r="56">
          <cell r="A56">
            <v>36516</v>
          </cell>
          <cell r="B56">
            <v>19400</v>
          </cell>
          <cell r="C56">
            <v>157423</v>
          </cell>
          <cell r="D56">
            <v>528652</v>
          </cell>
          <cell r="E56">
            <v>0</v>
          </cell>
          <cell r="F56">
            <v>10000</v>
          </cell>
          <cell r="G56">
            <v>118412</v>
          </cell>
          <cell r="H56">
            <v>65334</v>
          </cell>
          <cell r="I56">
            <v>168362</v>
          </cell>
          <cell r="J56">
            <v>40215</v>
          </cell>
          <cell r="K56">
            <v>299906</v>
          </cell>
          <cell r="L56">
            <v>224226</v>
          </cell>
          <cell r="M56">
            <v>160757</v>
          </cell>
          <cell r="N56">
            <v>0</v>
          </cell>
          <cell r="O56">
            <v>87022</v>
          </cell>
          <cell r="P56">
            <v>101225</v>
          </cell>
          <cell r="Q56">
            <v>143720</v>
          </cell>
          <cell r="R56">
            <v>77774</v>
          </cell>
          <cell r="S56">
            <v>0</v>
          </cell>
          <cell r="T56">
            <v>0</v>
          </cell>
          <cell r="U56">
            <v>33241</v>
          </cell>
          <cell r="V56">
            <v>10000</v>
          </cell>
          <cell r="W56">
            <v>0</v>
          </cell>
          <cell r="X56">
            <v>2327</v>
          </cell>
          <cell r="Y56">
            <v>84709</v>
          </cell>
          <cell r="Z56">
            <v>30000</v>
          </cell>
          <cell r="AA56">
            <v>0</v>
          </cell>
          <cell r="AB56">
            <v>0</v>
          </cell>
          <cell r="AC56">
            <v>110782</v>
          </cell>
          <cell r="AD56">
            <v>67649</v>
          </cell>
          <cell r="AE56">
            <v>0</v>
          </cell>
          <cell r="AF56">
            <v>76996</v>
          </cell>
          <cell r="AG56">
            <v>277</v>
          </cell>
          <cell r="AH56">
            <v>836007</v>
          </cell>
          <cell r="AJ56">
            <v>715475</v>
          </cell>
          <cell r="AL56">
            <v>295467</v>
          </cell>
          <cell r="AN56">
            <v>77273</v>
          </cell>
        </row>
        <row r="57">
          <cell r="A57">
            <v>36517</v>
          </cell>
          <cell r="B57">
            <v>20000</v>
          </cell>
          <cell r="C57">
            <v>117649</v>
          </cell>
          <cell r="D57">
            <v>657242</v>
          </cell>
          <cell r="E57">
            <v>0</v>
          </cell>
          <cell r="F57">
            <v>10389</v>
          </cell>
          <cell r="G57">
            <v>133742</v>
          </cell>
          <cell r="H57">
            <v>65296</v>
          </cell>
          <cell r="I57">
            <v>186553</v>
          </cell>
          <cell r="J57">
            <v>40215</v>
          </cell>
          <cell r="K57">
            <v>320998</v>
          </cell>
          <cell r="L57">
            <v>239711</v>
          </cell>
          <cell r="M57">
            <v>158378</v>
          </cell>
          <cell r="N57">
            <v>0</v>
          </cell>
          <cell r="O57">
            <v>63632</v>
          </cell>
          <cell r="P57">
            <v>88184</v>
          </cell>
          <cell r="Q57">
            <v>129584</v>
          </cell>
          <cell r="R57">
            <v>107641</v>
          </cell>
          <cell r="S57">
            <v>0</v>
          </cell>
          <cell r="T57">
            <v>0</v>
          </cell>
          <cell r="U57">
            <v>33429</v>
          </cell>
          <cell r="V57">
            <v>28000</v>
          </cell>
          <cell r="W57">
            <v>0</v>
          </cell>
          <cell r="X57">
            <v>2760</v>
          </cell>
          <cell r="Y57">
            <v>58306</v>
          </cell>
          <cell r="Z57">
            <v>0</v>
          </cell>
          <cell r="AA57">
            <v>0</v>
          </cell>
          <cell r="AB57">
            <v>0</v>
          </cell>
          <cell r="AC57">
            <v>124052</v>
          </cell>
          <cell r="AD57">
            <v>61254</v>
          </cell>
          <cell r="AE57">
            <v>0</v>
          </cell>
          <cell r="AF57">
            <v>2419</v>
          </cell>
          <cell r="AG57">
            <v>7145</v>
          </cell>
          <cell r="AH57">
            <v>782311</v>
          </cell>
          <cell r="AJ57">
            <v>805280</v>
          </cell>
          <cell r="AL57">
            <v>246372</v>
          </cell>
          <cell r="AN57">
            <v>9564</v>
          </cell>
        </row>
        <row r="58">
          <cell r="A58">
            <v>36518</v>
          </cell>
          <cell r="B58">
            <v>20000</v>
          </cell>
          <cell r="C58">
            <v>150174</v>
          </cell>
          <cell r="D58">
            <v>622297</v>
          </cell>
          <cell r="E58">
            <v>0</v>
          </cell>
          <cell r="F58">
            <v>10000</v>
          </cell>
          <cell r="G58">
            <v>120503</v>
          </cell>
          <cell r="H58">
            <v>65334</v>
          </cell>
          <cell r="I58">
            <v>169924</v>
          </cell>
          <cell r="J58">
            <v>40215</v>
          </cell>
          <cell r="K58">
            <v>33102</v>
          </cell>
          <cell r="L58">
            <v>265123</v>
          </cell>
          <cell r="M58">
            <v>168800</v>
          </cell>
          <cell r="N58">
            <v>0</v>
          </cell>
          <cell r="O58">
            <v>63632</v>
          </cell>
          <cell r="P58">
            <v>96171</v>
          </cell>
          <cell r="Q58">
            <v>161937</v>
          </cell>
          <cell r="R58">
            <v>107280</v>
          </cell>
          <cell r="S58">
            <v>0</v>
          </cell>
          <cell r="T58">
            <v>0</v>
          </cell>
          <cell r="U58">
            <v>33429</v>
          </cell>
          <cell r="V58">
            <v>20000</v>
          </cell>
          <cell r="W58">
            <v>0</v>
          </cell>
          <cell r="X58">
            <v>2760</v>
          </cell>
          <cell r="Y58">
            <v>43980</v>
          </cell>
          <cell r="Z58">
            <v>39940</v>
          </cell>
          <cell r="AA58">
            <v>0</v>
          </cell>
          <cell r="AB58">
            <v>0</v>
          </cell>
          <cell r="AC58">
            <v>136927</v>
          </cell>
          <cell r="AD58">
            <v>56254</v>
          </cell>
          <cell r="AE58">
            <v>0</v>
          </cell>
          <cell r="AF58">
            <v>0</v>
          </cell>
          <cell r="AG58">
            <v>11796</v>
          </cell>
          <cell r="AH58">
            <v>429078</v>
          </cell>
          <cell r="AJ58">
            <v>802471</v>
          </cell>
          <cell r="AL58">
            <v>279861</v>
          </cell>
          <cell r="AN58">
            <v>11796</v>
          </cell>
        </row>
        <row r="59">
          <cell r="A59">
            <v>36519</v>
          </cell>
          <cell r="B59">
            <v>20000</v>
          </cell>
          <cell r="C59">
            <v>150174</v>
          </cell>
          <cell r="D59">
            <v>625319</v>
          </cell>
          <cell r="E59">
            <v>0</v>
          </cell>
          <cell r="F59">
            <v>10000</v>
          </cell>
          <cell r="G59">
            <v>120000</v>
          </cell>
          <cell r="H59">
            <v>65334</v>
          </cell>
          <cell r="I59">
            <v>169924</v>
          </cell>
          <cell r="J59">
            <v>40215</v>
          </cell>
          <cell r="K59">
            <v>333102</v>
          </cell>
          <cell r="L59">
            <v>262956</v>
          </cell>
          <cell r="M59">
            <v>164307</v>
          </cell>
          <cell r="N59">
            <v>0</v>
          </cell>
          <cell r="O59">
            <v>63632</v>
          </cell>
          <cell r="P59">
            <v>96204</v>
          </cell>
          <cell r="Q59">
            <v>165361</v>
          </cell>
          <cell r="R59">
            <v>105436</v>
          </cell>
          <cell r="S59">
            <v>0</v>
          </cell>
          <cell r="T59">
            <v>0</v>
          </cell>
          <cell r="U59">
            <v>33429</v>
          </cell>
          <cell r="V59">
            <v>20000</v>
          </cell>
          <cell r="W59">
            <v>0</v>
          </cell>
          <cell r="X59">
            <v>2760</v>
          </cell>
          <cell r="Y59">
            <v>41913</v>
          </cell>
          <cell r="Z59">
            <v>39940</v>
          </cell>
          <cell r="AA59">
            <v>0</v>
          </cell>
          <cell r="AB59">
            <v>0</v>
          </cell>
          <cell r="AC59">
            <v>136927</v>
          </cell>
          <cell r="AD59">
            <v>56254</v>
          </cell>
          <cell r="AE59">
            <v>0</v>
          </cell>
          <cell r="AF59">
            <v>0</v>
          </cell>
          <cell r="AG59">
            <v>11796</v>
          </cell>
          <cell r="AH59">
            <v>728575</v>
          </cell>
          <cell r="AJ59">
            <v>805493</v>
          </cell>
          <cell r="AL59">
            <v>277794</v>
          </cell>
          <cell r="AN59">
            <v>11796</v>
          </cell>
        </row>
        <row r="60">
          <cell r="A60">
            <v>36520</v>
          </cell>
          <cell r="B60">
            <v>20000</v>
          </cell>
          <cell r="C60">
            <v>150174</v>
          </cell>
          <cell r="D60">
            <v>625319</v>
          </cell>
          <cell r="E60">
            <v>0</v>
          </cell>
          <cell r="F60">
            <v>10000</v>
          </cell>
          <cell r="G60">
            <v>120503</v>
          </cell>
          <cell r="H60">
            <v>65334</v>
          </cell>
          <cell r="I60">
            <v>186577</v>
          </cell>
          <cell r="J60">
            <v>40215</v>
          </cell>
          <cell r="K60">
            <v>333102</v>
          </cell>
          <cell r="L60">
            <v>259321</v>
          </cell>
          <cell r="M60">
            <v>172270</v>
          </cell>
          <cell r="N60">
            <v>0</v>
          </cell>
          <cell r="O60">
            <v>63632</v>
          </cell>
          <cell r="P60">
            <v>96204</v>
          </cell>
          <cell r="Q60">
            <v>153431</v>
          </cell>
          <cell r="R60">
            <v>106467</v>
          </cell>
          <cell r="S60">
            <v>0</v>
          </cell>
          <cell r="T60">
            <v>0</v>
          </cell>
          <cell r="U60">
            <v>33429</v>
          </cell>
          <cell r="V60">
            <v>20000</v>
          </cell>
          <cell r="W60">
            <v>0</v>
          </cell>
          <cell r="X60">
            <v>2760</v>
          </cell>
          <cell r="Y60">
            <v>58306</v>
          </cell>
          <cell r="Z60">
            <v>39940</v>
          </cell>
          <cell r="AA60">
            <v>0</v>
          </cell>
          <cell r="AB60">
            <v>0</v>
          </cell>
          <cell r="AC60">
            <v>136927</v>
          </cell>
          <cell r="AD60">
            <v>56254</v>
          </cell>
          <cell r="AE60">
            <v>0</v>
          </cell>
          <cell r="AF60">
            <v>0</v>
          </cell>
          <cell r="AG60">
            <v>11796</v>
          </cell>
          <cell r="AH60">
            <v>745731</v>
          </cell>
          <cell r="AJ60">
            <v>805493</v>
          </cell>
          <cell r="AL60">
            <v>294187</v>
          </cell>
          <cell r="AN60">
            <v>11796</v>
          </cell>
        </row>
        <row r="61">
          <cell r="A61">
            <v>36521</v>
          </cell>
          <cell r="B61">
            <v>20000</v>
          </cell>
          <cell r="C61">
            <v>150174</v>
          </cell>
          <cell r="D61">
            <v>625319</v>
          </cell>
          <cell r="E61">
            <v>0</v>
          </cell>
          <cell r="F61">
            <v>10000</v>
          </cell>
          <cell r="G61">
            <v>120503</v>
          </cell>
          <cell r="H61">
            <v>65334</v>
          </cell>
          <cell r="I61">
            <v>186577</v>
          </cell>
          <cell r="J61">
            <v>40215</v>
          </cell>
          <cell r="K61">
            <v>333102</v>
          </cell>
          <cell r="L61">
            <v>265220</v>
          </cell>
          <cell r="M61">
            <v>177069</v>
          </cell>
          <cell r="N61">
            <v>0</v>
          </cell>
          <cell r="O61">
            <v>63632</v>
          </cell>
          <cell r="P61">
            <v>96204</v>
          </cell>
          <cell r="Q61">
            <v>153430</v>
          </cell>
          <cell r="R61">
            <v>107583</v>
          </cell>
          <cell r="S61" t="str">
            <v>N/A</v>
          </cell>
          <cell r="T61">
            <v>0</v>
          </cell>
          <cell r="U61">
            <v>33429</v>
          </cell>
          <cell r="V61">
            <v>20000</v>
          </cell>
          <cell r="W61">
            <v>0</v>
          </cell>
          <cell r="X61">
            <v>2760</v>
          </cell>
          <cell r="Y61">
            <v>58306</v>
          </cell>
          <cell r="Z61">
            <v>39940</v>
          </cell>
          <cell r="AA61">
            <v>0</v>
          </cell>
          <cell r="AB61">
            <v>0</v>
          </cell>
          <cell r="AC61">
            <v>136927</v>
          </cell>
          <cell r="AD61">
            <v>56254</v>
          </cell>
          <cell r="AE61">
            <v>0</v>
          </cell>
          <cell r="AF61">
            <v>0</v>
          </cell>
          <cell r="AG61">
            <v>11796</v>
          </cell>
          <cell r="AH61">
            <v>745731</v>
          </cell>
          <cell r="AJ61">
            <v>805493</v>
          </cell>
          <cell r="AL61">
            <v>294187</v>
          </cell>
          <cell r="AN61">
            <v>11796</v>
          </cell>
        </row>
        <row r="62">
          <cell r="A62">
            <v>36522</v>
          </cell>
          <cell r="B62">
            <v>20000</v>
          </cell>
          <cell r="C62">
            <v>180416</v>
          </cell>
          <cell r="D62">
            <v>748421</v>
          </cell>
          <cell r="E62">
            <v>0</v>
          </cell>
          <cell r="F62">
            <v>10000</v>
          </cell>
          <cell r="G62">
            <v>112827</v>
          </cell>
          <cell r="H62">
            <v>65334</v>
          </cell>
          <cell r="I62">
            <v>188275</v>
          </cell>
          <cell r="J62">
            <v>34195</v>
          </cell>
          <cell r="K62">
            <v>315304</v>
          </cell>
          <cell r="L62">
            <v>259983</v>
          </cell>
          <cell r="M62">
            <v>176848</v>
          </cell>
          <cell r="N62">
            <v>0</v>
          </cell>
          <cell r="O62">
            <v>63632</v>
          </cell>
          <cell r="P62">
            <v>84420</v>
          </cell>
          <cell r="Q62">
            <v>155526</v>
          </cell>
          <cell r="R62">
            <v>107607</v>
          </cell>
          <cell r="S62">
            <v>0</v>
          </cell>
          <cell r="T62">
            <v>0</v>
          </cell>
          <cell r="U62">
            <v>33429</v>
          </cell>
          <cell r="V62">
            <v>10000</v>
          </cell>
          <cell r="W62">
            <v>0</v>
          </cell>
          <cell r="X62">
            <v>2760</v>
          </cell>
          <cell r="Y62">
            <v>51531</v>
          </cell>
          <cell r="Z62">
            <v>20000</v>
          </cell>
          <cell r="AA62">
            <v>0</v>
          </cell>
          <cell r="AB62">
            <v>0</v>
          </cell>
          <cell r="AC62">
            <v>67161</v>
          </cell>
          <cell r="AD62">
            <v>45202</v>
          </cell>
          <cell r="AE62">
            <v>0</v>
          </cell>
          <cell r="AF62">
            <v>4869</v>
          </cell>
          <cell r="AG62">
            <v>16731</v>
          </cell>
          <cell r="AH62">
            <v>715935</v>
          </cell>
          <cell r="AJ62">
            <v>958837</v>
          </cell>
          <cell r="AL62">
            <v>186654</v>
          </cell>
          <cell r="AN62">
            <v>21600</v>
          </cell>
        </row>
        <row r="63">
          <cell r="A63">
            <v>36523</v>
          </cell>
          <cell r="B63">
            <v>20000</v>
          </cell>
          <cell r="C63">
            <v>179561</v>
          </cell>
          <cell r="D63">
            <v>753762</v>
          </cell>
          <cell r="E63">
            <v>0</v>
          </cell>
          <cell r="F63">
            <v>16613</v>
          </cell>
          <cell r="G63">
            <v>115627</v>
          </cell>
          <cell r="H63">
            <v>65334</v>
          </cell>
          <cell r="I63">
            <v>154557</v>
          </cell>
          <cell r="J63">
            <v>40041</v>
          </cell>
          <cell r="K63">
            <v>318776</v>
          </cell>
          <cell r="L63">
            <v>237549</v>
          </cell>
          <cell r="M63">
            <v>158028</v>
          </cell>
          <cell r="N63">
            <v>0</v>
          </cell>
          <cell r="O63">
            <v>63632</v>
          </cell>
          <cell r="P63">
            <v>84163</v>
          </cell>
          <cell r="Q63">
            <v>143963</v>
          </cell>
          <cell r="R63">
            <v>104701</v>
          </cell>
          <cell r="S63">
            <v>0</v>
          </cell>
          <cell r="T63">
            <v>0</v>
          </cell>
          <cell r="U63">
            <v>33429</v>
          </cell>
          <cell r="V63">
            <v>10000</v>
          </cell>
          <cell r="W63">
            <v>0</v>
          </cell>
          <cell r="X63">
            <v>2760</v>
          </cell>
          <cell r="Y63">
            <v>43306</v>
          </cell>
          <cell r="Z63">
            <v>0</v>
          </cell>
          <cell r="AA63">
            <v>0</v>
          </cell>
          <cell r="AB63">
            <v>0</v>
          </cell>
          <cell r="AC63">
            <v>15969</v>
          </cell>
          <cell r="AD63">
            <v>35202</v>
          </cell>
          <cell r="AE63">
            <v>12000</v>
          </cell>
          <cell r="AF63">
            <v>0</v>
          </cell>
          <cell r="AG63">
            <v>17751</v>
          </cell>
          <cell r="AH63">
            <v>694335</v>
          </cell>
          <cell r="AJ63">
            <v>969936</v>
          </cell>
          <cell r="AL63">
            <v>97237</v>
          </cell>
          <cell r="AN63">
            <v>5751</v>
          </cell>
        </row>
        <row r="64">
          <cell r="A64">
            <v>36524</v>
          </cell>
          <cell r="B64">
            <v>40000</v>
          </cell>
          <cell r="C64">
            <v>164786</v>
          </cell>
          <cell r="D64">
            <v>755250</v>
          </cell>
          <cell r="E64">
            <v>0</v>
          </cell>
          <cell r="F64">
            <v>10000</v>
          </cell>
          <cell r="G64">
            <v>115300</v>
          </cell>
          <cell r="H64">
            <v>65334</v>
          </cell>
          <cell r="I64">
            <v>154557</v>
          </cell>
          <cell r="J64">
            <v>40041</v>
          </cell>
          <cell r="K64">
            <v>312742</v>
          </cell>
          <cell r="L64">
            <v>253294</v>
          </cell>
          <cell r="M64">
            <v>175453</v>
          </cell>
          <cell r="N64">
            <v>0</v>
          </cell>
          <cell r="O64">
            <v>63633</v>
          </cell>
          <cell r="P64" t="str">
            <v>N/A</v>
          </cell>
          <cell r="Q64">
            <v>128025</v>
          </cell>
          <cell r="R64">
            <v>106281</v>
          </cell>
          <cell r="S64">
            <v>0</v>
          </cell>
          <cell r="T64">
            <v>0</v>
          </cell>
          <cell r="U64">
            <v>33429</v>
          </cell>
          <cell r="V64">
            <v>10000</v>
          </cell>
          <cell r="W64">
            <v>0</v>
          </cell>
          <cell r="X64">
            <v>2760</v>
          </cell>
          <cell r="Y64">
            <v>52183</v>
          </cell>
          <cell r="Z64">
            <v>0</v>
          </cell>
          <cell r="AA64">
            <v>0</v>
          </cell>
          <cell r="AB64">
            <v>0</v>
          </cell>
          <cell r="AC64">
            <v>7168</v>
          </cell>
          <cell r="AD64">
            <v>35202</v>
          </cell>
          <cell r="AE64">
            <v>4000</v>
          </cell>
          <cell r="AF64">
            <v>0</v>
          </cell>
          <cell r="AG64">
            <v>10680</v>
          </cell>
          <cell r="AH64">
            <v>687974</v>
          </cell>
          <cell r="AJ64">
            <v>970036</v>
          </cell>
          <cell r="AL64">
            <v>97313</v>
          </cell>
          <cell r="AN64">
            <v>6680</v>
          </cell>
        </row>
        <row r="65">
          <cell r="A65">
            <v>36525</v>
          </cell>
          <cell r="B65">
            <v>39902</v>
          </cell>
          <cell r="C65">
            <v>169561</v>
          </cell>
          <cell r="D65">
            <v>755275</v>
          </cell>
          <cell r="E65">
            <v>0</v>
          </cell>
          <cell r="F65">
            <v>10000</v>
          </cell>
          <cell r="G65">
            <v>103300</v>
          </cell>
          <cell r="H65">
            <v>65334</v>
          </cell>
          <cell r="I65">
            <v>169795</v>
          </cell>
          <cell r="J65">
            <v>40041</v>
          </cell>
          <cell r="K65">
            <v>307297</v>
          </cell>
          <cell r="L65">
            <v>251594</v>
          </cell>
          <cell r="M65">
            <v>177165</v>
          </cell>
          <cell r="N65">
            <v>0</v>
          </cell>
          <cell r="O65">
            <v>63632</v>
          </cell>
          <cell r="P65">
            <v>88230</v>
          </cell>
          <cell r="Q65">
            <v>126101</v>
          </cell>
          <cell r="R65">
            <v>102925</v>
          </cell>
          <cell r="S65">
            <v>0</v>
          </cell>
          <cell r="T65">
            <v>0</v>
          </cell>
          <cell r="U65">
            <v>33429</v>
          </cell>
          <cell r="V65">
            <v>10000</v>
          </cell>
          <cell r="W65">
            <v>433</v>
          </cell>
          <cell r="X65">
            <v>2666</v>
          </cell>
          <cell r="Y65">
            <v>57964</v>
          </cell>
          <cell r="Z65">
            <v>0</v>
          </cell>
          <cell r="AA65">
            <v>0</v>
          </cell>
          <cell r="AB65">
            <v>0</v>
          </cell>
          <cell r="AC65">
            <v>7245</v>
          </cell>
          <cell r="AD65">
            <v>35202</v>
          </cell>
          <cell r="AE65">
            <v>4192</v>
          </cell>
          <cell r="AF65">
            <v>0</v>
          </cell>
          <cell r="AG65">
            <v>4758</v>
          </cell>
          <cell r="AH65">
            <v>685767</v>
          </cell>
          <cell r="AJ65">
            <v>974738</v>
          </cell>
          <cell r="AL65">
            <v>103077</v>
          </cell>
          <cell r="AN65">
            <v>566</v>
          </cell>
        </row>
        <row r="66">
          <cell r="A66">
            <v>36526</v>
          </cell>
          <cell r="B66">
            <v>20000</v>
          </cell>
          <cell r="C66">
            <v>201354</v>
          </cell>
          <cell r="D66">
            <v>659291</v>
          </cell>
          <cell r="E66">
            <v>0</v>
          </cell>
          <cell r="F66">
            <v>16423</v>
          </cell>
          <cell r="G66">
            <v>95796</v>
          </cell>
          <cell r="H66">
            <v>25744</v>
          </cell>
          <cell r="I66">
            <v>147352</v>
          </cell>
          <cell r="J66">
            <v>68238</v>
          </cell>
          <cell r="K66">
            <v>278617</v>
          </cell>
          <cell r="L66">
            <v>226878</v>
          </cell>
          <cell r="M66">
            <v>146794</v>
          </cell>
          <cell r="N66">
            <v>0</v>
          </cell>
          <cell r="O66">
            <v>63651</v>
          </cell>
          <cell r="P66">
            <v>114590</v>
          </cell>
          <cell r="Q66">
            <v>99032</v>
          </cell>
          <cell r="R66">
            <v>108224</v>
          </cell>
          <cell r="S66">
            <v>0</v>
          </cell>
          <cell r="T66">
            <v>0</v>
          </cell>
          <cell r="U66">
            <v>34299</v>
          </cell>
          <cell r="V66">
            <v>0</v>
          </cell>
          <cell r="W66">
            <v>406</v>
          </cell>
          <cell r="X66">
            <v>0</v>
          </cell>
          <cell r="Y66">
            <v>27726</v>
          </cell>
          <cell r="Z66">
            <v>25000</v>
          </cell>
          <cell r="AA66">
            <v>0</v>
          </cell>
          <cell r="AB66">
            <v>0</v>
          </cell>
          <cell r="AC66">
            <v>22000</v>
          </cell>
          <cell r="AD66">
            <v>9684</v>
          </cell>
          <cell r="AE66">
            <v>0</v>
          </cell>
          <cell r="AF66">
            <v>10000</v>
          </cell>
          <cell r="AG66">
            <v>9123</v>
          </cell>
          <cell r="AH66">
            <v>615747</v>
          </cell>
          <cell r="AJ66">
            <v>897068</v>
          </cell>
          <cell r="AL66">
            <v>84410</v>
          </cell>
          <cell r="AN66">
            <v>19123</v>
          </cell>
        </row>
        <row r="67">
          <cell r="A67">
            <v>36527</v>
          </cell>
          <cell r="B67">
            <v>20000</v>
          </cell>
          <cell r="C67">
            <v>149555</v>
          </cell>
          <cell r="D67">
            <v>727387</v>
          </cell>
          <cell r="E67">
            <v>0</v>
          </cell>
          <cell r="F67">
            <v>16511</v>
          </cell>
          <cell r="G67">
            <v>104442</v>
          </cell>
          <cell r="H67">
            <v>26247</v>
          </cell>
          <cell r="I67">
            <v>138772</v>
          </cell>
          <cell r="J67">
            <v>73850</v>
          </cell>
          <cell r="K67">
            <v>256117</v>
          </cell>
          <cell r="L67">
            <v>239305</v>
          </cell>
          <cell r="M67">
            <v>147749</v>
          </cell>
          <cell r="N67">
            <v>0</v>
          </cell>
          <cell r="O67">
            <v>63651</v>
          </cell>
          <cell r="P67">
            <v>116126</v>
          </cell>
          <cell r="Q67">
            <v>124643</v>
          </cell>
          <cell r="R67">
            <v>107999</v>
          </cell>
          <cell r="S67">
            <v>0</v>
          </cell>
          <cell r="T67">
            <v>0</v>
          </cell>
          <cell r="U67">
            <v>34299</v>
          </cell>
          <cell r="V67">
            <v>0</v>
          </cell>
          <cell r="W67">
            <v>406</v>
          </cell>
          <cell r="X67">
            <v>0</v>
          </cell>
          <cell r="Y67">
            <v>24911</v>
          </cell>
          <cell r="Z67">
            <v>25000</v>
          </cell>
          <cell r="AA67">
            <v>0</v>
          </cell>
          <cell r="AB67">
            <v>0</v>
          </cell>
          <cell r="AC67">
            <v>39778</v>
          </cell>
          <cell r="AD67">
            <v>9684</v>
          </cell>
          <cell r="AE67">
            <v>0</v>
          </cell>
          <cell r="AF67">
            <v>39738</v>
          </cell>
          <cell r="AG67">
            <v>9123</v>
          </cell>
          <cell r="AH67">
            <v>599428</v>
          </cell>
          <cell r="AJ67">
            <v>913453</v>
          </cell>
          <cell r="AL67">
            <v>99373</v>
          </cell>
          <cell r="AN67">
            <v>48861</v>
          </cell>
        </row>
        <row r="68">
          <cell r="A68">
            <v>36528</v>
          </cell>
          <cell r="B68">
            <v>20000</v>
          </cell>
          <cell r="C68">
            <v>149555</v>
          </cell>
          <cell r="D68">
            <v>738104</v>
          </cell>
          <cell r="E68">
            <v>0</v>
          </cell>
          <cell r="F68">
            <v>11749</v>
          </cell>
          <cell r="G68">
            <v>114951</v>
          </cell>
          <cell r="H68">
            <v>26247</v>
          </cell>
          <cell r="I68">
            <v>138772</v>
          </cell>
          <cell r="J68">
            <v>73850</v>
          </cell>
          <cell r="K68">
            <v>258554</v>
          </cell>
          <cell r="L68">
            <v>220571</v>
          </cell>
          <cell r="M68">
            <v>147751</v>
          </cell>
          <cell r="N68">
            <v>0</v>
          </cell>
          <cell r="O68">
            <v>63651</v>
          </cell>
          <cell r="P68">
            <v>106101</v>
          </cell>
          <cell r="Q68">
            <v>114618</v>
          </cell>
          <cell r="R68">
            <v>109266</v>
          </cell>
          <cell r="S68">
            <v>0</v>
          </cell>
          <cell r="T68">
            <v>0</v>
          </cell>
          <cell r="U68">
            <v>34299</v>
          </cell>
          <cell r="V68">
            <v>0</v>
          </cell>
          <cell r="W68">
            <v>406</v>
          </cell>
          <cell r="X68">
            <v>0</v>
          </cell>
          <cell r="Y68">
            <v>24911</v>
          </cell>
          <cell r="Z68">
            <v>25000</v>
          </cell>
          <cell r="AA68">
            <v>0</v>
          </cell>
          <cell r="AB68">
            <v>0</v>
          </cell>
          <cell r="AC68">
            <v>24815</v>
          </cell>
          <cell r="AD68">
            <v>9684</v>
          </cell>
          <cell r="AE68">
            <v>0</v>
          </cell>
          <cell r="AF68">
            <v>69738</v>
          </cell>
          <cell r="AG68">
            <v>9123</v>
          </cell>
          <cell r="AH68">
            <v>612374</v>
          </cell>
          <cell r="AJ68">
            <v>919408</v>
          </cell>
          <cell r="AL68">
            <v>84410</v>
          </cell>
          <cell r="AN68">
            <v>78861</v>
          </cell>
        </row>
        <row r="69">
          <cell r="A69">
            <v>36529</v>
          </cell>
          <cell r="B69">
            <v>19400</v>
          </cell>
          <cell r="C69">
            <v>141873</v>
          </cell>
          <cell r="D69">
            <v>731476</v>
          </cell>
          <cell r="E69">
            <v>0</v>
          </cell>
          <cell r="F69">
            <v>5010</v>
          </cell>
          <cell r="G69">
            <v>98157</v>
          </cell>
          <cell r="H69">
            <v>26247</v>
          </cell>
          <cell r="I69">
            <v>138772</v>
          </cell>
          <cell r="J69">
            <v>66428</v>
          </cell>
          <cell r="K69">
            <v>219217</v>
          </cell>
          <cell r="L69">
            <v>216921</v>
          </cell>
          <cell r="M69">
            <v>157322</v>
          </cell>
          <cell r="N69">
            <v>0</v>
          </cell>
          <cell r="O69">
            <v>63651</v>
          </cell>
          <cell r="P69">
            <v>106101</v>
          </cell>
          <cell r="Q69">
            <v>114618</v>
          </cell>
          <cell r="R69">
            <v>95720</v>
          </cell>
          <cell r="S69">
            <v>0</v>
          </cell>
          <cell r="T69">
            <v>0</v>
          </cell>
          <cell r="U69">
            <v>35075</v>
          </cell>
          <cell r="V69">
            <v>0</v>
          </cell>
          <cell r="W69">
            <v>406</v>
          </cell>
          <cell r="X69">
            <v>0</v>
          </cell>
          <cell r="Y69">
            <v>18771</v>
          </cell>
          <cell r="Z69">
            <v>25000</v>
          </cell>
          <cell r="AA69">
            <v>0</v>
          </cell>
          <cell r="AB69">
            <v>0</v>
          </cell>
          <cell r="AC69">
            <v>33808</v>
          </cell>
          <cell r="AD69">
            <v>9684</v>
          </cell>
          <cell r="AE69">
            <v>0</v>
          </cell>
          <cell r="AF69">
            <v>65502</v>
          </cell>
          <cell r="AG69">
            <v>9123</v>
          </cell>
          <cell r="AH69">
            <v>548821</v>
          </cell>
          <cell r="AJ69">
            <v>897759</v>
          </cell>
          <cell r="AL69">
            <v>87263</v>
          </cell>
          <cell r="AN69">
            <v>74625</v>
          </cell>
        </row>
        <row r="70">
          <cell r="A70">
            <v>36530</v>
          </cell>
          <cell r="B70">
            <v>20000</v>
          </cell>
          <cell r="C70">
            <v>154557</v>
          </cell>
          <cell r="D70">
            <v>737635</v>
          </cell>
          <cell r="E70">
            <v>0</v>
          </cell>
          <cell r="F70">
            <v>18224</v>
          </cell>
          <cell r="G70">
            <v>115959</v>
          </cell>
          <cell r="H70">
            <v>26247</v>
          </cell>
          <cell r="I70">
            <v>145460</v>
          </cell>
          <cell r="J70">
            <v>68392</v>
          </cell>
          <cell r="K70">
            <v>262331</v>
          </cell>
          <cell r="L70">
            <v>246989</v>
          </cell>
          <cell r="M70">
            <v>151990</v>
          </cell>
          <cell r="N70">
            <v>0</v>
          </cell>
          <cell r="O70">
            <v>63651</v>
          </cell>
          <cell r="P70">
            <v>118114</v>
          </cell>
          <cell r="Q70">
            <v>127888</v>
          </cell>
          <cell r="R70">
            <v>103241</v>
          </cell>
          <cell r="S70">
            <v>0</v>
          </cell>
          <cell r="T70">
            <v>0</v>
          </cell>
          <cell r="U70">
            <v>32463</v>
          </cell>
          <cell r="V70">
            <v>0</v>
          </cell>
          <cell r="W70">
            <v>1684</v>
          </cell>
          <cell r="X70">
            <v>0</v>
          </cell>
          <cell r="Y70">
            <v>41313</v>
          </cell>
          <cell r="Z70">
            <v>5000</v>
          </cell>
          <cell r="AA70">
            <v>0</v>
          </cell>
          <cell r="AB70">
            <v>0</v>
          </cell>
          <cell r="AC70">
            <v>38643</v>
          </cell>
          <cell r="AD70">
            <v>0</v>
          </cell>
          <cell r="AE70">
            <v>0</v>
          </cell>
          <cell r="AF70">
            <v>88827</v>
          </cell>
          <cell r="AG70">
            <v>11442</v>
          </cell>
          <cell r="AH70">
            <v>618389</v>
          </cell>
          <cell r="AJ70">
            <v>930416</v>
          </cell>
          <cell r="AL70">
            <v>84956</v>
          </cell>
          <cell r="AN70">
            <v>100269</v>
          </cell>
        </row>
        <row r="71">
          <cell r="A71">
            <v>36531</v>
          </cell>
          <cell r="B71">
            <v>20000</v>
          </cell>
          <cell r="C71">
            <v>188789</v>
          </cell>
          <cell r="D71">
            <v>657757</v>
          </cell>
          <cell r="E71">
            <v>0</v>
          </cell>
          <cell r="F71">
            <v>11533</v>
          </cell>
          <cell r="G71">
            <v>135421</v>
          </cell>
          <cell r="H71">
            <v>26247</v>
          </cell>
          <cell r="I71">
            <v>154591</v>
          </cell>
          <cell r="J71">
            <v>68121</v>
          </cell>
          <cell r="K71">
            <v>244657</v>
          </cell>
          <cell r="L71">
            <v>223165</v>
          </cell>
          <cell r="M71">
            <v>162015</v>
          </cell>
          <cell r="N71">
            <v>0</v>
          </cell>
          <cell r="O71">
            <v>63651</v>
          </cell>
          <cell r="P71">
            <v>108090</v>
          </cell>
          <cell r="Q71">
            <v>128787</v>
          </cell>
          <cell r="R71">
            <v>100525</v>
          </cell>
          <cell r="S71">
            <v>0</v>
          </cell>
          <cell r="T71">
            <v>0</v>
          </cell>
          <cell r="U71">
            <v>35770</v>
          </cell>
          <cell r="V71">
            <v>0</v>
          </cell>
          <cell r="W71">
            <v>406</v>
          </cell>
          <cell r="X71">
            <v>7798</v>
          </cell>
          <cell r="Y71">
            <v>15000</v>
          </cell>
          <cell r="Z71">
            <v>5000</v>
          </cell>
          <cell r="AA71">
            <v>0</v>
          </cell>
          <cell r="AB71">
            <v>0</v>
          </cell>
          <cell r="AC71">
            <v>34815</v>
          </cell>
          <cell r="AD71">
            <v>43631</v>
          </cell>
          <cell r="AE71">
            <v>0</v>
          </cell>
          <cell r="AF71">
            <v>56896</v>
          </cell>
          <cell r="AG71">
            <v>6507</v>
          </cell>
          <cell r="AH71">
            <v>629037</v>
          </cell>
          <cell r="AJ71">
            <v>878079</v>
          </cell>
          <cell r="AL71">
            <v>106244</v>
          </cell>
          <cell r="AN71">
            <v>63403</v>
          </cell>
        </row>
        <row r="72">
          <cell r="A72">
            <v>36532</v>
          </cell>
          <cell r="B72">
            <v>25000</v>
          </cell>
          <cell r="C72">
            <v>172658</v>
          </cell>
          <cell r="D72">
            <v>700313</v>
          </cell>
          <cell r="E72">
            <v>0</v>
          </cell>
          <cell r="F72">
            <v>11572</v>
          </cell>
          <cell r="G72">
            <v>120693</v>
          </cell>
          <cell r="H72">
            <v>26247</v>
          </cell>
          <cell r="I72">
            <v>177350</v>
          </cell>
          <cell r="J72">
            <v>68534</v>
          </cell>
          <cell r="K72">
            <v>243442</v>
          </cell>
          <cell r="L72">
            <v>242149</v>
          </cell>
          <cell r="M72">
            <v>150564</v>
          </cell>
          <cell r="N72">
            <v>14096</v>
          </cell>
          <cell r="O72">
            <v>63651</v>
          </cell>
          <cell r="P72">
            <v>122625</v>
          </cell>
          <cell r="Q72">
            <v>121057</v>
          </cell>
          <cell r="R72">
            <v>101515</v>
          </cell>
          <cell r="S72">
            <v>0</v>
          </cell>
          <cell r="T72">
            <v>0</v>
          </cell>
          <cell r="U72">
            <v>35780</v>
          </cell>
          <cell r="V72">
            <v>0</v>
          </cell>
          <cell r="W72">
            <v>406</v>
          </cell>
          <cell r="X72">
            <v>0</v>
          </cell>
          <cell r="Y72">
            <v>9999</v>
          </cell>
          <cell r="Z72">
            <v>5000</v>
          </cell>
          <cell r="AA72">
            <v>0</v>
          </cell>
          <cell r="AB72">
            <v>0</v>
          </cell>
          <cell r="AC72">
            <v>30598</v>
          </cell>
          <cell r="AD72">
            <v>25525</v>
          </cell>
          <cell r="AE72">
            <v>0</v>
          </cell>
          <cell r="AF72">
            <v>50087</v>
          </cell>
          <cell r="AG72">
            <v>21507</v>
          </cell>
          <cell r="AH72">
            <v>636266</v>
          </cell>
          <cell r="AJ72">
            <v>909543</v>
          </cell>
          <cell r="AL72">
            <v>71122</v>
          </cell>
          <cell r="AN72">
            <v>71594</v>
          </cell>
        </row>
        <row r="73">
          <cell r="A73">
            <v>36533</v>
          </cell>
          <cell r="B73">
            <v>20000</v>
          </cell>
          <cell r="C73">
            <v>177059</v>
          </cell>
          <cell r="D73">
            <v>721416</v>
          </cell>
          <cell r="E73">
            <v>0</v>
          </cell>
          <cell r="F73">
            <v>14572</v>
          </cell>
          <cell r="G73">
            <v>121239</v>
          </cell>
          <cell r="H73">
            <v>26247</v>
          </cell>
          <cell r="I73">
            <v>140945</v>
          </cell>
          <cell r="J73">
            <v>69345</v>
          </cell>
          <cell r="K73">
            <v>245032</v>
          </cell>
          <cell r="L73">
            <v>234007</v>
          </cell>
          <cell r="M73">
            <v>155513</v>
          </cell>
          <cell r="N73">
            <v>0</v>
          </cell>
          <cell r="O73">
            <v>63651</v>
          </cell>
          <cell r="P73">
            <v>107594</v>
          </cell>
          <cell r="Q73">
            <v>124596</v>
          </cell>
          <cell r="R73">
            <v>107395</v>
          </cell>
          <cell r="S73">
            <v>0</v>
          </cell>
          <cell r="T73">
            <v>0</v>
          </cell>
          <cell r="U73">
            <v>35770</v>
          </cell>
          <cell r="V73">
            <v>0</v>
          </cell>
          <cell r="W73">
            <v>406</v>
          </cell>
          <cell r="X73">
            <v>0</v>
          </cell>
          <cell r="Y73">
            <v>10000</v>
          </cell>
          <cell r="Z73">
            <v>22117</v>
          </cell>
          <cell r="AA73">
            <v>0</v>
          </cell>
          <cell r="AB73">
            <v>0</v>
          </cell>
          <cell r="AC73">
            <v>27698</v>
          </cell>
          <cell r="AD73">
            <v>24057</v>
          </cell>
          <cell r="AE73">
            <v>0</v>
          </cell>
          <cell r="AF73">
            <v>51172</v>
          </cell>
          <cell r="AG73">
            <v>6507</v>
          </cell>
          <cell r="AH73">
            <v>602808</v>
          </cell>
          <cell r="AJ73">
            <v>933047</v>
          </cell>
          <cell r="AL73">
            <v>83872</v>
          </cell>
          <cell r="AN73">
            <v>57679</v>
          </cell>
        </row>
        <row r="74">
          <cell r="A74">
            <v>36534</v>
          </cell>
          <cell r="B74">
            <v>20000</v>
          </cell>
          <cell r="C74">
            <v>180316</v>
          </cell>
          <cell r="D74">
            <v>723839</v>
          </cell>
          <cell r="E74">
            <v>0</v>
          </cell>
          <cell r="F74">
            <v>24113</v>
          </cell>
          <cell r="G74">
            <v>131477</v>
          </cell>
          <cell r="H74">
            <v>26247</v>
          </cell>
          <cell r="I74">
            <v>150948</v>
          </cell>
          <cell r="J74">
            <v>69345</v>
          </cell>
          <cell r="K74">
            <v>255303</v>
          </cell>
          <cell r="L74">
            <v>233153</v>
          </cell>
          <cell r="M74">
            <v>156227</v>
          </cell>
          <cell r="N74">
            <v>0</v>
          </cell>
          <cell r="O74">
            <v>63651</v>
          </cell>
          <cell r="P74">
            <v>107594</v>
          </cell>
          <cell r="Q74">
            <v>124644</v>
          </cell>
          <cell r="R74">
            <v>107336</v>
          </cell>
          <cell r="S74">
            <v>0</v>
          </cell>
          <cell r="T74">
            <v>0</v>
          </cell>
          <cell r="U74">
            <v>33347</v>
          </cell>
          <cell r="V74">
            <v>0</v>
          </cell>
          <cell r="W74">
            <v>406</v>
          </cell>
          <cell r="X74">
            <v>0</v>
          </cell>
          <cell r="Y74">
            <v>10000</v>
          </cell>
          <cell r="Z74">
            <v>22117</v>
          </cell>
          <cell r="AA74">
            <v>0</v>
          </cell>
          <cell r="AB74">
            <v>0</v>
          </cell>
          <cell r="AC74">
            <v>27698</v>
          </cell>
          <cell r="AD74">
            <v>24057</v>
          </cell>
          <cell r="AE74">
            <v>0</v>
          </cell>
          <cell r="AF74">
            <v>26172</v>
          </cell>
          <cell r="AG74">
            <v>6507</v>
          </cell>
          <cell r="AH74">
            <v>633320</v>
          </cell>
          <cell r="AJ74">
            <v>948268</v>
          </cell>
          <cell r="AL74">
            <v>83872</v>
          </cell>
          <cell r="AN74">
            <v>32679</v>
          </cell>
        </row>
        <row r="75">
          <cell r="A75">
            <v>36535</v>
          </cell>
          <cell r="B75">
            <v>50000</v>
          </cell>
          <cell r="C75">
            <v>180557</v>
          </cell>
          <cell r="D75">
            <v>708426</v>
          </cell>
          <cell r="E75">
            <v>0</v>
          </cell>
          <cell r="F75">
            <v>20287</v>
          </cell>
          <cell r="G75">
            <v>123644</v>
          </cell>
          <cell r="H75">
            <v>26247</v>
          </cell>
          <cell r="I75">
            <v>140948</v>
          </cell>
          <cell r="J75">
            <v>69184</v>
          </cell>
          <cell r="K75">
            <v>252287</v>
          </cell>
          <cell r="L75">
            <v>229799</v>
          </cell>
          <cell r="M75">
            <v>153427</v>
          </cell>
          <cell r="N75">
            <v>0</v>
          </cell>
          <cell r="O75">
            <v>63651</v>
          </cell>
          <cell r="P75">
            <v>109599</v>
          </cell>
          <cell r="Q75">
            <v>124644</v>
          </cell>
          <cell r="R75">
            <v>106704</v>
          </cell>
          <cell r="S75">
            <v>0</v>
          </cell>
          <cell r="T75">
            <v>0</v>
          </cell>
          <cell r="U75">
            <v>35780</v>
          </cell>
          <cell r="V75">
            <v>0</v>
          </cell>
          <cell r="W75">
            <v>406</v>
          </cell>
          <cell r="X75">
            <v>0</v>
          </cell>
          <cell r="Y75">
            <v>10000</v>
          </cell>
          <cell r="Z75">
            <v>22117</v>
          </cell>
          <cell r="AA75">
            <v>0</v>
          </cell>
          <cell r="AB75">
            <v>0</v>
          </cell>
          <cell r="AC75">
            <v>27698</v>
          </cell>
          <cell r="AD75">
            <v>24057</v>
          </cell>
          <cell r="AE75">
            <v>0</v>
          </cell>
          <cell r="AF75">
            <v>30172</v>
          </cell>
          <cell r="AG75">
            <v>6507</v>
          </cell>
          <cell r="AH75">
            <v>612310</v>
          </cell>
          <cell r="AJ75">
            <v>959270</v>
          </cell>
          <cell r="AL75">
            <v>83872</v>
          </cell>
          <cell r="AN75">
            <v>36679</v>
          </cell>
        </row>
        <row r="76">
          <cell r="A76">
            <v>36536</v>
          </cell>
          <cell r="B76">
            <v>20000</v>
          </cell>
          <cell r="C76">
            <v>180557</v>
          </cell>
          <cell r="D76">
            <v>736327</v>
          </cell>
          <cell r="E76">
            <v>0</v>
          </cell>
          <cell r="F76">
            <v>11572</v>
          </cell>
          <cell r="G76">
            <v>138986</v>
          </cell>
          <cell r="H76">
            <v>26247</v>
          </cell>
          <cell r="I76">
            <v>161205</v>
          </cell>
          <cell r="J76">
            <v>69184</v>
          </cell>
          <cell r="K76">
            <v>244462</v>
          </cell>
          <cell r="L76">
            <v>220895</v>
          </cell>
          <cell r="M76">
            <v>152743</v>
          </cell>
          <cell r="N76">
            <v>0</v>
          </cell>
          <cell r="O76">
            <v>63651</v>
          </cell>
          <cell r="P76">
            <v>107594</v>
          </cell>
          <cell r="Q76">
            <v>130988</v>
          </cell>
          <cell r="R76">
            <v>102444</v>
          </cell>
          <cell r="S76">
            <v>0</v>
          </cell>
          <cell r="T76">
            <v>0</v>
          </cell>
          <cell r="U76">
            <v>35780</v>
          </cell>
          <cell r="V76">
            <v>0</v>
          </cell>
          <cell r="W76">
            <v>406</v>
          </cell>
          <cell r="X76">
            <v>0</v>
          </cell>
          <cell r="Y76">
            <v>25000</v>
          </cell>
          <cell r="Z76">
            <v>0</v>
          </cell>
          <cell r="AA76">
            <v>0</v>
          </cell>
          <cell r="AB76">
            <v>0</v>
          </cell>
          <cell r="AC76">
            <v>15315</v>
          </cell>
          <cell r="AD76">
            <v>27215</v>
          </cell>
          <cell r="AE76">
            <v>29423</v>
          </cell>
          <cell r="AF76">
            <v>0</v>
          </cell>
          <cell r="AG76">
            <v>6507</v>
          </cell>
          <cell r="AH76">
            <v>640084</v>
          </cell>
          <cell r="AJ76">
            <v>948456</v>
          </cell>
          <cell r="AL76">
            <v>67530</v>
          </cell>
          <cell r="AN76">
            <v>-22916</v>
          </cell>
        </row>
        <row r="77">
          <cell r="A77">
            <v>36537</v>
          </cell>
          <cell r="B77">
            <v>64529</v>
          </cell>
          <cell r="C77">
            <v>149085</v>
          </cell>
          <cell r="D77">
            <v>765027</v>
          </cell>
          <cell r="E77">
            <v>0</v>
          </cell>
          <cell r="F77">
            <v>11572</v>
          </cell>
          <cell r="G77">
            <v>108651</v>
          </cell>
          <cell r="H77">
            <v>26247</v>
          </cell>
          <cell r="I77">
            <v>154026</v>
          </cell>
          <cell r="J77">
            <v>69184</v>
          </cell>
          <cell r="K77">
            <v>232906</v>
          </cell>
          <cell r="L77">
            <v>240382</v>
          </cell>
          <cell r="M77">
            <v>152737</v>
          </cell>
          <cell r="N77">
            <v>0</v>
          </cell>
          <cell r="O77">
            <v>63651</v>
          </cell>
          <cell r="P77">
            <v>107264</v>
          </cell>
          <cell r="Q77">
            <v>131523</v>
          </cell>
          <cell r="R77">
            <v>102314</v>
          </cell>
          <cell r="S77">
            <v>0</v>
          </cell>
          <cell r="T77">
            <v>0</v>
          </cell>
          <cell r="U77">
            <v>35780</v>
          </cell>
          <cell r="V77">
            <v>0</v>
          </cell>
          <cell r="W77">
            <v>406</v>
          </cell>
          <cell r="X77">
            <v>0</v>
          </cell>
          <cell r="Y77">
            <v>25102</v>
          </cell>
          <cell r="Z77">
            <v>5000</v>
          </cell>
          <cell r="AA77">
            <v>0</v>
          </cell>
          <cell r="AB77">
            <v>0</v>
          </cell>
          <cell r="AC77">
            <v>24660</v>
          </cell>
          <cell r="AD77">
            <v>26708</v>
          </cell>
          <cell r="AE77">
            <v>18349</v>
          </cell>
          <cell r="AF77">
            <v>0</v>
          </cell>
          <cell r="AG77">
            <v>14306</v>
          </cell>
          <cell r="AH77">
            <v>591014</v>
          </cell>
          <cell r="AJ77">
            <v>990213</v>
          </cell>
          <cell r="AL77">
            <v>81470</v>
          </cell>
          <cell r="AN77">
            <v>-4043</v>
          </cell>
        </row>
        <row r="78">
          <cell r="A78">
            <v>36538</v>
          </cell>
          <cell r="B78">
            <v>64000</v>
          </cell>
          <cell r="C78">
            <v>205557</v>
          </cell>
          <cell r="D78">
            <v>734414</v>
          </cell>
          <cell r="E78">
            <v>0</v>
          </cell>
          <cell r="F78">
            <v>13119</v>
          </cell>
          <cell r="G78">
            <v>89346</v>
          </cell>
          <cell r="H78">
            <v>26247</v>
          </cell>
          <cell r="I78">
            <v>151285</v>
          </cell>
          <cell r="J78">
            <v>69184</v>
          </cell>
          <cell r="K78">
            <v>234822</v>
          </cell>
          <cell r="L78">
            <v>230470</v>
          </cell>
          <cell r="M78">
            <v>149343</v>
          </cell>
          <cell r="N78">
            <v>0</v>
          </cell>
          <cell r="O78">
            <v>63651</v>
          </cell>
          <cell r="P78">
            <v>107594</v>
          </cell>
          <cell r="Q78">
            <v>121268</v>
          </cell>
          <cell r="R78">
            <v>101728</v>
          </cell>
          <cell r="S78">
            <v>0</v>
          </cell>
          <cell r="T78">
            <v>0</v>
          </cell>
          <cell r="U78">
            <v>35780</v>
          </cell>
          <cell r="V78">
            <v>0</v>
          </cell>
          <cell r="W78">
            <v>406</v>
          </cell>
          <cell r="X78">
            <v>0</v>
          </cell>
          <cell r="Y78">
            <v>15000</v>
          </cell>
          <cell r="Z78">
            <v>5000</v>
          </cell>
          <cell r="AA78">
            <v>0</v>
          </cell>
          <cell r="AB78">
            <v>0</v>
          </cell>
          <cell r="AC78">
            <v>24815</v>
          </cell>
          <cell r="AD78">
            <v>29057</v>
          </cell>
          <cell r="AE78">
            <v>8000</v>
          </cell>
          <cell r="AF78">
            <v>0</v>
          </cell>
          <cell r="AG78">
            <v>14306</v>
          </cell>
          <cell r="AH78">
            <v>570884</v>
          </cell>
          <cell r="AJ78">
            <v>1017090</v>
          </cell>
          <cell r="AL78">
            <v>73872</v>
          </cell>
          <cell r="AN78">
            <v>6306</v>
          </cell>
        </row>
        <row r="79">
          <cell r="A79">
            <v>36539</v>
          </cell>
          <cell r="B79">
            <v>20000</v>
          </cell>
          <cell r="C79">
            <v>129880</v>
          </cell>
          <cell r="D79">
            <v>765024</v>
          </cell>
          <cell r="E79">
            <v>0</v>
          </cell>
          <cell r="F79">
            <v>13119</v>
          </cell>
          <cell r="G79">
            <v>87101</v>
          </cell>
          <cell r="H79">
            <v>26247</v>
          </cell>
          <cell r="I79">
            <v>165837</v>
          </cell>
          <cell r="J79">
            <v>70552</v>
          </cell>
          <cell r="K79">
            <v>253298</v>
          </cell>
          <cell r="L79">
            <v>210302</v>
          </cell>
          <cell r="M79">
            <v>147006</v>
          </cell>
          <cell r="N79">
            <v>0</v>
          </cell>
          <cell r="O79">
            <v>63651</v>
          </cell>
          <cell r="P79">
            <v>107128</v>
          </cell>
          <cell r="Q79">
            <v>125381</v>
          </cell>
          <cell r="R79">
            <v>102442</v>
          </cell>
          <cell r="S79">
            <v>0</v>
          </cell>
          <cell r="T79">
            <v>0</v>
          </cell>
          <cell r="U79">
            <v>35602</v>
          </cell>
          <cell r="V79">
            <v>0</v>
          </cell>
          <cell r="W79">
            <v>25406</v>
          </cell>
          <cell r="X79">
            <v>0</v>
          </cell>
          <cell r="Y79">
            <v>60000</v>
          </cell>
          <cell r="Z79">
            <v>44940</v>
          </cell>
          <cell r="AA79">
            <v>0</v>
          </cell>
          <cell r="AB79">
            <v>0</v>
          </cell>
          <cell r="AC79">
            <v>24815</v>
          </cell>
          <cell r="AD79">
            <v>27780</v>
          </cell>
          <cell r="AE79">
            <v>0</v>
          </cell>
          <cell r="AF79">
            <v>1000</v>
          </cell>
          <cell r="AG79">
            <v>15293</v>
          </cell>
          <cell r="AH79">
            <v>603035</v>
          </cell>
          <cell r="AJ79">
            <v>928023</v>
          </cell>
          <cell r="AL79">
            <v>157535</v>
          </cell>
          <cell r="AN79">
            <v>16293</v>
          </cell>
        </row>
        <row r="80">
          <cell r="A80">
            <v>36540</v>
          </cell>
          <cell r="B80">
            <v>30000</v>
          </cell>
          <cell r="C80">
            <v>188709</v>
          </cell>
          <cell r="D80">
            <v>733662</v>
          </cell>
          <cell r="E80">
            <v>0</v>
          </cell>
          <cell r="F80">
            <v>11359</v>
          </cell>
          <cell r="G80">
            <v>88714</v>
          </cell>
          <cell r="H80">
            <v>26247</v>
          </cell>
          <cell r="I80">
            <v>190564</v>
          </cell>
          <cell r="J80">
            <v>73184</v>
          </cell>
          <cell r="K80">
            <v>256819</v>
          </cell>
          <cell r="L80">
            <v>220245</v>
          </cell>
          <cell r="M80">
            <v>144038</v>
          </cell>
          <cell r="N80">
            <v>0</v>
          </cell>
          <cell r="O80">
            <v>63651</v>
          </cell>
          <cell r="P80">
            <v>107360</v>
          </cell>
          <cell r="Q80">
            <v>144018</v>
          </cell>
          <cell r="R80">
            <v>102444</v>
          </cell>
          <cell r="S80">
            <v>0</v>
          </cell>
          <cell r="T80">
            <v>0</v>
          </cell>
          <cell r="U80">
            <v>35602</v>
          </cell>
          <cell r="V80">
            <v>0</v>
          </cell>
          <cell r="W80">
            <v>31768</v>
          </cell>
          <cell r="X80">
            <v>0</v>
          </cell>
          <cell r="Y80">
            <v>40322</v>
          </cell>
          <cell r="Z80">
            <v>44940</v>
          </cell>
          <cell r="AA80">
            <v>0</v>
          </cell>
          <cell r="AB80">
            <v>0</v>
          </cell>
          <cell r="AC80">
            <v>44518</v>
          </cell>
          <cell r="AD80">
            <v>29107</v>
          </cell>
          <cell r="AE80">
            <v>0</v>
          </cell>
          <cell r="AF80">
            <v>13500</v>
          </cell>
          <cell r="AG80">
            <v>12826</v>
          </cell>
          <cell r="AH80">
            <v>635528</v>
          </cell>
          <cell r="AJ80">
            <v>963730</v>
          </cell>
          <cell r="AL80">
            <v>158887</v>
          </cell>
          <cell r="AN80">
            <v>26326</v>
          </cell>
        </row>
        <row r="81">
          <cell r="A81">
            <v>36541</v>
          </cell>
          <cell r="B81">
            <v>30000</v>
          </cell>
          <cell r="C81">
            <v>180113</v>
          </cell>
          <cell r="D81">
            <v>741594</v>
          </cell>
          <cell r="E81">
            <v>0</v>
          </cell>
          <cell r="F81">
            <v>14086</v>
          </cell>
          <cell r="G81">
            <v>88876</v>
          </cell>
          <cell r="H81">
            <v>26247</v>
          </cell>
          <cell r="I81">
            <v>190565</v>
          </cell>
          <cell r="J81">
            <v>73184</v>
          </cell>
          <cell r="K81">
            <v>252820</v>
          </cell>
          <cell r="L81">
            <v>218361</v>
          </cell>
          <cell r="M81">
            <v>144038</v>
          </cell>
          <cell r="N81">
            <v>0</v>
          </cell>
          <cell r="O81">
            <v>63651</v>
          </cell>
          <cell r="P81">
            <v>107360</v>
          </cell>
          <cell r="Q81">
            <v>140784</v>
          </cell>
          <cell r="R81">
            <v>102444</v>
          </cell>
          <cell r="S81">
            <v>0</v>
          </cell>
          <cell r="T81">
            <v>0</v>
          </cell>
          <cell r="U81">
            <v>35602</v>
          </cell>
          <cell r="V81">
            <v>0</v>
          </cell>
          <cell r="W81">
            <v>31768</v>
          </cell>
          <cell r="X81">
            <v>0</v>
          </cell>
          <cell r="Y81">
            <v>40322</v>
          </cell>
          <cell r="Z81">
            <v>44940</v>
          </cell>
          <cell r="AA81">
            <v>0</v>
          </cell>
          <cell r="AB81">
            <v>0</v>
          </cell>
          <cell r="AC81">
            <v>44518</v>
          </cell>
          <cell r="AD81">
            <v>29107</v>
          </cell>
          <cell r="AE81">
            <v>6000</v>
          </cell>
          <cell r="AF81">
            <v>0</v>
          </cell>
          <cell r="AG81">
            <v>12332</v>
          </cell>
          <cell r="AH81">
            <v>631692</v>
          </cell>
          <cell r="AJ81">
            <v>965793</v>
          </cell>
          <cell r="AL81">
            <v>158887</v>
          </cell>
          <cell r="AN81">
            <v>6332</v>
          </cell>
        </row>
        <row r="82">
          <cell r="A82">
            <v>36542</v>
          </cell>
          <cell r="B82">
            <v>30000</v>
          </cell>
          <cell r="C82">
            <v>189498</v>
          </cell>
          <cell r="D82">
            <v>734424</v>
          </cell>
          <cell r="E82">
            <v>0</v>
          </cell>
          <cell r="F82">
            <v>14011</v>
          </cell>
          <cell r="G82">
            <v>89930</v>
          </cell>
          <cell r="H82">
            <v>26247</v>
          </cell>
          <cell r="I82">
            <v>194332</v>
          </cell>
          <cell r="J82">
            <v>73184</v>
          </cell>
          <cell r="K82">
            <v>252820</v>
          </cell>
          <cell r="L82">
            <v>210882</v>
          </cell>
          <cell r="M82">
            <v>144038</v>
          </cell>
          <cell r="N82">
            <v>0</v>
          </cell>
          <cell r="O82">
            <v>63651</v>
          </cell>
          <cell r="P82">
            <v>107594</v>
          </cell>
          <cell r="Q82">
            <v>136268</v>
          </cell>
          <cell r="R82">
            <v>102444</v>
          </cell>
          <cell r="S82">
            <v>0</v>
          </cell>
          <cell r="T82">
            <v>0</v>
          </cell>
          <cell r="U82">
            <v>35602</v>
          </cell>
          <cell r="V82">
            <v>0</v>
          </cell>
          <cell r="W82">
            <v>31768</v>
          </cell>
          <cell r="X82">
            <v>0</v>
          </cell>
          <cell r="Y82">
            <v>43960</v>
          </cell>
          <cell r="Z82">
            <v>44940</v>
          </cell>
          <cell r="AA82">
            <v>0</v>
          </cell>
          <cell r="AB82">
            <v>0</v>
          </cell>
          <cell r="AC82">
            <v>44518</v>
          </cell>
          <cell r="AD82">
            <v>9107</v>
          </cell>
          <cell r="AE82">
            <v>10500</v>
          </cell>
          <cell r="AF82">
            <v>0</v>
          </cell>
          <cell r="AG82">
            <v>16773</v>
          </cell>
          <cell r="AH82">
            <v>636513</v>
          </cell>
          <cell r="AJ82">
            <v>967933</v>
          </cell>
          <cell r="AL82">
            <v>142525</v>
          </cell>
          <cell r="AN82">
            <v>6273</v>
          </cell>
        </row>
        <row r="83">
          <cell r="A83">
            <v>36543</v>
          </cell>
          <cell r="B83">
            <v>30000</v>
          </cell>
          <cell r="C83">
            <v>189557</v>
          </cell>
          <cell r="D83">
            <v>746898</v>
          </cell>
          <cell r="E83">
            <v>0</v>
          </cell>
          <cell r="F83">
            <v>14086</v>
          </cell>
          <cell r="G83">
            <v>99946</v>
          </cell>
          <cell r="H83">
            <v>26247</v>
          </cell>
          <cell r="I83">
            <v>203893</v>
          </cell>
          <cell r="J83">
            <v>73184</v>
          </cell>
          <cell r="K83">
            <v>258903</v>
          </cell>
          <cell r="L83">
            <v>194552</v>
          </cell>
          <cell r="M83">
            <v>144038</v>
          </cell>
          <cell r="N83">
            <v>0</v>
          </cell>
          <cell r="O83">
            <v>63651</v>
          </cell>
          <cell r="P83">
            <v>107360</v>
          </cell>
          <cell r="Q83">
            <v>146407</v>
          </cell>
          <cell r="R83">
            <v>74024</v>
          </cell>
          <cell r="S83">
            <v>0</v>
          </cell>
          <cell r="T83">
            <v>0</v>
          </cell>
          <cell r="U83">
            <v>35602</v>
          </cell>
          <cell r="V83">
            <v>0</v>
          </cell>
          <cell r="W83">
            <v>57052</v>
          </cell>
          <cell r="X83">
            <v>0</v>
          </cell>
          <cell r="Y83">
            <v>23676</v>
          </cell>
          <cell r="Z83">
            <v>44940</v>
          </cell>
          <cell r="AA83">
            <v>0</v>
          </cell>
          <cell r="AB83">
            <v>0</v>
          </cell>
          <cell r="AC83">
            <v>38859</v>
          </cell>
          <cell r="AD83">
            <v>29107</v>
          </cell>
          <cell r="AE83">
            <v>30500</v>
          </cell>
          <cell r="AF83">
            <v>0</v>
          </cell>
          <cell r="AG83">
            <v>16773</v>
          </cell>
          <cell r="AH83">
            <v>662173</v>
          </cell>
          <cell r="AJ83">
            <v>980541</v>
          </cell>
          <cell r="AL83">
            <v>136582</v>
          </cell>
          <cell r="AN83">
            <v>-13727</v>
          </cell>
        </row>
        <row r="84">
          <cell r="A84">
            <v>36544</v>
          </cell>
          <cell r="B84">
            <v>20000</v>
          </cell>
          <cell r="C84">
            <v>185984</v>
          </cell>
          <cell r="D84">
            <v>709800</v>
          </cell>
          <cell r="E84">
            <v>0</v>
          </cell>
          <cell r="F84">
            <v>18736</v>
          </cell>
          <cell r="G84">
            <v>104166</v>
          </cell>
          <cell r="H84">
            <v>26247</v>
          </cell>
          <cell r="I84">
            <v>152888</v>
          </cell>
          <cell r="J84">
            <v>73184</v>
          </cell>
          <cell r="K84">
            <v>246882</v>
          </cell>
          <cell r="L84">
            <v>211093</v>
          </cell>
          <cell r="M84">
            <v>144038</v>
          </cell>
          <cell r="N84">
            <v>0</v>
          </cell>
          <cell r="O84">
            <v>63651</v>
          </cell>
          <cell r="P84">
            <v>97231</v>
          </cell>
          <cell r="Q84">
            <v>191646</v>
          </cell>
          <cell r="R84">
            <v>87710</v>
          </cell>
          <cell r="S84">
            <v>0</v>
          </cell>
          <cell r="T84">
            <v>0</v>
          </cell>
          <cell r="U84">
            <v>35655</v>
          </cell>
          <cell r="V84">
            <v>0</v>
          </cell>
          <cell r="W84">
            <v>13876</v>
          </cell>
          <cell r="X84">
            <v>0</v>
          </cell>
          <cell r="Y84">
            <v>60000</v>
          </cell>
          <cell r="Z84">
            <v>29000</v>
          </cell>
          <cell r="AA84">
            <v>0</v>
          </cell>
          <cell r="AB84">
            <v>0</v>
          </cell>
          <cell r="AC84">
            <v>52393</v>
          </cell>
          <cell r="AD84">
            <v>32054</v>
          </cell>
          <cell r="AE84">
            <v>18000</v>
          </cell>
          <cell r="AF84">
            <v>0</v>
          </cell>
          <cell r="AG84">
            <v>6411</v>
          </cell>
          <cell r="AH84">
            <v>603367</v>
          </cell>
          <cell r="AJ84">
            <v>934520</v>
          </cell>
          <cell r="AL84">
            <v>173447</v>
          </cell>
          <cell r="AN84">
            <v>-11589</v>
          </cell>
        </row>
        <row r="85">
          <cell r="A85">
            <v>36545</v>
          </cell>
          <cell r="B85">
            <v>29500</v>
          </cell>
          <cell r="C85">
            <v>82569</v>
          </cell>
          <cell r="D85">
            <v>762000</v>
          </cell>
          <cell r="E85">
            <v>0</v>
          </cell>
          <cell r="F85">
            <v>15072</v>
          </cell>
          <cell r="G85">
            <v>92666</v>
          </cell>
          <cell r="H85">
            <v>26247</v>
          </cell>
          <cell r="I85">
            <v>212697</v>
          </cell>
          <cell r="J85">
            <v>73184</v>
          </cell>
          <cell r="K85">
            <v>233054</v>
          </cell>
          <cell r="L85">
            <v>218707</v>
          </cell>
          <cell r="M85">
            <v>144038</v>
          </cell>
          <cell r="N85">
            <v>0</v>
          </cell>
          <cell r="O85">
            <v>63651</v>
          </cell>
          <cell r="P85">
            <v>107360</v>
          </cell>
          <cell r="Q85">
            <v>185785</v>
          </cell>
          <cell r="R85">
            <v>85146</v>
          </cell>
          <cell r="S85">
            <v>0</v>
          </cell>
          <cell r="T85">
            <v>2000</v>
          </cell>
          <cell r="U85">
            <v>35655</v>
          </cell>
          <cell r="V85">
            <v>0</v>
          </cell>
          <cell r="W85">
            <v>56321</v>
          </cell>
          <cell r="X85">
            <v>0</v>
          </cell>
          <cell r="Y85">
            <v>78432</v>
          </cell>
          <cell r="Z85">
            <v>51117</v>
          </cell>
          <cell r="AA85">
            <v>0</v>
          </cell>
          <cell r="AB85">
            <v>0</v>
          </cell>
          <cell r="AC85">
            <v>55933</v>
          </cell>
          <cell r="AD85">
            <v>36869</v>
          </cell>
          <cell r="AE85">
            <v>0</v>
          </cell>
          <cell r="AF85">
            <v>0</v>
          </cell>
          <cell r="AG85">
            <v>6115</v>
          </cell>
          <cell r="AH85">
            <v>637848</v>
          </cell>
          <cell r="AJ85">
            <v>889141</v>
          </cell>
          <cell r="AL85">
            <v>222351</v>
          </cell>
          <cell r="AN85">
            <v>6115</v>
          </cell>
        </row>
        <row r="86">
          <cell r="A86">
            <v>36546</v>
          </cell>
          <cell r="B86">
            <v>29500</v>
          </cell>
          <cell r="C86">
            <v>29558</v>
          </cell>
          <cell r="D86">
            <v>757003</v>
          </cell>
          <cell r="E86">
            <v>0</v>
          </cell>
          <cell r="F86">
            <v>5238</v>
          </cell>
          <cell r="G86">
            <v>109450</v>
          </cell>
          <cell r="H86">
            <v>26247</v>
          </cell>
          <cell r="I86">
            <v>207900</v>
          </cell>
          <cell r="J86">
            <v>73184</v>
          </cell>
          <cell r="K86">
            <v>256627</v>
          </cell>
          <cell r="L86">
            <v>243374</v>
          </cell>
          <cell r="M86">
            <v>144313</v>
          </cell>
          <cell r="N86">
            <v>0</v>
          </cell>
          <cell r="O86">
            <v>71984</v>
          </cell>
          <cell r="P86">
            <v>111375</v>
          </cell>
          <cell r="Q86">
            <v>166201</v>
          </cell>
          <cell r="R86">
            <v>93731</v>
          </cell>
          <cell r="S86">
            <v>15000</v>
          </cell>
          <cell r="T86">
            <v>0</v>
          </cell>
          <cell r="U86">
            <v>35669</v>
          </cell>
          <cell r="V86">
            <v>0</v>
          </cell>
          <cell r="W86">
            <v>49914</v>
          </cell>
          <cell r="X86">
            <v>0</v>
          </cell>
          <cell r="Y86">
            <v>55798</v>
          </cell>
          <cell r="Z86">
            <v>84325</v>
          </cell>
          <cell r="AA86">
            <v>0</v>
          </cell>
          <cell r="AB86">
            <v>0</v>
          </cell>
          <cell r="AC86">
            <v>70268</v>
          </cell>
          <cell r="AD86">
            <v>65107</v>
          </cell>
          <cell r="AE86">
            <v>15278</v>
          </cell>
          <cell r="AF86">
            <v>0</v>
          </cell>
          <cell r="AG86">
            <v>10359</v>
          </cell>
          <cell r="AH86">
            <v>673408</v>
          </cell>
          <cell r="AJ86">
            <v>821299</v>
          </cell>
          <cell r="AL86">
            <v>275498</v>
          </cell>
          <cell r="AN86">
            <v>-4919</v>
          </cell>
        </row>
        <row r="87">
          <cell r="A87">
            <v>36547</v>
          </cell>
          <cell r="B87">
            <v>29500</v>
          </cell>
          <cell r="C87">
            <v>29558</v>
          </cell>
          <cell r="D87">
            <v>757003</v>
          </cell>
          <cell r="E87">
            <v>0</v>
          </cell>
          <cell r="F87">
            <v>5238</v>
          </cell>
          <cell r="G87">
            <v>109450</v>
          </cell>
          <cell r="H87">
            <v>26247</v>
          </cell>
          <cell r="I87">
            <v>207900</v>
          </cell>
          <cell r="J87">
            <v>73184</v>
          </cell>
          <cell r="K87">
            <v>256627</v>
          </cell>
          <cell r="L87">
            <v>243374</v>
          </cell>
          <cell r="M87">
            <v>144313</v>
          </cell>
          <cell r="N87">
            <v>0</v>
          </cell>
          <cell r="O87">
            <v>71984</v>
          </cell>
          <cell r="P87">
            <v>111375</v>
          </cell>
          <cell r="Q87">
            <v>166201</v>
          </cell>
          <cell r="R87">
            <v>93731</v>
          </cell>
          <cell r="S87">
            <v>15000</v>
          </cell>
          <cell r="T87">
            <v>0</v>
          </cell>
          <cell r="U87">
            <v>35669</v>
          </cell>
          <cell r="V87">
            <v>0</v>
          </cell>
          <cell r="W87">
            <v>49914</v>
          </cell>
          <cell r="X87">
            <v>0</v>
          </cell>
          <cell r="Y87">
            <v>55798</v>
          </cell>
          <cell r="Z87">
            <v>84325</v>
          </cell>
          <cell r="AA87">
            <v>0</v>
          </cell>
          <cell r="AB87">
            <v>0</v>
          </cell>
          <cell r="AC87">
            <v>70268</v>
          </cell>
          <cell r="AD87">
            <v>65107</v>
          </cell>
          <cell r="AE87">
            <v>15278</v>
          </cell>
          <cell r="AF87">
            <v>0</v>
          </cell>
          <cell r="AG87">
            <v>10359</v>
          </cell>
          <cell r="AH87">
            <v>673408</v>
          </cell>
          <cell r="AJ87">
            <v>821299</v>
          </cell>
          <cell r="AL87">
            <v>275498</v>
          </cell>
          <cell r="AN87">
            <v>-4919</v>
          </cell>
        </row>
        <row r="88">
          <cell r="A88">
            <v>36548</v>
          </cell>
          <cell r="B88">
            <v>29500</v>
          </cell>
          <cell r="C88">
            <v>29558</v>
          </cell>
          <cell r="D88">
            <v>757003</v>
          </cell>
          <cell r="E88">
            <v>0</v>
          </cell>
          <cell r="F88">
            <v>5238</v>
          </cell>
          <cell r="G88">
            <v>109450</v>
          </cell>
          <cell r="H88">
            <v>26247</v>
          </cell>
          <cell r="I88">
            <v>207900</v>
          </cell>
          <cell r="J88">
            <v>73184</v>
          </cell>
          <cell r="K88">
            <v>256627</v>
          </cell>
          <cell r="L88">
            <v>243374</v>
          </cell>
          <cell r="M88">
            <v>144313</v>
          </cell>
          <cell r="N88">
            <v>0</v>
          </cell>
          <cell r="O88">
            <v>71984</v>
          </cell>
          <cell r="P88">
            <v>111375</v>
          </cell>
          <cell r="Q88">
            <v>166201</v>
          </cell>
          <cell r="R88">
            <v>93731</v>
          </cell>
          <cell r="S88">
            <v>15000</v>
          </cell>
          <cell r="T88">
            <v>0</v>
          </cell>
          <cell r="U88">
            <v>35669</v>
          </cell>
          <cell r="V88">
            <v>0</v>
          </cell>
          <cell r="W88">
            <v>49914</v>
          </cell>
          <cell r="X88">
            <v>0</v>
          </cell>
          <cell r="Y88">
            <v>55798</v>
          </cell>
          <cell r="Z88">
            <v>84325</v>
          </cell>
          <cell r="AA88">
            <v>0</v>
          </cell>
          <cell r="AB88">
            <v>0</v>
          </cell>
          <cell r="AC88">
            <v>70268</v>
          </cell>
          <cell r="AD88">
            <v>65107</v>
          </cell>
          <cell r="AE88">
            <v>15278</v>
          </cell>
          <cell r="AF88">
            <v>0</v>
          </cell>
          <cell r="AG88">
            <v>10359</v>
          </cell>
          <cell r="AH88">
            <v>673408</v>
          </cell>
          <cell r="AJ88">
            <v>821299</v>
          </cell>
          <cell r="AL88">
            <v>275498</v>
          </cell>
          <cell r="AN88">
            <v>-4919</v>
          </cell>
        </row>
        <row r="89">
          <cell r="A89">
            <v>36549</v>
          </cell>
          <cell r="B89">
            <v>25000</v>
          </cell>
          <cell r="C89">
            <v>86342</v>
          </cell>
          <cell r="D89">
            <v>702948</v>
          </cell>
          <cell r="E89">
            <v>0</v>
          </cell>
          <cell r="F89">
            <v>11572</v>
          </cell>
          <cell r="G89">
            <v>113450</v>
          </cell>
          <cell r="H89">
            <v>26247</v>
          </cell>
          <cell r="I89">
            <v>195512</v>
          </cell>
          <cell r="J89">
            <v>78789</v>
          </cell>
          <cell r="K89">
            <v>244137</v>
          </cell>
          <cell r="L89">
            <v>213055</v>
          </cell>
          <cell r="M89">
            <v>144038</v>
          </cell>
          <cell r="N89">
            <v>0</v>
          </cell>
          <cell r="O89">
            <v>63651</v>
          </cell>
          <cell r="P89">
            <v>106764</v>
          </cell>
          <cell r="Q89">
            <v>140625</v>
          </cell>
          <cell r="R89">
            <v>93830</v>
          </cell>
          <cell r="S89">
            <v>0</v>
          </cell>
          <cell r="T89">
            <v>0</v>
          </cell>
          <cell r="U89">
            <v>35681</v>
          </cell>
          <cell r="V89">
            <v>0</v>
          </cell>
          <cell r="W89">
            <v>40406</v>
          </cell>
          <cell r="X89">
            <v>0</v>
          </cell>
          <cell r="Y89">
            <v>57774</v>
          </cell>
          <cell r="Z89">
            <v>75000</v>
          </cell>
          <cell r="AA89">
            <v>0</v>
          </cell>
          <cell r="AB89">
            <v>0</v>
          </cell>
          <cell r="AC89">
            <v>46932</v>
          </cell>
          <cell r="AD89">
            <v>25674</v>
          </cell>
          <cell r="AE89">
            <v>8810</v>
          </cell>
          <cell r="AF89">
            <v>0</v>
          </cell>
          <cell r="AG89">
            <v>15106</v>
          </cell>
          <cell r="AH89">
            <v>658135</v>
          </cell>
          <cell r="AJ89">
            <v>825862</v>
          </cell>
          <cell r="AL89">
            <v>205380</v>
          </cell>
          <cell r="AN89">
            <v>6296</v>
          </cell>
        </row>
        <row r="90">
          <cell r="A90">
            <v>36550</v>
          </cell>
          <cell r="B90">
            <v>34249</v>
          </cell>
          <cell r="C90">
            <v>30507</v>
          </cell>
          <cell r="D90">
            <v>702851</v>
          </cell>
          <cell r="E90">
            <v>0</v>
          </cell>
          <cell r="F90">
            <v>15563</v>
          </cell>
          <cell r="G90">
            <v>105693</v>
          </cell>
          <cell r="H90">
            <v>26247</v>
          </cell>
          <cell r="I90">
            <v>187078</v>
          </cell>
          <cell r="J90">
            <v>79866</v>
          </cell>
          <cell r="K90">
            <v>256406</v>
          </cell>
          <cell r="L90">
            <v>205893</v>
          </cell>
          <cell r="M90">
            <v>144038</v>
          </cell>
          <cell r="N90">
            <v>0</v>
          </cell>
          <cell r="O90">
            <v>63651</v>
          </cell>
          <cell r="P90">
            <v>106693</v>
          </cell>
          <cell r="Q90">
            <v>163794</v>
          </cell>
          <cell r="R90">
            <v>77210</v>
          </cell>
          <cell r="S90">
            <v>30000</v>
          </cell>
          <cell r="T90">
            <v>0</v>
          </cell>
          <cell r="U90">
            <v>52102</v>
          </cell>
          <cell r="V90">
            <v>0</v>
          </cell>
          <cell r="W90">
            <v>35611</v>
          </cell>
          <cell r="X90">
            <v>0</v>
          </cell>
          <cell r="Y90">
            <v>63965</v>
          </cell>
          <cell r="Z90">
            <v>74940</v>
          </cell>
          <cell r="AA90">
            <v>0</v>
          </cell>
          <cell r="AB90">
            <v>0</v>
          </cell>
          <cell r="AC90">
            <v>88485</v>
          </cell>
          <cell r="AD90">
            <v>41789</v>
          </cell>
          <cell r="AE90">
            <v>20265</v>
          </cell>
          <cell r="AF90">
            <v>0</v>
          </cell>
          <cell r="AG90">
            <v>6411</v>
          </cell>
          <cell r="AH90">
            <v>655290</v>
          </cell>
          <cell r="AJ90">
            <v>783170</v>
          </cell>
          <cell r="AL90">
            <v>269179</v>
          </cell>
          <cell r="AN90">
            <v>-13854</v>
          </cell>
        </row>
        <row r="91">
          <cell r="A91">
            <v>36551</v>
          </cell>
          <cell r="B91">
            <v>20949</v>
          </cell>
          <cell r="C91">
            <v>149557</v>
          </cell>
          <cell r="D91">
            <v>558814</v>
          </cell>
          <cell r="E91">
            <v>0</v>
          </cell>
          <cell r="F91">
            <v>7265</v>
          </cell>
          <cell r="G91">
            <v>112946</v>
          </cell>
          <cell r="H91">
            <v>26247</v>
          </cell>
          <cell r="I91">
            <v>200956</v>
          </cell>
          <cell r="J91">
            <v>79866</v>
          </cell>
          <cell r="K91">
            <v>286695</v>
          </cell>
          <cell r="L91">
            <v>218068</v>
          </cell>
          <cell r="M91">
            <v>147843</v>
          </cell>
          <cell r="N91">
            <v>0</v>
          </cell>
          <cell r="O91">
            <v>63652</v>
          </cell>
          <cell r="P91">
            <v>107088</v>
          </cell>
          <cell r="Q91">
            <v>149861</v>
          </cell>
          <cell r="R91">
            <v>91939</v>
          </cell>
          <cell r="S91">
            <v>71239</v>
          </cell>
          <cell r="T91">
            <v>0</v>
          </cell>
          <cell r="U91">
            <v>35723</v>
          </cell>
          <cell r="V91">
            <v>0</v>
          </cell>
          <cell r="W91">
            <v>14519</v>
          </cell>
          <cell r="X91">
            <v>0</v>
          </cell>
          <cell r="Y91">
            <v>111854</v>
          </cell>
          <cell r="Z91">
            <v>99940</v>
          </cell>
          <cell r="AA91">
            <v>0</v>
          </cell>
          <cell r="AB91">
            <v>0</v>
          </cell>
          <cell r="AC91">
            <v>144776</v>
          </cell>
          <cell r="AD91">
            <v>42396</v>
          </cell>
          <cell r="AE91">
            <v>21445</v>
          </cell>
          <cell r="AF91">
            <v>0</v>
          </cell>
          <cell r="AG91">
            <v>12575</v>
          </cell>
          <cell r="AH91">
            <v>823133</v>
          </cell>
          <cell r="AJ91">
            <v>736585</v>
          </cell>
          <cell r="AL91">
            <v>398966</v>
          </cell>
          <cell r="AN91">
            <v>-8870</v>
          </cell>
        </row>
        <row r="92">
          <cell r="A92">
            <v>36552</v>
          </cell>
          <cell r="B92">
            <v>20000</v>
          </cell>
          <cell r="C92">
            <v>120982</v>
          </cell>
          <cell r="D92">
            <v>557071</v>
          </cell>
          <cell r="E92">
            <v>0</v>
          </cell>
          <cell r="F92">
            <v>17401</v>
          </cell>
          <cell r="G92">
            <v>119390</v>
          </cell>
          <cell r="H92">
            <v>26247</v>
          </cell>
          <cell r="I92">
            <v>187382</v>
          </cell>
          <cell r="J92">
            <v>75751</v>
          </cell>
          <cell r="K92">
            <v>298677</v>
          </cell>
          <cell r="L92">
            <v>218931</v>
          </cell>
          <cell r="M92">
            <v>155029</v>
          </cell>
          <cell r="N92">
            <v>0</v>
          </cell>
          <cell r="O92">
            <v>63651</v>
          </cell>
          <cell r="P92">
            <v>105745</v>
          </cell>
          <cell r="Q92">
            <v>157711</v>
          </cell>
          <cell r="R92">
            <v>91956</v>
          </cell>
          <cell r="S92">
            <v>4387</v>
          </cell>
          <cell r="T92">
            <v>0</v>
          </cell>
          <cell r="U92">
            <v>35723</v>
          </cell>
          <cell r="V92">
            <v>0</v>
          </cell>
          <cell r="W92">
            <v>24669</v>
          </cell>
          <cell r="X92">
            <v>0</v>
          </cell>
          <cell r="Y92">
            <v>68309</v>
          </cell>
          <cell r="Z92">
            <v>125000</v>
          </cell>
          <cell r="AA92">
            <v>0</v>
          </cell>
          <cell r="AB92">
            <v>96987</v>
          </cell>
          <cell r="AC92">
            <v>53924</v>
          </cell>
          <cell r="AD92">
            <v>81721</v>
          </cell>
          <cell r="AE92">
            <v>9310</v>
          </cell>
          <cell r="AF92">
            <v>0</v>
          </cell>
          <cell r="AG92">
            <v>15599</v>
          </cell>
          <cell r="AH92">
            <v>823828</v>
          </cell>
          <cell r="AJ92">
            <v>715454</v>
          </cell>
          <cell r="AL92">
            <v>425941</v>
          </cell>
          <cell r="AN92">
            <v>6289</v>
          </cell>
        </row>
        <row r="93">
          <cell r="A93">
            <v>36553</v>
          </cell>
          <cell r="B93">
            <v>20000</v>
          </cell>
          <cell r="C93">
            <v>30982</v>
          </cell>
          <cell r="D93">
            <v>548072</v>
          </cell>
          <cell r="E93">
            <v>0</v>
          </cell>
          <cell r="F93">
            <v>14436</v>
          </cell>
          <cell r="G93">
            <v>119390</v>
          </cell>
          <cell r="H93">
            <v>26247</v>
          </cell>
          <cell r="I93">
            <v>186317</v>
          </cell>
          <cell r="J93">
            <v>75751</v>
          </cell>
          <cell r="K93">
            <v>307774</v>
          </cell>
          <cell r="L93">
            <v>201917</v>
          </cell>
          <cell r="M93">
            <v>151306</v>
          </cell>
          <cell r="N93">
            <v>0</v>
          </cell>
          <cell r="O93">
            <v>62291</v>
          </cell>
          <cell r="P93">
            <v>107689</v>
          </cell>
          <cell r="Q93">
            <v>128043</v>
          </cell>
          <cell r="R93">
            <v>86219</v>
          </cell>
          <cell r="S93">
            <v>0</v>
          </cell>
          <cell r="T93">
            <v>0</v>
          </cell>
          <cell r="U93">
            <v>34923</v>
          </cell>
          <cell r="V93">
            <v>0</v>
          </cell>
          <cell r="W93">
            <v>19</v>
          </cell>
          <cell r="X93">
            <v>20204</v>
          </cell>
          <cell r="Y93">
            <v>51250</v>
          </cell>
          <cell r="Z93">
            <v>131949</v>
          </cell>
          <cell r="AA93">
            <v>0</v>
          </cell>
          <cell r="AB93">
            <v>96987</v>
          </cell>
          <cell r="AC93">
            <v>85291</v>
          </cell>
          <cell r="AD93">
            <v>114265</v>
          </cell>
          <cell r="AE93">
            <v>0</v>
          </cell>
          <cell r="AF93">
            <v>44461</v>
          </cell>
          <cell r="AG93">
            <v>6411</v>
          </cell>
          <cell r="AH93">
            <v>810330</v>
          </cell>
          <cell r="AJ93">
            <v>613490</v>
          </cell>
          <cell r="AL93">
            <v>499946</v>
          </cell>
          <cell r="AN93">
            <v>50872</v>
          </cell>
        </row>
        <row r="94">
          <cell r="A94">
            <v>36554</v>
          </cell>
          <cell r="B94">
            <v>20000</v>
          </cell>
          <cell r="C94">
            <v>35730</v>
          </cell>
          <cell r="D94">
            <v>536278</v>
          </cell>
          <cell r="E94">
            <v>0</v>
          </cell>
          <cell r="F94">
            <v>24105</v>
          </cell>
          <cell r="G94">
            <v>131005</v>
          </cell>
          <cell r="H94">
            <v>26179</v>
          </cell>
          <cell r="I94">
            <v>164854</v>
          </cell>
          <cell r="J94">
            <v>75751</v>
          </cell>
          <cell r="K94">
            <v>325679</v>
          </cell>
          <cell r="L94">
            <v>231868</v>
          </cell>
          <cell r="M94">
            <v>149719</v>
          </cell>
          <cell r="N94">
            <v>0</v>
          </cell>
          <cell r="O94">
            <v>63482</v>
          </cell>
          <cell r="P94">
            <v>106409</v>
          </cell>
          <cell r="Q94">
            <v>147685</v>
          </cell>
          <cell r="R94">
            <v>91976</v>
          </cell>
          <cell r="S94">
            <v>387</v>
          </cell>
          <cell r="T94">
            <v>0</v>
          </cell>
          <cell r="U94">
            <v>34923</v>
          </cell>
          <cell r="V94">
            <v>0</v>
          </cell>
          <cell r="W94">
            <v>19</v>
          </cell>
          <cell r="X94">
            <v>10000</v>
          </cell>
          <cell r="Y94">
            <v>75338</v>
          </cell>
          <cell r="Z94">
            <v>121000</v>
          </cell>
          <cell r="AA94">
            <v>0</v>
          </cell>
          <cell r="AB94">
            <v>115940</v>
          </cell>
          <cell r="AC94">
            <v>111932</v>
          </cell>
          <cell r="AD94">
            <v>90710</v>
          </cell>
          <cell r="AE94">
            <v>0</v>
          </cell>
          <cell r="AF94">
            <v>20459</v>
          </cell>
          <cell r="AG94">
            <v>6411</v>
          </cell>
          <cell r="AH94">
            <v>788861</v>
          </cell>
          <cell r="AJ94">
            <v>616113</v>
          </cell>
          <cell r="AL94">
            <v>524920</v>
          </cell>
          <cell r="AN94">
            <v>26870</v>
          </cell>
        </row>
        <row r="95">
          <cell r="A95">
            <v>36555</v>
          </cell>
          <cell r="B95">
            <v>20000</v>
          </cell>
          <cell r="C95">
            <v>35730</v>
          </cell>
          <cell r="D95">
            <v>536278</v>
          </cell>
          <cell r="E95">
            <v>0</v>
          </cell>
          <cell r="F95">
            <v>23808</v>
          </cell>
          <cell r="G95">
            <v>140005</v>
          </cell>
          <cell r="H95">
            <v>26179</v>
          </cell>
          <cell r="I95">
            <v>176473</v>
          </cell>
          <cell r="J95">
            <v>75751</v>
          </cell>
          <cell r="K95">
            <v>322972</v>
          </cell>
          <cell r="L95">
            <v>232166</v>
          </cell>
          <cell r="M95">
            <v>148955</v>
          </cell>
          <cell r="N95">
            <v>7349</v>
          </cell>
          <cell r="O95">
            <v>63482</v>
          </cell>
          <cell r="P95">
            <v>106961</v>
          </cell>
          <cell r="Q95">
            <v>153907</v>
          </cell>
          <cell r="R95">
            <v>91976</v>
          </cell>
          <cell r="S95">
            <v>387</v>
          </cell>
          <cell r="T95">
            <v>0</v>
          </cell>
          <cell r="U95">
            <v>34923</v>
          </cell>
          <cell r="V95">
            <v>0</v>
          </cell>
          <cell r="W95">
            <v>19</v>
          </cell>
          <cell r="X95">
            <v>10000</v>
          </cell>
          <cell r="Y95">
            <v>75338</v>
          </cell>
          <cell r="Z95">
            <v>121000</v>
          </cell>
          <cell r="AA95">
            <v>0</v>
          </cell>
          <cell r="AB95">
            <v>115940</v>
          </cell>
          <cell r="AC95">
            <v>111932</v>
          </cell>
          <cell r="AD95">
            <v>90710</v>
          </cell>
          <cell r="AE95">
            <v>3541</v>
          </cell>
          <cell r="AF95">
            <v>0</v>
          </cell>
          <cell r="AG95">
            <v>6411</v>
          </cell>
          <cell r="AH95">
            <v>787136</v>
          </cell>
          <cell r="AJ95">
            <v>615816</v>
          </cell>
          <cell r="AL95">
            <v>524920</v>
          </cell>
          <cell r="AN95">
            <v>2870</v>
          </cell>
        </row>
        <row r="96">
          <cell r="A96">
            <v>36556</v>
          </cell>
          <cell r="B96">
            <v>20000</v>
          </cell>
          <cell r="C96">
            <v>35730</v>
          </cell>
          <cell r="D96">
            <v>532663</v>
          </cell>
          <cell r="E96">
            <v>0</v>
          </cell>
          <cell r="F96">
            <v>23875</v>
          </cell>
          <cell r="G96">
            <v>131005</v>
          </cell>
          <cell r="H96">
            <v>26179</v>
          </cell>
          <cell r="I96">
            <v>156672</v>
          </cell>
          <cell r="J96">
            <v>75751</v>
          </cell>
          <cell r="K96">
            <v>307969</v>
          </cell>
          <cell r="L96">
            <v>239018</v>
          </cell>
          <cell r="M96">
            <v>155626</v>
          </cell>
          <cell r="N96">
            <v>0</v>
          </cell>
          <cell r="O96">
            <v>63482</v>
          </cell>
          <cell r="P96">
            <v>107160</v>
          </cell>
          <cell r="Q96">
            <v>157837</v>
          </cell>
          <cell r="R96">
            <v>91976</v>
          </cell>
          <cell r="S96">
            <v>387</v>
          </cell>
          <cell r="T96">
            <v>0</v>
          </cell>
          <cell r="U96">
            <v>34923</v>
          </cell>
          <cell r="V96">
            <v>0</v>
          </cell>
          <cell r="W96">
            <v>19</v>
          </cell>
          <cell r="X96">
            <v>10000</v>
          </cell>
          <cell r="Y96">
            <v>74633</v>
          </cell>
          <cell r="Z96">
            <v>111186</v>
          </cell>
          <cell r="AA96">
            <v>0</v>
          </cell>
          <cell r="AB96">
            <v>112326</v>
          </cell>
          <cell r="AC96">
            <v>111932</v>
          </cell>
          <cell r="AD96">
            <v>89679</v>
          </cell>
          <cell r="AE96">
            <v>0</v>
          </cell>
          <cell r="AF96">
            <v>2459</v>
          </cell>
          <cell r="AG96">
            <v>5424</v>
          </cell>
          <cell r="AH96">
            <v>772629</v>
          </cell>
          <cell r="AJ96">
            <v>612268</v>
          </cell>
          <cell r="AL96">
            <v>509756</v>
          </cell>
          <cell r="AN96">
            <v>7883</v>
          </cell>
        </row>
        <row r="97">
          <cell r="A97">
            <v>36557</v>
          </cell>
          <cell r="B97">
            <v>20000</v>
          </cell>
          <cell r="C97">
            <v>113232</v>
          </cell>
          <cell r="D97">
            <v>532103</v>
          </cell>
          <cell r="E97">
            <v>0</v>
          </cell>
          <cell r="F97">
            <v>10518</v>
          </cell>
          <cell r="G97">
            <v>141863</v>
          </cell>
          <cell r="H97">
            <v>56564</v>
          </cell>
          <cell r="I97">
            <v>196250</v>
          </cell>
          <cell r="J97">
            <v>66719</v>
          </cell>
          <cell r="K97">
            <v>282153</v>
          </cell>
          <cell r="L97">
            <v>251489</v>
          </cell>
          <cell r="M97">
            <v>157393</v>
          </cell>
          <cell r="N97">
            <v>0</v>
          </cell>
          <cell r="O97">
            <v>63184</v>
          </cell>
          <cell r="P97">
            <v>156257</v>
          </cell>
          <cell r="Q97">
            <v>121616</v>
          </cell>
          <cell r="R97">
            <v>69194</v>
          </cell>
          <cell r="S97">
            <v>0</v>
          </cell>
          <cell r="T97">
            <v>0</v>
          </cell>
          <cell r="U97">
            <v>32521</v>
          </cell>
          <cell r="V97">
            <v>0</v>
          </cell>
          <cell r="W97">
            <v>16805</v>
          </cell>
          <cell r="X97">
            <v>32659</v>
          </cell>
          <cell r="Y97">
            <v>66039</v>
          </cell>
          <cell r="Z97">
            <v>45000</v>
          </cell>
          <cell r="AA97">
            <v>0</v>
          </cell>
          <cell r="AB97">
            <v>79026</v>
          </cell>
          <cell r="AC97">
            <v>47876</v>
          </cell>
          <cell r="AD97">
            <v>100770</v>
          </cell>
          <cell r="AE97">
            <v>0</v>
          </cell>
          <cell r="AF97">
            <v>31635</v>
          </cell>
          <cell r="AG97">
            <v>14827</v>
          </cell>
          <cell r="AH97">
            <v>775978</v>
          </cell>
          <cell r="AJ97">
            <v>675853</v>
          </cell>
          <cell r="AL97">
            <v>371370</v>
          </cell>
          <cell r="AN97">
            <v>46462</v>
          </cell>
        </row>
        <row r="98">
          <cell r="A98">
            <v>36558</v>
          </cell>
          <cell r="B98">
            <v>20000</v>
          </cell>
          <cell r="C98">
            <v>54692</v>
          </cell>
          <cell r="D98">
            <v>626797</v>
          </cell>
          <cell r="E98">
            <v>0</v>
          </cell>
          <cell r="F98">
            <v>10756</v>
          </cell>
          <cell r="G98">
            <v>132938</v>
          </cell>
          <cell r="H98">
            <v>56564</v>
          </cell>
          <cell r="I98">
            <v>221513</v>
          </cell>
          <cell r="J98">
            <v>67217</v>
          </cell>
          <cell r="K98">
            <v>288505</v>
          </cell>
          <cell r="L98">
            <v>262257</v>
          </cell>
          <cell r="M98">
            <v>144038</v>
          </cell>
          <cell r="N98">
            <v>0</v>
          </cell>
          <cell r="O98">
            <v>63701</v>
          </cell>
          <cell r="P98">
            <v>169880</v>
          </cell>
          <cell r="Q98">
            <v>125800</v>
          </cell>
          <cell r="R98">
            <v>75292</v>
          </cell>
          <cell r="S98">
            <v>0</v>
          </cell>
          <cell r="T98">
            <v>0</v>
          </cell>
          <cell r="U98">
            <v>32521</v>
          </cell>
          <cell r="V98">
            <v>0</v>
          </cell>
          <cell r="W98">
            <v>2394</v>
          </cell>
          <cell r="X98">
            <v>43564</v>
          </cell>
          <cell r="Y98">
            <v>75989</v>
          </cell>
          <cell r="Z98">
            <v>87179</v>
          </cell>
          <cell r="AA98">
            <v>0</v>
          </cell>
          <cell r="AB98">
            <v>80013</v>
          </cell>
          <cell r="AC98">
            <v>65206</v>
          </cell>
          <cell r="AD98">
            <v>87194</v>
          </cell>
          <cell r="AE98">
            <v>0</v>
          </cell>
          <cell r="AF98">
            <v>24607</v>
          </cell>
          <cell r="AG98">
            <v>14827</v>
          </cell>
          <cell r="AH98">
            <v>766737</v>
          </cell>
          <cell r="AJ98">
            <v>712245</v>
          </cell>
          <cell r="AL98">
            <v>439145</v>
          </cell>
          <cell r="AN98">
            <v>39434</v>
          </cell>
        </row>
        <row r="99">
          <cell r="A99">
            <v>36559</v>
          </cell>
          <cell r="B99">
            <v>20000</v>
          </cell>
          <cell r="C99">
            <v>6989</v>
          </cell>
          <cell r="D99">
            <v>594879</v>
          </cell>
          <cell r="E99">
            <v>0</v>
          </cell>
          <cell r="F99">
            <v>10756</v>
          </cell>
          <cell r="G99">
            <v>144136</v>
          </cell>
          <cell r="H99">
            <v>56564</v>
          </cell>
          <cell r="I99">
            <v>220667</v>
          </cell>
          <cell r="J99">
            <v>63902</v>
          </cell>
          <cell r="K99">
            <v>288675</v>
          </cell>
          <cell r="L99">
            <v>270956</v>
          </cell>
          <cell r="M99">
            <v>154927</v>
          </cell>
          <cell r="N99">
            <v>0</v>
          </cell>
          <cell r="O99">
            <v>74612</v>
          </cell>
          <cell r="P99">
            <v>167396</v>
          </cell>
          <cell r="Q99">
            <v>97032</v>
          </cell>
          <cell r="R99">
            <v>70224</v>
          </cell>
          <cell r="S99">
            <v>4550</v>
          </cell>
          <cell r="T99">
            <v>0</v>
          </cell>
          <cell r="U99">
            <v>32521</v>
          </cell>
          <cell r="V99">
            <v>0</v>
          </cell>
          <cell r="W99">
            <v>2620</v>
          </cell>
          <cell r="X99">
            <v>54800</v>
          </cell>
          <cell r="Y99">
            <v>108659</v>
          </cell>
          <cell r="Z99">
            <v>85059</v>
          </cell>
          <cell r="AA99">
            <v>0</v>
          </cell>
          <cell r="AB99">
            <v>102392</v>
          </cell>
          <cell r="AC99">
            <v>65081</v>
          </cell>
          <cell r="AD99">
            <v>66696</v>
          </cell>
          <cell r="AE99">
            <v>32529</v>
          </cell>
          <cell r="AF99">
            <v>0</v>
          </cell>
          <cell r="AG99">
            <v>31633</v>
          </cell>
          <cell r="AH99">
            <v>773944</v>
          </cell>
          <cell r="AJ99">
            <v>632624</v>
          </cell>
          <cell r="AL99">
            <v>482687</v>
          </cell>
          <cell r="AN99">
            <v>-896</v>
          </cell>
        </row>
        <row r="100">
          <cell r="A100">
            <v>36560</v>
          </cell>
          <cell r="B100">
            <v>20000</v>
          </cell>
          <cell r="C100">
            <v>9334</v>
          </cell>
          <cell r="D100">
            <v>596476</v>
          </cell>
          <cell r="E100">
            <v>0</v>
          </cell>
          <cell r="F100">
            <v>10755</v>
          </cell>
          <cell r="G100">
            <v>135138</v>
          </cell>
          <cell r="H100">
            <v>56564</v>
          </cell>
          <cell r="I100">
            <v>259019</v>
          </cell>
          <cell r="J100">
            <v>63902</v>
          </cell>
          <cell r="K100">
            <v>297271</v>
          </cell>
          <cell r="L100">
            <v>268287</v>
          </cell>
          <cell r="M100">
            <v>144912</v>
          </cell>
          <cell r="N100">
            <v>0</v>
          </cell>
          <cell r="O100">
            <v>74612</v>
          </cell>
          <cell r="P100">
            <v>171354</v>
          </cell>
          <cell r="Q100">
            <v>95968</v>
          </cell>
          <cell r="R100">
            <v>69960</v>
          </cell>
          <cell r="S100">
            <v>0</v>
          </cell>
          <cell r="T100">
            <v>0</v>
          </cell>
          <cell r="U100">
            <v>33053</v>
          </cell>
          <cell r="V100">
            <v>0</v>
          </cell>
          <cell r="W100">
            <v>19891</v>
          </cell>
          <cell r="X100">
            <v>54800</v>
          </cell>
          <cell r="Y100">
            <v>107913</v>
          </cell>
          <cell r="Z100">
            <v>92539</v>
          </cell>
          <cell r="AA100">
            <v>0</v>
          </cell>
          <cell r="AB100">
            <v>115595</v>
          </cell>
          <cell r="AC100">
            <v>96761</v>
          </cell>
          <cell r="AD100">
            <v>66625</v>
          </cell>
          <cell r="AE100">
            <v>13456</v>
          </cell>
          <cell r="AF100">
            <v>0</v>
          </cell>
          <cell r="AG100">
            <v>28107</v>
          </cell>
          <cell r="AH100">
            <v>811894</v>
          </cell>
          <cell r="AJ100">
            <v>636565</v>
          </cell>
          <cell r="AL100">
            <v>534233</v>
          </cell>
          <cell r="AN100">
            <v>14651</v>
          </cell>
        </row>
        <row r="101">
          <cell r="A101">
            <v>36561</v>
          </cell>
          <cell r="B101">
            <v>20000</v>
          </cell>
          <cell r="C101">
            <v>24136</v>
          </cell>
          <cell r="D101">
            <v>658908</v>
          </cell>
          <cell r="E101">
            <v>0</v>
          </cell>
          <cell r="F101">
            <v>10757</v>
          </cell>
          <cell r="G101">
            <v>130740</v>
          </cell>
          <cell r="H101">
            <v>56564</v>
          </cell>
          <cell r="I101">
            <v>201159</v>
          </cell>
          <cell r="J101">
            <v>63902</v>
          </cell>
          <cell r="K101">
            <v>291236</v>
          </cell>
          <cell r="L101">
            <v>234301</v>
          </cell>
          <cell r="M101">
            <v>151757</v>
          </cell>
          <cell r="N101">
            <v>12672</v>
          </cell>
          <cell r="O101">
            <v>74613</v>
          </cell>
          <cell r="P101">
            <v>143377</v>
          </cell>
          <cell r="Q101">
            <v>111742</v>
          </cell>
          <cell r="R101">
            <v>91351</v>
          </cell>
          <cell r="S101">
            <v>17200</v>
          </cell>
          <cell r="T101">
            <v>10033</v>
          </cell>
          <cell r="U101">
            <v>32521</v>
          </cell>
          <cell r="V101">
            <v>0</v>
          </cell>
          <cell r="W101">
            <v>36252</v>
          </cell>
          <cell r="X101">
            <v>36512</v>
          </cell>
          <cell r="Y101">
            <v>83525</v>
          </cell>
          <cell r="Z101">
            <v>98304</v>
          </cell>
          <cell r="AA101">
            <v>0</v>
          </cell>
          <cell r="AB101">
            <v>88030</v>
          </cell>
          <cell r="AC101">
            <v>54761</v>
          </cell>
          <cell r="AD101">
            <v>26699</v>
          </cell>
          <cell r="AE101">
            <v>12159</v>
          </cell>
          <cell r="AF101">
            <v>0</v>
          </cell>
          <cell r="AG101">
            <v>26827</v>
          </cell>
          <cell r="AH101">
            <v>743601</v>
          </cell>
          <cell r="AJ101">
            <v>713801</v>
          </cell>
          <cell r="AL101">
            <v>387831</v>
          </cell>
          <cell r="AN101">
            <v>14668</v>
          </cell>
        </row>
        <row r="102">
          <cell r="A102">
            <v>36562</v>
          </cell>
          <cell r="B102">
            <v>20000</v>
          </cell>
          <cell r="C102">
            <v>39561</v>
          </cell>
          <cell r="D102">
            <v>647784</v>
          </cell>
          <cell r="E102">
            <v>0</v>
          </cell>
          <cell r="F102">
            <v>10757</v>
          </cell>
          <cell r="G102">
            <v>110740</v>
          </cell>
          <cell r="H102">
            <v>56564</v>
          </cell>
          <cell r="I102">
            <v>192404</v>
          </cell>
          <cell r="J102">
            <v>63902</v>
          </cell>
          <cell r="K102">
            <v>291236</v>
          </cell>
          <cell r="L102">
            <v>252422</v>
          </cell>
          <cell r="M102">
            <v>150806</v>
          </cell>
          <cell r="N102">
            <v>6917</v>
          </cell>
          <cell r="O102">
            <v>74613</v>
          </cell>
          <cell r="P102">
            <v>141719</v>
          </cell>
          <cell r="Q102">
            <v>111733</v>
          </cell>
          <cell r="R102">
            <v>91339</v>
          </cell>
          <cell r="S102">
            <v>17200</v>
          </cell>
          <cell r="T102">
            <v>10033</v>
          </cell>
          <cell r="U102">
            <v>32521</v>
          </cell>
          <cell r="V102">
            <v>0</v>
          </cell>
          <cell r="W102">
            <v>42501</v>
          </cell>
          <cell r="X102">
            <v>36512</v>
          </cell>
          <cell r="Y102">
            <v>83525</v>
          </cell>
          <cell r="Z102">
            <v>98304</v>
          </cell>
          <cell r="AA102">
            <v>0</v>
          </cell>
          <cell r="AB102">
            <v>82730</v>
          </cell>
          <cell r="AC102">
            <v>54761</v>
          </cell>
          <cell r="AD102">
            <v>26699</v>
          </cell>
          <cell r="AE102">
            <v>12159</v>
          </cell>
          <cell r="AF102">
            <v>0</v>
          </cell>
          <cell r="AG102">
            <v>26827</v>
          </cell>
          <cell r="AH102">
            <v>714846</v>
          </cell>
          <cell r="AJ102">
            <v>718102</v>
          </cell>
          <cell r="AL102">
            <v>382531</v>
          </cell>
          <cell r="AN102">
            <v>14668</v>
          </cell>
        </row>
        <row r="103">
          <cell r="A103">
            <v>36563</v>
          </cell>
          <cell r="B103">
            <v>20000</v>
          </cell>
          <cell r="C103">
            <v>39561</v>
          </cell>
          <cell r="D103">
            <v>647784</v>
          </cell>
          <cell r="E103">
            <v>0</v>
          </cell>
          <cell r="F103">
            <v>10757</v>
          </cell>
          <cell r="G103">
            <v>110740</v>
          </cell>
          <cell r="H103">
            <v>56564</v>
          </cell>
          <cell r="I103">
            <v>192294</v>
          </cell>
          <cell r="J103">
            <v>63902</v>
          </cell>
          <cell r="K103">
            <v>291236</v>
          </cell>
          <cell r="L103">
            <v>266670</v>
          </cell>
          <cell r="M103">
            <v>149925</v>
          </cell>
          <cell r="N103">
            <v>6807</v>
          </cell>
          <cell r="O103">
            <v>74613</v>
          </cell>
          <cell r="P103">
            <v>161577</v>
          </cell>
          <cell r="Q103">
            <v>111733</v>
          </cell>
          <cell r="R103">
            <v>91339</v>
          </cell>
          <cell r="S103">
            <v>17200</v>
          </cell>
          <cell r="T103">
            <v>10033</v>
          </cell>
          <cell r="U103">
            <v>32521</v>
          </cell>
          <cell r="V103">
            <v>0</v>
          </cell>
          <cell r="W103">
            <v>42718</v>
          </cell>
          <cell r="X103">
            <v>36512</v>
          </cell>
          <cell r="Y103">
            <v>83525</v>
          </cell>
          <cell r="Z103">
            <v>98304</v>
          </cell>
          <cell r="AA103">
            <v>0</v>
          </cell>
          <cell r="AB103">
            <v>82730</v>
          </cell>
          <cell r="AC103">
            <v>54761</v>
          </cell>
          <cell r="AD103">
            <v>26699</v>
          </cell>
          <cell r="AE103">
            <v>12159</v>
          </cell>
          <cell r="AF103">
            <v>0</v>
          </cell>
          <cell r="AG103">
            <v>26827</v>
          </cell>
          <cell r="AH103">
            <v>714736</v>
          </cell>
          <cell r="AJ103">
            <v>718102</v>
          </cell>
          <cell r="AL103">
            <v>382531</v>
          </cell>
          <cell r="AN103">
            <v>14668</v>
          </cell>
        </row>
        <row r="104">
          <cell r="A104">
            <v>36564</v>
          </cell>
          <cell r="B104">
            <v>20000</v>
          </cell>
          <cell r="C104">
            <v>54691</v>
          </cell>
          <cell r="D104">
            <v>647214</v>
          </cell>
          <cell r="E104">
            <v>0</v>
          </cell>
          <cell r="F104">
            <v>17240</v>
          </cell>
          <cell r="G104">
            <v>92539</v>
          </cell>
          <cell r="H104">
            <v>56564</v>
          </cell>
          <cell r="I104">
            <v>185470</v>
          </cell>
          <cell r="J104">
            <v>75870</v>
          </cell>
          <cell r="K104">
            <v>277343</v>
          </cell>
          <cell r="L104">
            <v>279075</v>
          </cell>
          <cell r="M104">
            <v>145772</v>
          </cell>
          <cell r="N104">
            <v>0</v>
          </cell>
          <cell r="O104">
            <v>74613</v>
          </cell>
          <cell r="P104">
            <v>177113</v>
          </cell>
          <cell r="Q104">
            <v>113982</v>
          </cell>
          <cell r="R104">
            <v>88958</v>
          </cell>
          <cell r="S104">
            <v>1784</v>
          </cell>
          <cell r="T104">
            <v>0</v>
          </cell>
          <cell r="U104">
            <v>32521</v>
          </cell>
          <cell r="V104">
            <v>0</v>
          </cell>
          <cell r="W104">
            <v>15751</v>
          </cell>
          <cell r="X104">
            <v>39800</v>
          </cell>
          <cell r="Y104">
            <v>53520</v>
          </cell>
          <cell r="Z104">
            <v>90803</v>
          </cell>
          <cell r="AA104">
            <v>0</v>
          </cell>
          <cell r="AB104">
            <v>92533</v>
          </cell>
          <cell r="AC104">
            <v>71761</v>
          </cell>
          <cell r="AD104">
            <v>31681</v>
          </cell>
          <cell r="AE104">
            <v>8106</v>
          </cell>
          <cell r="AF104">
            <v>0</v>
          </cell>
          <cell r="AG104">
            <v>22922</v>
          </cell>
          <cell r="AH104">
            <v>687786</v>
          </cell>
          <cell r="AJ104">
            <v>739145</v>
          </cell>
          <cell r="AL104">
            <v>380098</v>
          </cell>
          <cell r="AN104">
            <v>14816</v>
          </cell>
        </row>
        <row r="105">
          <cell r="A105">
            <v>36565</v>
          </cell>
          <cell r="B105">
            <v>20000</v>
          </cell>
          <cell r="C105">
            <v>99691</v>
          </cell>
          <cell r="D105">
            <v>740010</v>
          </cell>
          <cell r="E105">
            <v>0</v>
          </cell>
          <cell r="F105">
            <v>10756</v>
          </cell>
          <cell r="G105">
            <v>91873</v>
          </cell>
          <cell r="H105">
            <v>56564</v>
          </cell>
          <cell r="I105">
            <v>190470</v>
          </cell>
          <cell r="J105">
            <v>73907</v>
          </cell>
          <cell r="K105">
            <v>262460</v>
          </cell>
          <cell r="L105">
            <v>272467</v>
          </cell>
          <cell r="M105">
            <v>155491</v>
          </cell>
          <cell r="N105">
            <v>0</v>
          </cell>
          <cell r="O105">
            <v>74613</v>
          </cell>
          <cell r="P105">
            <v>166341</v>
          </cell>
          <cell r="Q105">
            <v>88557</v>
          </cell>
          <cell r="R105">
            <v>86954</v>
          </cell>
          <cell r="S105">
            <v>1784</v>
          </cell>
          <cell r="T105">
            <v>0</v>
          </cell>
          <cell r="U105">
            <v>30521</v>
          </cell>
          <cell r="V105">
            <v>0</v>
          </cell>
          <cell r="W105">
            <v>800</v>
          </cell>
          <cell r="X105">
            <v>36512</v>
          </cell>
          <cell r="Y105">
            <v>28816</v>
          </cell>
          <cell r="Z105">
            <v>69940</v>
          </cell>
          <cell r="AA105">
            <v>0</v>
          </cell>
          <cell r="AB105">
            <v>20000</v>
          </cell>
          <cell r="AC105">
            <v>46761</v>
          </cell>
          <cell r="AD105">
            <v>26699</v>
          </cell>
          <cell r="AE105">
            <v>0</v>
          </cell>
          <cell r="AF105">
            <v>0</v>
          </cell>
          <cell r="AG105">
            <v>14922</v>
          </cell>
          <cell r="AH105">
            <v>675274</v>
          </cell>
          <cell r="AJ105">
            <v>870457</v>
          </cell>
          <cell r="AL105">
            <v>228728</v>
          </cell>
          <cell r="AN105">
            <v>14922</v>
          </cell>
        </row>
        <row r="106">
          <cell r="A106">
            <v>36566</v>
          </cell>
          <cell r="B106">
            <v>20000</v>
          </cell>
          <cell r="C106">
            <v>91178</v>
          </cell>
          <cell r="D106">
            <v>750000</v>
          </cell>
          <cell r="E106">
            <v>0</v>
          </cell>
          <cell r="F106">
            <v>10756</v>
          </cell>
          <cell r="G106">
            <v>133373</v>
          </cell>
          <cell r="H106">
            <v>56564</v>
          </cell>
          <cell r="I106">
            <v>221082</v>
          </cell>
          <cell r="J106">
            <v>76927</v>
          </cell>
          <cell r="K106">
            <v>259240</v>
          </cell>
          <cell r="L106">
            <v>262397</v>
          </cell>
          <cell r="M106">
            <v>150625</v>
          </cell>
          <cell r="N106">
            <v>0</v>
          </cell>
          <cell r="O106">
            <v>74613</v>
          </cell>
          <cell r="P106">
            <v>154432</v>
          </cell>
          <cell r="Q106">
            <v>107339</v>
          </cell>
          <cell r="R106">
            <v>90065</v>
          </cell>
          <cell r="S106">
            <v>1784</v>
          </cell>
          <cell r="T106">
            <v>0</v>
          </cell>
          <cell r="U106">
            <v>30521</v>
          </cell>
          <cell r="V106">
            <v>0</v>
          </cell>
          <cell r="W106">
            <v>2836</v>
          </cell>
          <cell r="X106">
            <v>47339</v>
          </cell>
          <cell r="Y106">
            <v>49425</v>
          </cell>
          <cell r="Z106">
            <v>45000</v>
          </cell>
          <cell r="AA106">
            <v>0</v>
          </cell>
          <cell r="AB106">
            <v>19998</v>
          </cell>
          <cell r="AC106">
            <v>66761</v>
          </cell>
          <cell r="AD106">
            <v>26699</v>
          </cell>
          <cell r="AE106">
            <v>32580</v>
          </cell>
          <cell r="AF106">
            <v>0</v>
          </cell>
          <cell r="AG106">
            <v>17468</v>
          </cell>
          <cell r="AH106">
            <v>747186</v>
          </cell>
          <cell r="AJ106">
            <v>871934</v>
          </cell>
          <cell r="AL106">
            <v>255222</v>
          </cell>
          <cell r="AN106">
            <v>-15112</v>
          </cell>
        </row>
        <row r="107">
          <cell r="A107">
            <v>36567</v>
          </cell>
          <cell r="B107">
            <v>20000</v>
          </cell>
          <cell r="C107">
            <v>112910</v>
          </cell>
          <cell r="D107">
            <v>750750</v>
          </cell>
          <cell r="E107">
            <v>0</v>
          </cell>
          <cell r="F107">
            <v>12738</v>
          </cell>
          <cell r="G107">
            <v>75182</v>
          </cell>
          <cell r="H107">
            <v>56564</v>
          </cell>
          <cell r="I107">
            <v>180470</v>
          </cell>
          <cell r="J107">
            <v>76906</v>
          </cell>
          <cell r="K107">
            <v>271168</v>
          </cell>
          <cell r="L107">
            <v>274661</v>
          </cell>
          <cell r="M107">
            <v>146047</v>
          </cell>
          <cell r="N107">
            <v>0</v>
          </cell>
          <cell r="O107">
            <v>74613</v>
          </cell>
          <cell r="P107">
            <v>162937</v>
          </cell>
          <cell r="Q107">
            <v>110656</v>
          </cell>
          <cell r="R107">
            <v>85949</v>
          </cell>
          <cell r="S107">
            <v>1784</v>
          </cell>
          <cell r="T107">
            <v>0</v>
          </cell>
          <cell r="U107">
            <v>30521</v>
          </cell>
          <cell r="V107">
            <v>0</v>
          </cell>
          <cell r="W107">
            <v>10828</v>
          </cell>
          <cell r="X107">
            <v>42616</v>
          </cell>
          <cell r="Y107">
            <v>31910</v>
          </cell>
          <cell r="Z107">
            <v>74035</v>
          </cell>
          <cell r="AA107">
            <v>0</v>
          </cell>
          <cell r="AB107">
            <v>20000</v>
          </cell>
          <cell r="AC107">
            <v>56761</v>
          </cell>
          <cell r="AD107">
            <v>26698</v>
          </cell>
          <cell r="AE107">
            <v>0</v>
          </cell>
          <cell r="AF107">
            <v>20934</v>
          </cell>
          <cell r="AG107">
            <v>17922</v>
          </cell>
          <cell r="AH107">
            <v>660290</v>
          </cell>
          <cell r="AJ107">
            <v>896398</v>
          </cell>
          <cell r="AL107">
            <v>252020</v>
          </cell>
          <cell r="AN107">
            <v>38856</v>
          </cell>
        </row>
        <row r="108">
          <cell r="A108">
            <v>36568</v>
          </cell>
          <cell r="B108">
            <v>20000</v>
          </cell>
          <cell r="C108">
            <v>192543</v>
          </cell>
          <cell r="D108">
            <v>691236</v>
          </cell>
          <cell r="E108">
            <v>0</v>
          </cell>
          <cell r="F108">
            <v>12731</v>
          </cell>
          <cell r="G108">
            <v>93782</v>
          </cell>
          <cell r="H108">
            <v>56564</v>
          </cell>
          <cell r="I108">
            <v>180470</v>
          </cell>
          <cell r="J108">
            <v>77018</v>
          </cell>
          <cell r="K108">
            <v>280616</v>
          </cell>
          <cell r="L108">
            <v>278619</v>
          </cell>
          <cell r="M108">
            <v>159247</v>
          </cell>
          <cell r="N108">
            <v>0</v>
          </cell>
          <cell r="O108">
            <v>74613</v>
          </cell>
          <cell r="P108">
            <v>155247</v>
          </cell>
          <cell r="Q108">
            <v>119711</v>
          </cell>
          <cell r="R108">
            <v>91351</v>
          </cell>
          <cell r="S108">
            <v>1784</v>
          </cell>
          <cell r="T108">
            <v>0</v>
          </cell>
          <cell r="U108">
            <v>35615</v>
          </cell>
          <cell r="V108">
            <v>5000</v>
          </cell>
          <cell r="W108">
            <v>15705</v>
          </cell>
          <cell r="X108">
            <v>36512</v>
          </cell>
          <cell r="Y108">
            <v>28918</v>
          </cell>
          <cell r="Z108">
            <v>69940</v>
          </cell>
          <cell r="AA108">
            <v>0</v>
          </cell>
          <cell r="AB108">
            <v>19998</v>
          </cell>
          <cell r="AC108">
            <v>46761</v>
          </cell>
          <cell r="AD108">
            <v>31436</v>
          </cell>
          <cell r="AE108">
            <v>0</v>
          </cell>
          <cell r="AF108">
            <v>16334</v>
          </cell>
          <cell r="AG108">
            <v>16540</v>
          </cell>
          <cell r="AH108">
            <v>688450</v>
          </cell>
          <cell r="AJ108">
            <v>916510</v>
          </cell>
          <cell r="AL108">
            <v>233565</v>
          </cell>
          <cell r="AN108">
            <v>32874</v>
          </cell>
        </row>
        <row r="109">
          <cell r="A109">
            <v>36569</v>
          </cell>
          <cell r="B109">
            <v>20000</v>
          </cell>
          <cell r="C109">
            <v>157480</v>
          </cell>
          <cell r="D109">
            <v>711237</v>
          </cell>
          <cell r="E109">
            <v>0</v>
          </cell>
          <cell r="F109">
            <v>12731</v>
          </cell>
          <cell r="G109">
            <v>103770</v>
          </cell>
          <cell r="H109">
            <v>56564</v>
          </cell>
          <cell r="I109">
            <v>180470</v>
          </cell>
          <cell r="J109">
            <v>77018</v>
          </cell>
          <cell r="K109">
            <v>287616</v>
          </cell>
          <cell r="L109">
            <v>299024</v>
          </cell>
          <cell r="M109">
            <v>159552</v>
          </cell>
          <cell r="N109">
            <v>0</v>
          </cell>
          <cell r="O109">
            <v>74613</v>
          </cell>
          <cell r="P109">
            <v>161366</v>
          </cell>
          <cell r="Q109">
            <v>120911</v>
          </cell>
          <cell r="R109">
            <v>91351</v>
          </cell>
          <cell r="S109">
            <v>1784</v>
          </cell>
          <cell r="T109">
            <v>0</v>
          </cell>
          <cell r="U109">
            <v>35615</v>
          </cell>
          <cell r="V109">
            <v>5000</v>
          </cell>
          <cell r="W109">
            <v>15705</v>
          </cell>
          <cell r="X109">
            <v>36512</v>
          </cell>
          <cell r="Y109">
            <v>28918</v>
          </cell>
          <cell r="Z109">
            <v>69940</v>
          </cell>
          <cell r="AA109">
            <v>0</v>
          </cell>
          <cell r="AB109">
            <v>20000</v>
          </cell>
          <cell r="AC109">
            <v>46761</v>
          </cell>
          <cell r="AD109">
            <v>31436</v>
          </cell>
          <cell r="AE109">
            <v>3666</v>
          </cell>
          <cell r="AF109">
            <v>0</v>
          </cell>
          <cell r="AG109">
            <v>16540</v>
          </cell>
          <cell r="AH109">
            <v>705438</v>
          </cell>
          <cell r="AJ109">
            <v>901448</v>
          </cell>
          <cell r="AL109">
            <v>233567</v>
          </cell>
          <cell r="AN109">
            <v>12874</v>
          </cell>
        </row>
        <row r="110">
          <cell r="A110">
            <v>36570</v>
          </cell>
          <cell r="B110">
            <v>20000</v>
          </cell>
          <cell r="C110">
            <v>157482</v>
          </cell>
          <cell r="D110">
            <v>711232</v>
          </cell>
          <cell r="E110">
            <v>0</v>
          </cell>
          <cell r="F110">
            <v>12730</v>
          </cell>
          <cell r="G110">
            <v>93782</v>
          </cell>
          <cell r="H110">
            <v>56564</v>
          </cell>
          <cell r="I110">
            <v>180470</v>
          </cell>
          <cell r="J110">
            <v>77018</v>
          </cell>
          <cell r="K110">
            <v>282616</v>
          </cell>
          <cell r="L110">
            <v>227199</v>
          </cell>
          <cell r="M110">
            <v>154553</v>
          </cell>
          <cell r="N110">
            <v>0</v>
          </cell>
          <cell r="O110">
            <v>74613</v>
          </cell>
          <cell r="P110">
            <v>118989</v>
          </cell>
          <cell r="Q110">
            <v>120047</v>
          </cell>
          <cell r="R110">
            <v>79919</v>
          </cell>
          <cell r="S110">
            <v>1784</v>
          </cell>
          <cell r="T110">
            <v>0</v>
          </cell>
          <cell r="U110">
            <v>35615</v>
          </cell>
          <cell r="V110">
            <v>5000</v>
          </cell>
          <cell r="W110">
            <v>15705</v>
          </cell>
          <cell r="X110">
            <v>36512</v>
          </cell>
          <cell r="Y110">
            <v>28918</v>
          </cell>
          <cell r="Z110">
            <v>69940</v>
          </cell>
          <cell r="AA110">
            <v>0</v>
          </cell>
          <cell r="AB110">
            <v>19998</v>
          </cell>
          <cell r="AC110">
            <v>46761</v>
          </cell>
          <cell r="AD110">
            <v>31436</v>
          </cell>
          <cell r="AE110">
            <v>3666</v>
          </cell>
          <cell r="AF110">
            <v>0</v>
          </cell>
          <cell r="AG110">
            <v>16540</v>
          </cell>
          <cell r="AH110">
            <v>690450</v>
          </cell>
          <cell r="AJ110">
            <v>901444</v>
          </cell>
          <cell r="AL110">
            <v>233565</v>
          </cell>
          <cell r="AN110">
            <v>12874</v>
          </cell>
        </row>
        <row r="111">
          <cell r="A111">
            <v>36571</v>
          </cell>
          <cell r="B111">
            <v>30000</v>
          </cell>
          <cell r="C111">
            <v>194818</v>
          </cell>
          <cell r="D111">
            <v>664971</v>
          </cell>
          <cell r="E111">
            <v>0</v>
          </cell>
          <cell r="F111">
            <v>12738</v>
          </cell>
          <cell r="G111">
            <v>75182</v>
          </cell>
          <cell r="H111">
            <v>54246</v>
          </cell>
          <cell r="I111">
            <v>175010</v>
          </cell>
          <cell r="J111">
            <v>77018</v>
          </cell>
          <cell r="K111">
            <v>272616</v>
          </cell>
          <cell r="L111">
            <v>293542</v>
          </cell>
          <cell r="M111">
            <v>150538</v>
          </cell>
          <cell r="N111">
            <v>0</v>
          </cell>
          <cell r="O111">
            <v>69363</v>
          </cell>
          <cell r="P111">
            <v>168352</v>
          </cell>
          <cell r="Q111">
            <v>137479</v>
          </cell>
          <cell r="R111">
            <v>90519</v>
          </cell>
          <cell r="S111">
            <v>1784</v>
          </cell>
          <cell r="T111">
            <v>0</v>
          </cell>
          <cell r="U111">
            <v>30521</v>
          </cell>
          <cell r="V111">
            <v>0</v>
          </cell>
          <cell r="W111">
            <v>10366</v>
          </cell>
          <cell r="X111">
            <v>36512</v>
          </cell>
          <cell r="Y111">
            <v>43900</v>
          </cell>
          <cell r="Z111">
            <v>69940</v>
          </cell>
          <cell r="AA111">
            <v>0</v>
          </cell>
          <cell r="AB111">
            <v>19999</v>
          </cell>
          <cell r="AC111">
            <v>46761</v>
          </cell>
          <cell r="AD111">
            <v>26699</v>
          </cell>
          <cell r="AE111">
            <v>0</v>
          </cell>
          <cell r="AF111">
            <v>0</v>
          </cell>
          <cell r="AG111">
            <v>12922</v>
          </cell>
          <cell r="AH111">
            <v>654072</v>
          </cell>
          <cell r="AJ111">
            <v>902527</v>
          </cell>
          <cell r="AL111">
            <v>243811</v>
          </cell>
          <cell r="AN111">
            <v>12922</v>
          </cell>
        </row>
        <row r="112">
          <cell r="A112">
            <v>36572</v>
          </cell>
          <cell r="B112">
            <v>20000</v>
          </cell>
          <cell r="C112">
            <v>194757</v>
          </cell>
          <cell r="D112">
            <v>659933</v>
          </cell>
          <cell r="E112">
            <v>0</v>
          </cell>
          <cell r="F112">
            <v>14738</v>
          </cell>
          <cell r="G112">
            <v>74259</v>
          </cell>
          <cell r="H112">
            <v>54246</v>
          </cell>
          <cell r="I112">
            <v>182788</v>
          </cell>
          <cell r="J112">
            <v>77018</v>
          </cell>
          <cell r="K112">
            <v>273793</v>
          </cell>
          <cell r="L112">
            <v>288888</v>
          </cell>
          <cell r="M112">
            <v>155940</v>
          </cell>
          <cell r="N112">
            <v>0</v>
          </cell>
          <cell r="O112">
            <v>74612</v>
          </cell>
          <cell r="P112">
            <v>165081</v>
          </cell>
          <cell r="Q112">
            <v>118113</v>
          </cell>
          <cell r="R112">
            <v>83093</v>
          </cell>
          <cell r="S112">
            <v>1867</v>
          </cell>
          <cell r="T112">
            <v>0</v>
          </cell>
          <cell r="U112">
            <v>30521</v>
          </cell>
          <cell r="V112">
            <v>0</v>
          </cell>
          <cell r="W112">
            <v>25461</v>
          </cell>
          <cell r="X112">
            <v>36512</v>
          </cell>
          <cell r="Y112">
            <v>29818</v>
          </cell>
          <cell r="Z112">
            <v>69940</v>
          </cell>
          <cell r="AA112">
            <v>0</v>
          </cell>
          <cell r="AB112">
            <v>20000</v>
          </cell>
          <cell r="AC112">
            <v>46761</v>
          </cell>
          <cell r="AD112">
            <v>26436</v>
          </cell>
          <cell r="AE112">
            <v>3394</v>
          </cell>
          <cell r="AF112">
            <v>0</v>
          </cell>
          <cell r="AG112">
            <v>16177</v>
          </cell>
          <cell r="AH112">
            <v>662104</v>
          </cell>
          <cell r="AJ112">
            <v>889428</v>
          </cell>
          <cell r="AL112">
            <v>229467</v>
          </cell>
          <cell r="AN112">
            <v>12783</v>
          </cell>
        </row>
        <row r="113">
          <cell r="A113">
            <v>36573</v>
          </cell>
          <cell r="B113">
            <v>20000</v>
          </cell>
          <cell r="C113">
            <v>194858</v>
          </cell>
          <cell r="D113">
            <v>643262</v>
          </cell>
          <cell r="E113">
            <v>0</v>
          </cell>
          <cell r="F113">
            <v>12738</v>
          </cell>
          <cell r="G113">
            <v>94259</v>
          </cell>
          <cell r="H113">
            <v>54246</v>
          </cell>
          <cell r="I113">
            <v>182788</v>
          </cell>
          <cell r="J113">
            <v>75624</v>
          </cell>
          <cell r="K113">
            <v>118306</v>
          </cell>
          <cell r="L113">
            <v>294227</v>
          </cell>
          <cell r="M113">
            <v>144038</v>
          </cell>
          <cell r="N113">
            <v>0</v>
          </cell>
          <cell r="O113">
            <v>74612</v>
          </cell>
          <cell r="P113">
            <v>172603</v>
          </cell>
          <cell r="Q113">
            <v>134403</v>
          </cell>
          <cell r="R113">
            <v>87914</v>
          </cell>
          <cell r="S113">
            <v>1867</v>
          </cell>
          <cell r="T113">
            <v>423</v>
          </cell>
          <cell r="U113">
            <v>30521</v>
          </cell>
          <cell r="V113">
            <v>0</v>
          </cell>
          <cell r="W113">
            <v>31437</v>
          </cell>
          <cell r="X113">
            <v>36512</v>
          </cell>
          <cell r="Y113">
            <v>17901</v>
          </cell>
          <cell r="Z113">
            <v>69940</v>
          </cell>
          <cell r="AA113">
            <v>0</v>
          </cell>
          <cell r="AB113">
            <v>20000</v>
          </cell>
          <cell r="AC113">
            <v>46761</v>
          </cell>
          <cell r="AD113">
            <v>32636</v>
          </cell>
          <cell r="AE113">
            <v>3100</v>
          </cell>
          <cell r="AF113">
            <v>0</v>
          </cell>
          <cell r="AG113">
            <v>15888</v>
          </cell>
          <cell r="AH113">
            <v>525223</v>
          </cell>
          <cell r="AJ113">
            <v>870858</v>
          </cell>
          <cell r="AL113">
            <v>223750</v>
          </cell>
          <cell r="AN113">
            <v>12788</v>
          </cell>
        </row>
        <row r="114">
          <cell r="A114">
            <v>36574</v>
          </cell>
          <cell r="B114">
            <v>20000</v>
          </cell>
          <cell r="C114">
            <v>194858</v>
          </cell>
          <cell r="D114">
            <v>655977</v>
          </cell>
          <cell r="E114">
            <v>0</v>
          </cell>
          <cell r="F114">
            <v>12738</v>
          </cell>
          <cell r="G114">
            <v>107259</v>
          </cell>
          <cell r="H114">
            <v>54246</v>
          </cell>
          <cell r="I114">
            <v>192946</v>
          </cell>
          <cell r="J114">
            <v>75624</v>
          </cell>
          <cell r="K114">
            <v>277498</v>
          </cell>
          <cell r="L114">
            <v>298070</v>
          </cell>
          <cell r="M114">
            <v>157794</v>
          </cell>
          <cell r="N114">
            <v>0</v>
          </cell>
          <cell r="O114">
            <v>74612</v>
          </cell>
          <cell r="P114">
            <v>169310</v>
          </cell>
          <cell r="Q114">
            <v>137487</v>
          </cell>
          <cell r="R114">
            <v>91297</v>
          </cell>
          <cell r="S114">
            <v>1867</v>
          </cell>
          <cell r="T114">
            <v>358</v>
          </cell>
          <cell r="U114">
            <v>30521</v>
          </cell>
          <cell r="V114">
            <v>0</v>
          </cell>
          <cell r="W114">
            <v>27263</v>
          </cell>
          <cell r="X114">
            <v>36512</v>
          </cell>
          <cell r="Y114">
            <v>25735</v>
          </cell>
          <cell r="Z114">
            <v>64940</v>
          </cell>
          <cell r="AA114">
            <v>0</v>
          </cell>
          <cell r="AB114">
            <v>20000</v>
          </cell>
          <cell r="AC114">
            <v>61761</v>
          </cell>
          <cell r="AD114">
            <v>21699</v>
          </cell>
          <cell r="AE114">
            <v>3100</v>
          </cell>
          <cell r="AF114">
            <v>0</v>
          </cell>
          <cell r="AG114">
            <v>15888</v>
          </cell>
          <cell r="AH114">
            <v>707573</v>
          </cell>
          <cell r="AJ114">
            <v>883573</v>
          </cell>
          <cell r="AL114">
            <v>230647</v>
          </cell>
          <cell r="AN114">
            <v>12788</v>
          </cell>
        </row>
        <row r="115">
          <cell r="A115">
            <v>36575</v>
          </cell>
          <cell r="B115">
            <v>30000</v>
          </cell>
          <cell r="C115">
            <v>174842</v>
          </cell>
          <cell r="D115">
            <v>692930</v>
          </cell>
          <cell r="E115">
            <v>0</v>
          </cell>
          <cell r="F115">
            <v>11976</v>
          </cell>
          <cell r="G115">
            <v>80159</v>
          </cell>
          <cell r="H115">
            <v>54246</v>
          </cell>
          <cell r="I115">
            <v>183690</v>
          </cell>
          <cell r="J115">
            <v>75624</v>
          </cell>
          <cell r="K115">
            <v>275894</v>
          </cell>
          <cell r="L115">
            <v>299864</v>
          </cell>
          <cell r="M115">
            <v>149837</v>
          </cell>
          <cell r="N115">
            <v>0</v>
          </cell>
          <cell r="O115">
            <v>74612</v>
          </cell>
          <cell r="P115">
            <v>166295</v>
          </cell>
          <cell r="Q115">
            <v>134458</v>
          </cell>
          <cell r="R115">
            <v>89994</v>
          </cell>
          <cell r="S115">
            <v>1867</v>
          </cell>
          <cell r="T115">
            <v>0</v>
          </cell>
          <cell r="U115">
            <v>30521</v>
          </cell>
          <cell r="V115">
            <v>0</v>
          </cell>
          <cell r="W115">
            <v>14795</v>
          </cell>
          <cell r="X115">
            <v>36512</v>
          </cell>
          <cell r="Y115">
            <v>15735</v>
          </cell>
          <cell r="Z115">
            <v>57000</v>
          </cell>
          <cell r="AA115">
            <v>0</v>
          </cell>
          <cell r="AB115">
            <v>45939</v>
          </cell>
          <cell r="AC115">
            <v>46761</v>
          </cell>
          <cell r="AD115">
            <v>26699</v>
          </cell>
          <cell r="AE115">
            <v>2100</v>
          </cell>
          <cell r="AF115">
            <v>0</v>
          </cell>
          <cell r="AG115">
            <v>14901</v>
          </cell>
          <cell r="AH115">
            <v>669613</v>
          </cell>
          <cell r="AJ115">
            <v>909748</v>
          </cell>
          <cell r="AL115">
            <v>228646</v>
          </cell>
          <cell r="AN115">
            <v>12801</v>
          </cell>
        </row>
        <row r="116">
          <cell r="A116">
            <v>36576</v>
          </cell>
          <cell r="B116">
            <v>30000</v>
          </cell>
          <cell r="C116">
            <v>174573</v>
          </cell>
          <cell r="D116">
            <v>687370</v>
          </cell>
          <cell r="E116">
            <v>0</v>
          </cell>
          <cell r="F116">
            <v>11976</v>
          </cell>
          <cell r="G116">
            <v>79921</v>
          </cell>
          <cell r="H116">
            <v>54246</v>
          </cell>
          <cell r="I116">
            <v>183690</v>
          </cell>
          <cell r="J116">
            <v>75624</v>
          </cell>
          <cell r="K116">
            <v>275894</v>
          </cell>
          <cell r="L116">
            <v>293870</v>
          </cell>
          <cell r="M116">
            <v>149764</v>
          </cell>
          <cell r="N116">
            <v>0</v>
          </cell>
          <cell r="O116">
            <v>74612</v>
          </cell>
          <cell r="P116">
            <v>160665</v>
          </cell>
          <cell r="Q116">
            <v>126302</v>
          </cell>
          <cell r="R116">
            <v>88455</v>
          </cell>
          <cell r="S116">
            <v>1867</v>
          </cell>
          <cell r="T116">
            <v>0</v>
          </cell>
          <cell r="U116">
            <v>30521</v>
          </cell>
          <cell r="V116">
            <v>0</v>
          </cell>
          <cell r="W116">
            <v>14795</v>
          </cell>
          <cell r="X116">
            <v>36512</v>
          </cell>
          <cell r="Y116">
            <v>15735</v>
          </cell>
          <cell r="Z116">
            <v>57000</v>
          </cell>
          <cell r="AA116">
            <v>0</v>
          </cell>
          <cell r="AB116">
            <v>44989</v>
          </cell>
          <cell r="AC116">
            <v>46761</v>
          </cell>
          <cell r="AD116">
            <v>26699</v>
          </cell>
          <cell r="AE116">
            <v>2100</v>
          </cell>
          <cell r="AF116">
            <v>0</v>
          </cell>
          <cell r="AG116">
            <v>14901</v>
          </cell>
          <cell r="AH116">
            <v>669375</v>
          </cell>
          <cell r="AJ116">
            <v>903919</v>
          </cell>
          <cell r="AL116">
            <v>227696</v>
          </cell>
          <cell r="AN116">
            <v>12801</v>
          </cell>
        </row>
        <row r="117">
          <cell r="A117">
            <v>36577</v>
          </cell>
          <cell r="B117">
            <v>30000</v>
          </cell>
          <cell r="C117">
            <v>134941</v>
          </cell>
          <cell r="D117">
            <v>708977</v>
          </cell>
          <cell r="E117">
            <v>0</v>
          </cell>
          <cell r="F117">
            <v>11976</v>
          </cell>
          <cell r="G117">
            <v>80159</v>
          </cell>
          <cell r="H117">
            <v>54246</v>
          </cell>
          <cell r="I117">
            <v>183690</v>
          </cell>
          <cell r="J117">
            <v>75624</v>
          </cell>
          <cell r="K117">
            <v>278608</v>
          </cell>
          <cell r="L117">
            <v>305126</v>
          </cell>
          <cell r="M117">
            <v>158791</v>
          </cell>
          <cell r="N117">
            <v>0</v>
          </cell>
          <cell r="O117">
            <v>74612</v>
          </cell>
          <cell r="P117">
            <v>161166</v>
          </cell>
          <cell r="Q117">
            <v>134512</v>
          </cell>
          <cell r="R117">
            <v>86123</v>
          </cell>
          <cell r="S117">
            <v>1867</v>
          </cell>
          <cell r="T117">
            <v>0</v>
          </cell>
          <cell r="U117">
            <v>30521</v>
          </cell>
          <cell r="V117">
            <v>0</v>
          </cell>
          <cell r="W117">
            <v>14795</v>
          </cell>
          <cell r="X117">
            <v>36512</v>
          </cell>
          <cell r="Y117">
            <v>15735</v>
          </cell>
          <cell r="Z117">
            <v>57000</v>
          </cell>
          <cell r="AA117">
            <v>0</v>
          </cell>
          <cell r="AB117">
            <v>67975</v>
          </cell>
          <cell r="AC117">
            <v>46761</v>
          </cell>
          <cell r="AD117">
            <v>26699</v>
          </cell>
          <cell r="AE117">
            <v>17100</v>
          </cell>
          <cell r="AF117">
            <v>0</v>
          </cell>
          <cell r="AG117">
            <v>14901</v>
          </cell>
          <cell r="AH117">
            <v>672327</v>
          </cell>
          <cell r="AJ117">
            <v>885894</v>
          </cell>
          <cell r="AL117">
            <v>250682</v>
          </cell>
          <cell r="AN117">
            <v>-2199</v>
          </cell>
        </row>
        <row r="118">
          <cell r="A118">
            <v>36578</v>
          </cell>
          <cell r="B118">
            <v>30000</v>
          </cell>
          <cell r="C118">
            <v>174858</v>
          </cell>
          <cell r="D118">
            <v>692977</v>
          </cell>
          <cell r="E118">
            <v>0</v>
          </cell>
          <cell r="F118">
            <v>11976</v>
          </cell>
          <cell r="G118">
            <v>80159</v>
          </cell>
          <cell r="H118">
            <v>54246</v>
          </cell>
          <cell r="I118">
            <v>183690</v>
          </cell>
          <cell r="J118">
            <v>75624</v>
          </cell>
          <cell r="K118">
            <v>275894</v>
          </cell>
          <cell r="L118">
            <v>269014</v>
          </cell>
          <cell r="M118">
            <v>154336</v>
          </cell>
          <cell r="N118">
            <v>0</v>
          </cell>
          <cell r="O118">
            <v>74612</v>
          </cell>
          <cell r="P118">
            <v>129922</v>
          </cell>
          <cell r="Q118">
            <v>142289</v>
          </cell>
          <cell r="R118">
            <v>75169</v>
          </cell>
          <cell r="S118">
            <v>1867</v>
          </cell>
          <cell r="T118">
            <v>0</v>
          </cell>
          <cell r="U118">
            <v>30521</v>
          </cell>
          <cell r="V118">
            <v>0</v>
          </cell>
          <cell r="W118">
            <v>14795</v>
          </cell>
          <cell r="X118">
            <v>36512</v>
          </cell>
          <cell r="Y118">
            <v>15735</v>
          </cell>
          <cell r="Z118">
            <v>56429</v>
          </cell>
          <cell r="AA118">
            <v>0</v>
          </cell>
          <cell r="AB118">
            <v>44556</v>
          </cell>
          <cell r="AC118">
            <v>46761</v>
          </cell>
          <cell r="AD118">
            <v>26699</v>
          </cell>
          <cell r="AE118">
            <v>2100</v>
          </cell>
          <cell r="AF118">
            <v>0</v>
          </cell>
          <cell r="AG118">
            <v>14901</v>
          </cell>
          <cell r="AH118">
            <v>669613</v>
          </cell>
          <cell r="AJ118">
            <v>909811</v>
          </cell>
          <cell r="AL118">
            <v>226692</v>
          </cell>
          <cell r="AN118">
            <v>12801</v>
          </cell>
        </row>
        <row r="119">
          <cell r="A119">
            <v>36579</v>
          </cell>
          <cell r="B119">
            <v>41000</v>
          </cell>
          <cell r="C119">
            <v>131343</v>
          </cell>
          <cell r="D119">
            <v>748411</v>
          </cell>
          <cell r="E119">
            <v>0</v>
          </cell>
          <cell r="F119">
            <v>11976</v>
          </cell>
          <cell r="G119">
            <v>77159</v>
          </cell>
          <cell r="H119">
            <v>54246</v>
          </cell>
          <cell r="I119">
            <v>200781</v>
          </cell>
          <cell r="J119">
            <v>58533</v>
          </cell>
          <cell r="K119">
            <v>272894</v>
          </cell>
          <cell r="L119">
            <v>283611</v>
          </cell>
          <cell r="M119">
            <v>144038</v>
          </cell>
          <cell r="N119">
            <v>0</v>
          </cell>
          <cell r="O119">
            <v>74613</v>
          </cell>
          <cell r="P119">
            <v>166891</v>
          </cell>
          <cell r="Q119">
            <v>137040</v>
          </cell>
          <cell r="R119">
            <v>70364</v>
          </cell>
          <cell r="S119">
            <v>1867</v>
          </cell>
          <cell r="T119">
            <v>0</v>
          </cell>
          <cell r="U119">
            <v>21145</v>
          </cell>
          <cell r="V119">
            <v>0</v>
          </cell>
          <cell r="W119">
            <v>836</v>
          </cell>
          <cell r="X119">
            <v>36512</v>
          </cell>
          <cell r="Y119">
            <v>27818</v>
          </cell>
          <cell r="Z119">
            <v>69940</v>
          </cell>
          <cell r="AA119">
            <v>0</v>
          </cell>
          <cell r="AB119">
            <v>20000</v>
          </cell>
          <cell r="AC119">
            <v>44761</v>
          </cell>
          <cell r="AD119">
            <v>41699</v>
          </cell>
          <cell r="AE119">
            <v>6000</v>
          </cell>
          <cell r="AF119">
            <v>0</v>
          </cell>
          <cell r="AG119">
            <v>18750</v>
          </cell>
          <cell r="AH119">
            <v>663613</v>
          </cell>
          <cell r="AJ119">
            <v>932730</v>
          </cell>
          <cell r="AL119">
            <v>240730</v>
          </cell>
          <cell r="AN119">
            <v>12750</v>
          </cell>
        </row>
        <row r="120">
          <cell r="A120">
            <v>36580</v>
          </cell>
          <cell r="B120">
            <v>41000</v>
          </cell>
          <cell r="C120">
            <v>219667</v>
          </cell>
          <cell r="D120">
            <v>688735</v>
          </cell>
          <cell r="E120">
            <v>0</v>
          </cell>
          <cell r="F120">
            <v>11976</v>
          </cell>
          <cell r="G120">
            <v>107159</v>
          </cell>
          <cell r="H120">
            <v>54246</v>
          </cell>
          <cell r="I120">
            <v>154916</v>
          </cell>
          <cell r="J120">
            <v>75624</v>
          </cell>
          <cell r="K120">
            <v>292894</v>
          </cell>
          <cell r="L120">
            <v>283711</v>
          </cell>
          <cell r="M120">
            <v>144038</v>
          </cell>
          <cell r="N120">
            <v>0</v>
          </cell>
          <cell r="O120">
            <v>74612</v>
          </cell>
          <cell r="P120">
            <v>173432</v>
          </cell>
          <cell r="Q120">
            <v>144927</v>
          </cell>
          <cell r="R120">
            <v>71074</v>
          </cell>
          <cell r="S120">
            <v>1867</v>
          </cell>
          <cell r="T120">
            <v>0</v>
          </cell>
          <cell r="U120">
            <v>21145</v>
          </cell>
          <cell r="V120">
            <v>0</v>
          </cell>
          <cell r="W120">
            <v>836</v>
          </cell>
          <cell r="X120">
            <v>36512</v>
          </cell>
          <cell r="Y120">
            <v>18415</v>
          </cell>
          <cell r="Z120">
            <v>49940</v>
          </cell>
          <cell r="AA120">
            <v>0</v>
          </cell>
          <cell r="AB120">
            <v>40000</v>
          </cell>
          <cell r="AC120">
            <v>56761</v>
          </cell>
          <cell r="AD120">
            <v>15647</v>
          </cell>
          <cell r="AE120">
            <v>0</v>
          </cell>
          <cell r="AF120">
            <v>2882</v>
          </cell>
          <cell r="AG120">
            <v>16882</v>
          </cell>
          <cell r="AH120">
            <v>684839</v>
          </cell>
          <cell r="AJ120">
            <v>961378</v>
          </cell>
          <cell r="AL120">
            <v>217275</v>
          </cell>
          <cell r="AN120">
            <v>19764</v>
          </cell>
        </row>
        <row r="121">
          <cell r="A121">
            <v>36581</v>
          </cell>
          <cell r="B121">
            <v>44000</v>
          </cell>
          <cell r="C121">
            <v>159718</v>
          </cell>
          <cell r="D121">
            <v>748380</v>
          </cell>
          <cell r="E121">
            <v>0</v>
          </cell>
          <cell r="F121">
            <v>13887</v>
          </cell>
          <cell r="G121">
            <v>97559</v>
          </cell>
          <cell r="H121">
            <v>54246</v>
          </cell>
          <cell r="I121">
            <v>196654</v>
          </cell>
          <cell r="J121">
            <v>30719</v>
          </cell>
          <cell r="K121">
            <v>302008</v>
          </cell>
          <cell r="L121">
            <v>250703</v>
          </cell>
          <cell r="M121">
            <v>144038</v>
          </cell>
          <cell r="N121">
            <v>0</v>
          </cell>
          <cell r="O121">
            <v>74612</v>
          </cell>
          <cell r="P121">
            <v>146547</v>
          </cell>
          <cell r="Q121">
            <v>149011</v>
          </cell>
          <cell r="R121">
            <v>71511</v>
          </cell>
          <cell r="S121">
            <v>1867</v>
          </cell>
          <cell r="T121">
            <v>0</v>
          </cell>
          <cell r="U121">
            <v>30521</v>
          </cell>
          <cell r="V121">
            <v>0</v>
          </cell>
          <cell r="W121">
            <v>7751</v>
          </cell>
          <cell r="X121">
            <v>36512</v>
          </cell>
          <cell r="Y121">
            <v>18089</v>
          </cell>
          <cell r="Z121">
            <v>51000</v>
          </cell>
          <cell r="AA121">
            <v>0</v>
          </cell>
          <cell r="AB121">
            <v>34484</v>
          </cell>
          <cell r="AC121">
            <v>76574</v>
          </cell>
          <cell r="AD121">
            <v>12226</v>
          </cell>
          <cell r="AE121">
            <v>0</v>
          </cell>
          <cell r="AF121">
            <v>5000</v>
          </cell>
          <cell r="AG121">
            <v>19764</v>
          </cell>
          <cell r="AH121">
            <v>681186</v>
          </cell>
          <cell r="AJ121">
            <v>965985</v>
          </cell>
          <cell r="AL121">
            <v>228885</v>
          </cell>
          <cell r="AN121">
            <v>24764</v>
          </cell>
        </row>
        <row r="122">
          <cell r="A122">
            <v>36582</v>
          </cell>
          <cell r="B122">
            <v>44000</v>
          </cell>
          <cell r="C122">
            <v>164718</v>
          </cell>
          <cell r="D122">
            <v>710977</v>
          </cell>
          <cell r="E122">
            <v>0</v>
          </cell>
          <cell r="F122">
            <v>13886</v>
          </cell>
          <cell r="G122">
            <v>88759</v>
          </cell>
          <cell r="H122">
            <v>37446</v>
          </cell>
          <cell r="I122">
            <v>206890</v>
          </cell>
          <cell r="J122">
            <v>62904</v>
          </cell>
          <cell r="K122">
            <v>292208</v>
          </cell>
          <cell r="L122">
            <v>267527</v>
          </cell>
          <cell r="M122">
            <v>147845</v>
          </cell>
          <cell r="N122">
            <v>0</v>
          </cell>
          <cell r="O122">
            <v>74612</v>
          </cell>
          <cell r="P122">
            <v>148972</v>
          </cell>
          <cell r="Q122">
            <v>130955</v>
          </cell>
          <cell r="R122">
            <v>76137</v>
          </cell>
          <cell r="S122">
            <v>2034</v>
          </cell>
          <cell r="T122">
            <v>0</v>
          </cell>
          <cell r="U122">
            <v>28101</v>
          </cell>
          <cell r="V122">
            <v>0</v>
          </cell>
          <cell r="W122">
            <v>8072</v>
          </cell>
          <cell r="X122">
            <v>39512</v>
          </cell>
          <cell r="Y122">
            <v>20415</v>
          </cell>
          <cell r="Z122">
            <v>50801</v>
          </cell>
          <cell r="AA122">
            <v>0</v>
          </cell>
          <cell r="AB122">
            <v>33940</v>
          </cell>
          <cell r="AC122">
            <v>46761</v>
          </cell>
          <cell r="AD122">
            <v>447</v>
          </cell>
          <cell r="AE122">
            <v>0</v>
          </cell>
          <cell r="AF122">
            <v>23000</v>
          </cell>
          <cell r="AG122">
            <v>21737</v>
          </cell>
          <cell r="AH122">
            <v>688207</v>
          </cell>
          <cell r="AJ122">
            <v>933581</v>
          </cell>
          <cell r="AL122">
            <v>191876</v>
          </cell>
          <cell r="AN122">
            <v>44737</v>
          </cell>
        </row>
        <row r="123">
          <cell r="A123">
            <v>36583</v>
          </cell>
          <cell r="B123">
            <v>44000</v>
          </cell>
          <cell r="C123">
            <v>164718</v>
          </cell>
          <cell r="D123">
            <v>719367</v>
          </cell>
          <cell r="E123">
            <v>0</v>
          </cell>
          <cell r="F123">
            <v>13886</v>
          </cell>
          <cell r="G123">
            <v>89359</v>
          </cell>
          <cell r="H123">
            <v>54246</v>
          </cell>
          <cell r="I123">
            <v>190690</v>
          </cell>
          <cell r="J123">
            <v>62904</v>
          </cell>
          <cell r="K123">
            <v>292208</v>
          </cell>
          <cell r="L123">
            <v>265458</v>
          </cell>
          <cell r="M123">
            <v>147845</v>
          </cell>
          <cell r="N123">
            <v>0</v>
          </cell>
          <cell r="O123">
            <v>74612</v>
          </cell>
          <cell r="P123">
            <v>148972</v>
          </cell>
          <cell r="Q123">
            <v>128855</v>
          </cell>
          <cell r="R123">
            <v>76153</v>
          </cell>
          <cell r="S123">
            <v>2034</v>
          </cell>
          <cell r="T123">
            <v>0</v>
          </cell>
          <cell r="U123">
            <v>30521</v>
          </cell>
          <cell r="V123">
            <v>0</v>
          </cell>
          <cell r="W123">
            <v>8072</v>
          </cell>
          <cell r="X123">
            <v>39512</v>
          </cell>
          <cell r="Y123">
            <v>20415</v>
          </cell>
          <cell r="Z123">
            <v>66000</v>
          </cell>
          <cell r="AA123">
            <v>0</v>
          </cell>
          <cell r="AB123">
            <v>33940</v>
          </cell>
          <cell r="AC123">
            <v>46761</v>
          </cell>
          <cell r="AD123">
            <v>15646</v>
          </cell>
          <cell r="AE123">
            <v>7000</v>
          </cell>
          <cell r="AF123">
            <v>0</v>
          </cell>
          <cell r="AG123">
            <v>21668</v>
          </cell>
          <cell r="AH123">
            <v>689407</v>
          </cell>
          <cell r="AJ123">
            <v>941971</v>
          </cell>
          <cell r="AL123">
            <v>222274</v>
          </cell>
          <cell r="AN123">
            <v>14668</v>
          </cell>
        </row>
        <row r="124">
          <cell r="A124">
            <v>36584</v>
          </cell>
          <cell r="B124">
            <v>44000</v>
          </cell>
          <cell r="C124">
            <v>145408</v>
          </cell>
          <cell r="D124">
            <v>729420</v>
          </cell>
          <cell r="E124">
            <v>0</v>
          </cell>
          <cell r="F124">
            <v>13886</v>
          </cell>
          <cell r="G124">
            <v>89359</v>
          </cell>
          <cell r="H124">
            <v>54246</v>
          </cell>
          <cell r="I124">
            <v>182029</v>
          </cell>
          <cell r="J124">
            <v>71565</v>
          </cell>
          <cell r="K124">
            <v>292208</v>
          </cell>
          <cell r="L124">
            <v>266853</v>
          </cell>
          <cell r="M124">
            <v>147845</v>
          </cell>
          <cell r="N124">
            <v>0</v>
          </cell>
          <cell r="O124">
            <v>74612</v>
          </cell>
          <cell r="P124">
            <v>148437</v>
          </cell>
          <cell r="Q124">
            <v>130938</v>
          </cell>
          <cell r="R124">
            <v>76003</v>
          </cell>
          <cell r="S124">
            <v>2034</v>
          </cell>
          <cell r="T124">
            <v>0</v>
          </cell>
          <cell r="U124">
            <v>30521</v>
          </cell>
          <cell r="V124">
            <v>0</v>
          </cell>
          <cell r="W124">
            <v>8072</v>
          </cell>
          <cell r="X124">
            <v>39512</v>
          </cell>
          <cell r="Y124">
            <v>20415</v>
          </cell>
          <cell r="Z124">
            <v>66000</v>
          </cell>
          <cell r="AA124">
            <v>0</v>
          </cell>
          <cell r="AB124">
            <v>53242</v>
          </cell>
          <cell r="AC124">
            <v>46761</v>
          </cell>
          <cell r="AD124">
            <v>15646</v>
          </cell>
          <cell r="AE124">
            <v>7000</v>
          </cell>
          <cell r="AF124">
            <v>0</v>
          </cell>
          <cell r="AG124">
            <v>21668</v>
          </cell>
          <cell r="AH124">
            <v>689407</v>
          </cell>
          <cell r="AJ124">
            <v>932714</v>
          </cell>
          <cell r="AL124">
            <v>241576</v>
          </cell>
          <cell r="AN124">
            <v>14668</v>
          </cell>
        </row>
        <row r="125">
          <cell r="A125">
            <v>36585</v>
          </cell>
          <cell r="B125">
            <v>20000</v>
          </cell>
          <cell r="C125">
            <v>214694</v>
          </cell>
          <cell r="D125">
            <v>660978</v>
          </cell>
          <cell r="E125">
            <v>0</v>
          </cell>
          <cell r="F125">
            <v>13886</v>
          </cell>
          <cell r="G125">
            <v>75859</v>
          </cell>
          <cell r="H125">
            <v>54246</v>
          </cell>
          <cell r="I125">
            <v>200418</v>
          </cell>
          <cell r="J125">
            <v>32113</v>
          </cell>
          <cell r="K125">
            <v>284708</v>
          </cell>
          <cell r="L125">
            <v>268192</v>
          </cell>
          <cell r="M125">
            <v>154677</v>
          </cell>
          <cell r="N125">
            <v>0</v>
          </cell>
          <cell r="O125">
            <v>85901</v>
          </cell>
          <cell r="P125">
            <v>148972</v>
          </cell>
          <cell r="Q125">
            <v>126803</v>
          </cell>
          <cell r="R125">
            <v>76153</v>
          </cell>
          <cell r="S125">
            <v>2034</v>
          </cell>
          <cell r="T125">
            <v>0</v>
          </cell>
          <cell r="U125">
            <v>30521</v>
          </cell>
          <cell r="V125">
            <v>0</v>
          </cell>
          <cell r="W125">
            <v>3073</v>
          </cell>
          <cell r="X125">
            <v>36512</v>
          </cell>
          <cell r="Y125">
            <v>25081</v>
          </cell>
          <cell r="Z125">
            <v>104940</v>
          </cell>
          <cell r="AA125">
            <v>0</v>
          </cell>
          <cell r="AB125">
            <v>20000</v>
          </cell>
          <cell r="AC125">
            <v>46761</v>
          </cell>
          <cell r="AD125">
            <v>11699</v>
          </cell>
          <cell r="AE125">
            <v>0</v>
          </cell>
          <cell r="AF125">
            <v>0</v>
          </cell>
          <cell r="AG125">
            <v>14760</v>
          </cell>
          <cell r="AH125">
            <v>647344</v>
          </cell>
          <cell r="AJ125">
            <v>909558</v>
          </cell>
          <cell r="AL125">
            <v>244993</v>
          </cell>
          <cell r="AN125">
            <v>14760</v>
          </cell>
        </row>
        <row r="126">
          <cell r="A126">
            <v>36586</v>
          </cell>
          <cell r="B126">
            <v>20000</v>
          </cell>
          <cell r="C126">
            <v>220000</v>
          </cell>
          <cell r="D126">
            <v>658450</v>
          </cell>
          <cell r="E126">
            <v>0</v>
          </cell>
          <cell r="F126">
            <v>11814</v>
          </cell>
          <cell r="G126">
            <v>84742</v>
          </cell>
          <cell r="H126">
            <v>30445</v>
          </cell>
          <cell r="I126">
            <v>193555</v>
          </cell>
          <cell r="J126">
            <v>80770</v>
          </cell>
          <cell r="K126">
            <v>276069</v>
          </cell>
          <cell r="L126">
            <v>264152</v>
          </cell>
          <cell r="M126">
            <v>152000</v>
          </cell>
          <cell r="N126">
            <v>0</v>
          </cell>
          <cell r="O126">
            <v>82535</v>
          </cell>
          <cell r="P126">
            <v>147495</v>
          </cell>
          <cell r="Q126">
            <v>126223</v>
          </cell>
          <cell r="R126">
            <v>72783</v>
          </cell>
          <cell r="S126">
            <v>8798</v>
          </cell>
          <cell r="T126">
            <v>0</v>
          </cell>
          <cell r="U126">
            <v>32018</v>
          </cell>
          <cell r="V126">
            <v>0</v>
          </cell>
          <cell r="W126">
            <v>0</v>
          </cell>
          <cell r="X126">
            <v>30000</v>
          </cell>
          <cell r="Y126">
            <v>61598</v>
          </cell>
          <cell r="Z126">
            <v>108444</v>
          </cell>
          <cell r="AA126">
            <v>0</v>
          </cell>
          <cell r="AB126">
            <v>27221</v>
          </cell>
          <cell r="AC126">
            <v>18211</v>
          </cell>
          <cell r="AD126">
            <v>21795</v>
          </cell>
          <cell r="AE126">
            <v>9118</v>
          </cell>
          <cell r="AF126">
            <v>0</v>
          </cell>
          <cell r="AG126">
            <v>14130</v>
          </cell>
          <cell r="AH126">
            <v>665581</v>
          </cell>
          <cell r="AJ126">
            <v>910264</v>
          </cell>
          <cell r="AL126">
            <v>267269</v>
          </cell>
          <cell r="AN126">
            <v>5012</v>
          </cell>
        </row>
        <row r="127">
          <cell r="A127">
            <v>36587</v>
          </cell>
          <cell r="B127">
            <v>20000</v>
          </cell>
          <cell r="C127">
            <v>194986</v>
          </cell>
          <cell r="D127">
            <v>672462</v>
          </cell>
          <cell r="E127">
            <v>0</v>
          </cell>
          <cell r="F127">
            <v>10956</v>
          </cell>
          <cell r="G127">
            <v>103431</v>
          </cell>
          <cell r="H127">
            <v>30445</v>
          </cell>
          <cell r="I127">
            <v>165637</v>
          </cell>
          <cell r="J127">
            <v>86133</v>
          </cell>
          <cell r="K127">
            <v>254003</v>
          </cell>
          <cell r="L127">
            <v>222523</v>
          </cell>
          <cell r="M127">
            <v>161886</v>
          </cell>
          <cell r="N127">
            <v>0</v>
          </cell>
          <cell r="O127">
            <v>82377</v>
          </cell>
          <cell r="P127">
            <v>164504</v>
          </cell>
          <cell r="Q127">
            <v>115599</v>
          </cell>
          <cell r="R127">
            <v>52812</v>
          </cell>
          <cell r="S127">
            <v>10000</v>
          </cell>
          <cell r="T127">
            <v>0</v>
          </cell>
          <cell r="U127">
            <v>32018</v>
          </cell>
          <cell r="V127">
            <v>0</v>
          </cell>
          <cell r="W127">
            <v>0</v>
          </cell>
          <cell r="X127">
            <v>30000</v>
          </cell>
          <cell r="Y127">
            <v>61452</v>
          </cell>
          <cell r="Z127">
            <v>108312</v>
          </cell>
          <cell r="AA127">
            <v>0</v>
          </cell>
          <cell r="AB127">
            <v>0</v>
          </cell>
          <cell r="AC127">
            <v>41032</v>
          </cell>
          <cell r="AD127">
            <v>31760</v>
          </cell>
          <cell r="AE127">
            <v>10131</v>
          </cell>
          <cell r="AF127">
            <v>0</v>
          </cell>
          <cell r="AG127">
            <v>15129</v>
          </cell>
          <cell r="AH127">
            <v>639649</v>
          </cell>
          <cell r="AJ127">
            <v>898404</v>
          </cell>
          <cell r="AL127">
            <v>272556</v>
          </cell>
          <cell r="AN127">
            <v>4998</v>
          </cell>
        </row>
        <row r="128">
          <cell r="A128">
            <v>36588</v>
          </cell>
          <cell r="B128">
            <v>20000</v>
          </cell>
          <cell r="C128">
            <v>194986</v>
          </cell>
          <cell r="D128">
            <v>619768</v>
          </cell>
          <cell r="E128">
            <v>0</v>
          </cell>
          <cell r="F128">
            <v>10956</v>
          </cell>
          <cell r="G128">
            <v>87899</v>
          </cell>
          <cell r="H128">
            <v>30445</v>
          </cell>
          <cell r="I128">
            <v>198673</v>
          </cell>
          <cell r="J128">
            <v>81244</v>
          </cell>
          <cell r="K128">
            <v>291068</v>
          </cell>
          <cell r="L128">
            <v>234685</v>
          </cell>
          <cell r="M128">
            <v>149043</v>
          </cell>
          <cell r="N128">
            <v>0</v>
          </cell>
          <cell r="O128">
            <v>82535</v>
          </cell>
          <cell r="P128">
            <v>157400</v>
          </cell>
          <cell r="Q128">
            <v>88840</v>
          </cell>
          <cell r="R128">
            <v>65481</v>
          </cell>
          <cell r="S128">
            <v>0</v>
          </cell>
          <cell r="T128">
            <v>0</v>
          </cell>
          <cell r="U128">
            <v>32018</v>
          </cell>
          <cell r="V128">
            <v>0</v>
          </cell>
          <cell r="W128">
            <v>0</v>
          </cell>
          <cell r="X128">
            <v>30000</v>
          </cell>
          <cell r="Y128">
            <v>83980</v>
          </cell>
          <cell r="Z128">
            <v>148309</v>
          </cell>
          <cell r="AA128">
            <v>0</v>
          </cell>
          <cell r="AB128">
            <v>21571</v>
          </cell>
          <cell r="AC128">
            <v>28211</v>
          </cell>
          <cell r="AD128">
            <v>38024</v>
          </cell>
          <cell r="AE128">
            <v>20264</v>
          </cell>
          <cell r="AF128">
            <v>0</v>
          </cell>
          <cell r="AG128">
            <v>15129</v>
          </cell>
          <cell r="AH128">
            <v>689329</v>
          </cell>
          <cell r="AJ128">
            <v>845710</v>
          </cell>
          <cell r="AL128">
            <v>350095</v>
          </cell>
          <cell r="AN128">
            <v>-5135</v>
          </cell>
        </row>
        <row r="129">
          <cell r="A129">
            <v>36589</v>
          </cell>
          <cell r="B129">
            <v>20000</v>
          </cell>
          <cell r="C129">
            <v>204671</v>
          </cell>
          <cell r="D129">
            <v>704483</v>
          </cell>
          <cell r="E129">
            <v>0</v>
          </cell>
          <cell r="F129">
            <v>16126</v>
          </cell>
          <cell r="G129">
            <v>82005</v>
          </cell>
          <cell r="H129">
            <v>30445</v>
          </cell>
          <cell r="I129">
            <v>188673</v>
          </cell>
          <cell r="J129">
            <v>81244</v>
          </cell>
          <cell r="K129">
            <v>296632</v>
          </cell>
          <cell r="L129">
            <v>234562</v>
          </cell>
          <cell r="M129">
            <v>156583</v>
          </cell>
          <cell r="N129">
            <v>0</v>
          </cell>
          <cell r="O129">
            <v>82535</v>
          </cell>
          <cell r="P129">
            <v>175969</v>
          </cell>
          <cell r="Q129">
            <v>84560</v>
          </cell>
          <cell r="R129">
            <v>65276</v>
          </cell>
          <cell r="S129">
            <v>10800</v>
          </cell>
          <cell r="T129">
            <v>0</v>
          </cell>
          <cell r="U129">
            <v>32018</v>
          </cell>
          <cell r="V129">
            <v>0</v>
          </cell>
          <cell r="W129">
            <v>0</v>
          </cell>
          <cell r="X129">
            <v>30000</v>
          </cell>
          <cell r="Y129">
            <v>72113</v>
          </cell>
          <cell r="Z129">
            <v>69296</v>
          </cell>
          <cell r="AA129">
            <v>0</v>
          </cell>
          <cell r="AB129">
            <v>39667</v>
          </cell>
          <cell r="AC129">
            <v>28220</v>
          </cell>
          <cell r="AD129">
            <v>22216</v>
          </cell>
          <cell r="AE129">
            <v>11144</v>
          </cell>
          <cell r="AF129">
            <v>0</v>
          </cell>
          <cell r="AG129">
            <v>16129</v>
          </cell>
          <cell r="AH129">
            <v>678999</v>
          </cell>
          <cell r="AJ129">
            <v>945280</v>
          </cell>
          <cell r="AL129">
            <v>261512</v>
          </cell>
          <cell r="AN129">
            <v>4985</v>
          </cell>
        </row>
        <row r="130">
          <cell r="A130">
            <v>36590</v>
          </cell>
          <cell r="B130">
            <v>20000</v>
          </cell>
          <cell r="C130">
            <v>204661</v>
          </cell>
          <cell r="D130">
            <v>707357</v>
          </cell>
          <cell r="E130">
            <v>0</v>
          </cell>
          <cell r="F130">
            <v>16126</v>
          </cell>
          <cell r="G130">
            <v>85957</v>
          </cell>
          <cell r="H130">
            <v>30445</v>
          </cell>
          <cell r="I130">
            <v>188673</v>
          </cell>
          <cell r="J130">
            <v>81244</v>
          </cell>
          <cell r="K130">
            <v>286632</v>
          </cell>
          <cell r="L130">
            <v>228545</v>
          </cell>
          <cell r="M130">
            <v>151866</v>
          </cell>
          <cell r="N130">
            <v>0</v>
          </cell>
          <cell r="O130">
            <v>82535</v>
          </cell>
          <cell r="P130">
            <v>173380</v>
          </cell>
          <cell r="Q130">
            <v>82486</v>
          </cell>
          <cell r="R130">
            <v>65482</v>
          </cell>
          <cell r="S130">
            <v>10800</v>
          </cell>
          <cell r="T130">
            <v>0</v>
          </cell>
          <cell r="U130">
            <v>32018</v>
          </cell>
          <cell r="V130">
            <v>0</v>
          </cell>
          <cell r="W130">
            <v>0</v>
          </cell>
          <cell r="X130">
            <v>30000</v>
          </cell>
          <cell r="Y130">
            <v>72113</v>
          </cell>
          <cell r="Z130">
            <v>66335</v>
          </cell>
          <cell r="AA130">
            <v>0</v>
          </cell>
          <cell r="AB130">
            <v>39652</v>
          </cell>
          <cell r="AC130">
            <v>28220</v>
          </cell>
          <cell r="AD130">
            <v>22216</v>
          </cell>
          <cell r="AE130">
            <v>0</v>
          </cell>
          <cell r="AF130">
            <v>3856</v>
          </cell>
          <cell r="AG130">
            <v>16129</v>
          </cell>
          <cell r="AH130">
            <v>672951</v>
          </cell>
          <cell r="AJ130">
            <v>948144</v>
          </cell>
          <cell r="AL130">
            <v>258536</v>
          </cell>
          <cell r="AN130">
            <v>19985</v>
          </cell>
        </row>
        <row r="131">
          <cell r="A131">
            <v>36591</v>
          </cell>
          <cell r="B131">
            <v>20000</v>
          </cell>
          <cell r="C131">
            <v>204661</v>
          </cell>
          <cell r="D131">
            <v>707357</v>
          </cell>
          <cell r="E131">
            <v>0</v>
          </cell>
          <cell r="F131">
            <v>8992</v>
          </cell>
          <cell r="G131">
            <v>88883</v>
          </cell>
          <cell r="H131">
            <v>30445</v>
          </cell>
          <cell r="I131">
            <v>181154</v>
          </cell>
          <cell r="J131">
            <v>81244</v>
          </cell>
          <cell r="K131">
            <v>285020</v>
          </cell>
          <cell r="L131">
            <v>239912</v>
          </cell>
          <cell r="M131">
            <v>150783</v>
          </cell>
          <cell r="N131">
            <v>0</v>
          </cell>
          <cell r="O131">
            <v>82535</v>
          </cell>
          <cell r="P131">
            <v>181754</v>
          </cell>
          <cell r="Q131">
            <v>91411</v>
          </cell>
          <cell r="R131">
            <v>65482</v>
          </cell>
          <cell r="S131">
            <v>10800</v>
          </cell>
          <cell r="T131">
            <v>0</v>
          </cell>
          <cell r="U131">
            <v>32018</v>
          </cell>
          <cell r="V131">
            <v>0</v>
          </cell>
          <cell r="W131">
            <v>0</v>
          </cell>
          <cell r="X131">
            <v>30000</v>
          </cell>
          <cell r="Y131">
            <v>72113</v>
          </cell>
          <cell r="Z131">
            <v>66335</v>
          </cell>
          <cell r="AA131">
            <v>0</v>
          </cell>
          <cell r="AB131">
            <v>39652</v>
          </cell>
          <cell r="AC131">
            <v>28220</v>
          </cell>
          <cell r="AD131">
            <v>22216</v>
          </cell>
          <cell r="AE131">
            <v>11144</v>
          </cell>
          <cell r="AF131">
            <v>0</v>
          </cell>
          <cell r="AG131">
            <v>16129</v>
          </cell>
          <cell r="AH131">
            <v>666746</v>
          </cell>
          <cell r="AJ131">
            <v>941010</v>
          </cell>
          <cell r="AL131">
            <v>258536</v>
          </cell>
          <cell r="AN131">
            <v>4985</v>
          </cell>
        </row>
        <row r="132">
          <cell r="A132">
            <v>36592</v>
          </cell>
          <cell r="B132">
            <v>20000</v>
          </cell>
          <cell r="C132">
            <v>195000</v>
          </cell>
          <cell r="D132">
            <v>718004</v>
          </cell>
          <cell r="E132">
            <v>0</v>
          </cell>
          <cell r="F132">
            <v>12866</v>
          </cell>
          <cell r="G132">
            <v>85402</v>
          </cell>
          <cell r="H132">
            <v>30445</v>
          </cell>
          <cell r="I132">
            <v>201143</v>
          </cell>
          <cell r="J132">
            <v>26695</v>
          </cell>
          <cell r="K132">
            <v>300988</v>
          </cell>
          <cell r="L132">
            <v>257521</v>
          </cell>
          <cell r="M132">
            <v>160784</v>
          </cell>
          <cell r="N132">
            <v>0</v>
          </cell>
          <cell r="O132">
            <v>74602</v>
          </cell>
          <cell r="P132">
            <v>165566</v>
          </cell>
          <cell r="Q132">
            <v>84310</v>
          </cell>
          <cell r="R132">
            <v>84487</v>
          </cell>
          <cell r="S132">
            <v>0</v>
          </cell>
          <cell r="T132">
            <v>0</v>
          </cell>
          <cell r="U132">
            <v>32018</v>
          </cell>
          <cell r="V132">
            <v>0</v>
          </cell>
          <cell r="W132">
            <v>0</v>
          </cell>
          <cell r="X132">
            <v>30000</v>
          </cell>
          <cell r="Y132">
            <v>67114</v>
          </cell>
          <cell r="Z132">
            <v>59495</v>
          </cell>
          <cell r="AA132">
            <v>0</v>
          </cell>
          <cell r="AB132">
            <v>13538</v>
          </cell>
          <cell r="AC132">
            <v>17261</v>
          </cell>
          <cell r="AD132">
            <v>22216</v>
          </cell>
          <cell r="AE132">
            <v>0</v>
          </cell>
          <cell r="AF132">
            <v>34542</v>
          </cell>
          <cell r="AG132">
            <v>5131</v>
          </cell>
          <cell r="AH132">
            <v>644673</v>
          </cell>
          <cell r="AJ132">
            <v>945870</v>
          </cell>
          <cell r="AL132">
            <v>209624</v>
          </cell>
          <cell r="AN132">
            <v>39673</v>
          </cell>
        </row>
        <row r="133">
          <cell r="A133">
            <v>36593</v>
          </cell>
          <cell r="B133">
            <v>25000</v>
          </cell>
          <cell r="C133">
            <v>203904</v>
          </cell>
          <cell r="D133">
            <v>711541</v>
          </cell>
          <cell r="E133">
            <v>0</v>
          </cell>
          <cell r="F133">
            <v>13607</v>
          </cell>
          <cell r="G133">
            <v>91242</v>
          </cell>
          <cell r="H133">
            <v>30445</v>
          </cell>
          <cell r="I133">
            <v>182870</v>
          </cell>
          <cell r="J133">
            <v>35622</v>
          </cell>
          <cell r="K133">
            <v>294795</v>
          </cell>
          <cell r="L133">
            <v>248703</v>
          </cell>
          <cell r="M133">
            <v>149892</v>
          </cell>
          <cell r="N133">
            <v>0</v>
          </cell>
          <cell r="O133">
            <v>82535</v>
          </cell>
          <cell r="P133">
            <v>160296</v>
          </cell>
          <cell r="Q133">
            <v>162611</v>
          </cell>
          <cell r="R133">
            <v>63864</v>
          </cell>
          <cell r="S133">
            <v>0</v>
          </cell>
          <cell r="T133">
            <v>0</v>
          </cell>
          <cell r="U133">
            <v>32018</v>
          </cell>
          <cell r="V133">
            <v>0</v>
          </cell>
          <cell r="W133">
            <v>0</v>
          </cell>
          <cell r="X133">
            <v>30000</v>
          </cell>
          <cell r="Y133">
            <v>50598</v>
          </cell>
          <cell r="Z133">
            <v>91418</v>
          </cell>
          <cell r="AA133">
            <v>0</v>
          </cell>
          <cell r="AB133">
            <v>16115</v>
          </cell>
          <cell r="AC133">
            <v>38211</v>
          </cell>
          <cell r="AD133">
            <v>32156</v>
          </cell>
          <cell r="AE133">
            <v>8107</v>
          </cell>
          <cell r="AF133">
            <v>0</v>
          </cell>
          <cell r="AG133">
            <v>13132</v>
          </cell>
          <cell r="AH133">
            <v>634974</v>
          </cell>
          <cell r="AJ133">
            <v>954052</v>
          </cell>
          <cell r="AL133">
            <v>258498</v>
          </cell>
          <cell r="AN133">
            <v>5025</v>
          </cell>
        </row>
        <row r="134">
          <cell r="A134">
            <v>36594</v>
          </cell>
          <cell r="B134">
            <v>35000</v>
          </cell>
          <cell r="C134">
            <v>199000</v>
          </cell>
          <cell r="D134">
            <v>686120</v>
          </cell>
          <cell r="E134">
            <v>0</v>
          </cell>
          <cell r="F134">
            <v>16829</v>
          </cell>
          <cell r="G134">
            <v>116624</v>
          </cell>
          <cell r="H134">
            <v>30445</v>
          </cell>
          <cell r="I134">
            <v>209399</v>
          </cell>
          <cell r="J134">
            <v>41827</v>
          </cell>
          <cell r="K134">
            <v>281197</v>
          </cell>
          <cell r="L134">
            <v>239013</v>
          </cell>
          <cell r="M134">
            <v>147391</v>
          </cell>
          <cell r="N134">
            <v>0</v>
          </cell>
          <cell r="O134">
            <v>82535</v>
          </cell>
          <cell r="P134">
            <v>113025</v>
          </cell>
          <cell r="Q134">
            <v>161183</v>
          </cell>
          <cell r="R134">
            <v>83701</v>
          </cell>
          <cell r="S134">
            <v>0</v>
          </cell>
          <cell r="T134">
            <v>0</v>
          </cell>
          <cell r="U134">
            <v>32018</v>
          </cell>
          <cell r="V134">
            <v>0</v>
          </cell>
          <cell r="W134">
            <v>0</v>
          </cell>
          <cell r="X134">
            <v>30000</v>
          </cell>
          <cell r="Y134">
            <v>82088</v>
          </cell>
          <cell r="Z134">
            <v>67418</v>
          </cell>
          <cell r="AA134">
            <v>0</v>
          </cell>
          <cell r="AB134">
            <v>8511</v>
          </cell>
          <cell r="AC134">
            <v>18211</v>
          </cell>
          <cell r="AD134">
            <v>12216</v>
          </cell>
          <cell r="AE134">
            <v>13144</v>
          </cell>
          <cell r="AF134">
            <v>0</v>
          </cell>
          <cell r="AG134">
            <v>13131</v>
          </cell>
          <cell r="AH134">
            <v>679492</v>
          </cell>
          <cell r="AJ134">
            <v>936949</v>
          </cell>
          <cell r="AL134">
            <v>218444</v>
          </cell>
          <cell r="AN134">
            <v>-13</v>
          </cell>
        </row>
        <row r="135">
          <cell r="A135">
            <v>36595</v>
          </cell>
          <cell r="B135">
            <v>24000</v>
          </cell>
          <cell r="C135">
            <v>195000</v>
          </cell>
          <cell r="D135">
            <v>721230</v>
          </cell>
          <cell r="E135">
            <v>0</v>
          </cell>
          <cell r="F135">
            <v>17339</v>
          </cell>
          <cell r="G135">
            <v>129384</v>
          </cell>
          <cell r="H135">
            <v>30445</v>
          </cell>
          <cell r="I135">
            <v>194280</v>
          </cell>
          <cell r="J135">
            <v>30791</v>
          </cell>
          <cell r="K135">
            <v>299566</v>
          </cell>
          <cell r="L135">
            <v>245611</v>
          </cell>
          <cell r="M135">
            <v>151179</v>
          </cell>
          <cell r="N135">
            <v>0</v>
          </cell>
          <cell r="O135">
            <v>82535</v>
          </cell>
          <cell r="P135">
            <v>177274</v>
          </cell>
          <cell r="Q135">
            <v>130794</v>
          </cell>
          <cell r="R135">
            <v>94685</v>
          </cell>
          <cell r="S135">
            <v>0</v>
          </cell>
          <cell r="T135">
            <v>0</v>
          </cell>
          <cell r="U135">
            <v>32018</v>
          </cell>
          <cell r="V135">
            <v>0</v>
          </cell>
          <cell r="W135">
            <v>0</v>
          </cell>
          <cell r="X135">
            <v>30000</v>
          </cell>
          <cell r="Y135">
            <v>77500</v>
          </cell>
          <cell r="Z135">
            <v>65812</v>
          </cell>
          <cell r="AA135">
            <v>0</v>
          </cell>
          <cell r="AB135">
            <v>32217</v>
          </cell>
          <cell r="AC135">
            <v>25070</v>
          </cell>
          <cell r="AD135">
            <v>16216</v>
          </cell>
          <cell r="AE135">
            <v>8106</v>
          </cell>
          <cell r="AF135">
            <v>0</v>
          </cell>
          <cell r="AG135">
            <v>12131</v>
          </cell>
          <cell r="AH135">
            <v>684466</v>
          </cell>
          <cell r="AJ135">
            <v>957569</v>
          </cell>
          <cell r="AL135">
            <v>246815</v>
          </cell>
          <cell r="AN135">
            <v>4025</v>
          </cell>
        </row>
        <row r="136">
          <cell r="A136">
            <v>36596</v>
          </cell>
          <cell r="B136">
            <v>20000</v>
          </cell>
          <cell r="C136">
            <v>195000</v>
          </cell>
          <cell r="D136">
            <v>705111</v>
          </cell>
          <cell r="E136">
            <v>0</v>
          </cell>
          <cell r="F136">
            <v>17624</v>
          </cell>
          <cell r="G136">
            <v>90117</v>
          </cell>
          <cell r="H136">
            <v>30445</v>
          </cell>
          <cell r="I136">
            <v>181088</v>
          </cell>
          <cell r="J136">
            <v>55600</v>
          </cell>
          <cell r="K136">
            <v>287566</v>
          </cell>
          <cell r="L136">
            <v>248957</v>
          </cell>
          <cell r="M136">
            <v>146277</v>
          </cell>
          <cell r="N136">
            <v>0</v>
          </cell>
          <cell r="O136">
            <v>82535</v>
          </cell>
          <cell r="P136">
            <v>163590</v>
          </cell>
          <cell r="Q136">
            <v>122703</v>
          </cell>
          <cell r="R136">
            <v>96390</v>
          </cell>
          <cell r="S136">
            <v>0</v>
          </cell>
          <cell r="T136">
            <v>0</v>
          </cell>
          <cell r="U136">
            <v>32018</v>
          </cell>
          <cell r="V136">
            <v>0</v>
          </cell>
          <cell r="W136">
            <v>0</v>
          </cell>
          <cell r="X136">
            <v>30000</v>
          </cell>
          <cell r="Y136">
            <v>72895</v>
          </cell>
          <cell r="Z136">
            <v>97465</v>
          </cell>
          <cell r="AA136">
            <v>0</v>
          </cell>
          <cell r="AB136">
            <v>29351</v>
          </cell>
          <cell r="AC136">
            <v>18211</v>
          </cell>
          <cell r="AD136">
            <v>32216</v>
          </cell>
          <cell r="AE136">
            <v>8106</v>
          </cell>
          <cell r="AF136">
            <v>0</v>
          </cell>
          <cell r="AG136">
            <v>12131</v>
          </cell>
          <cell r="AH136">
            <v>644816</v>
          </cell>
          <cell r="AJ136">
            <v>937735</v>
          </cell>
          <cell r="AL136">
            <v>280138</v>
          </cell>
          <cell r="AN136">
            <v>4025</v>
          </cell>
        </row>
        <row r="137">
          <cell r="A137">
            <v>36597</v>
          </cell>
          <cell r="B137">
            <v>20000</v>
          </cell>
          <cell r="C137">
            <v>185000</v>
          </cell>
          <cell r="D137">
            <v>680921</v>
          </cell>
          <cell r="E137">
            <v>0</v>
          </cell>
          <cell r="F137">
            <v>17624</v>
          </cell>
          <cell r="G137">
            <v>84117</v>
          </cell>
          <cell r="H137">
            <v>30445</v>
          </cell>
          <cell r="I137">
            <v>206756</v>
          </cell>
          <cell r="J137">
            <v>55600</v>
          </cell>
          <cell r="K137">
            <v>294436</v>
          </cell>
          <cell r="L137">
            <v>259494</v>
          </cell>
          <cell r="M137">
            <v>147969</v>
          </cell>
          <cell r="N137">
            <v>0</v>
          </cell>
          <cell r="O137">
            <v>82535</v>
          </cell>
          <cell r="P137">
            <v>170902</v>
          </cell>
          <cell r="Q137">
            <v>104037</v>
          </cell>
          <cell r="R137">
            <v>82927</v>
          </cell>
          <cell r="S137">
            <v>0</v>
          </cell>
          <cell r="T137">
            <v>0</v>
          </cell>
          <cell r="U137">
            <v>32018</v>
          </cell>
          <cell r="V137">
            <v>0</v>
          </cell>
          <cell r="W137">
            <v>0</v>
          </cell>
          <cell r="X137">
            <v>30000</v>
          </cell>
          <cell r="Y137">
            <v>72895</v>
          </cell>
          <cell r="Z137">
            <v>97469</v>
          </cell>
          <cell r="AA137">
            <v>0</v>
          </cell>
          <cell r="AB137">
            <v>39351</v>
          </cell>
          <cell r="AC137">
            <v>18211</v>
          </cell>
          <cell r="AD137">
            <v>32216</v>
          </cell>
          <cell r="AE137">
            <v>8106</v>
          </cell>
          <cell r="AF137">
            <v>0</v>
          </cell>
          <cell r="AG137">
            <v>12131</v>
          </cell>
          <cell r="AH137">
            <v>671354</v>
          </cell>
          <cell r="AJ137">
            <v>903545</v>
          </cell>
          <cell r="AL137">
            <v>290142</v>
          </cell>
          <cell r="AN137">
            <v>4025</v>
          </cell>
        </row>
        <row r="138">
          <cell r="A138">
            <v>36598</v>
          </cell>
          <cell r="B138">
            <v>20000</v>
          </cell>
          <cell r="C138">
            <v>195000</v>
          </cell>
          <cell r="D138">
            <v>715119</v>
          </cell>
          <cell r="E138">
            <v>0</v>
          </cell>
          <cell r="F138">
            <v>10238</v>
          </cell>
          <cell r="G138">
            <v>84117</v>
          </cell>
          <cell r="H138">
            <v>30445</v>
          </cell>
          <cell r="I138">
            <v>207712</v>
          </cell>
          <cell r="J138">
            <v>55600</v>
          </cell>
          <cell r="K138">
            <v>279812</v>
          </cell>
          <cell r="L138">
            <v>266746</v>
          </cell>
          <cell r="M138">
            <v>144000</v>
          </cell>
          <cell r="N138">
            <v>0</v>
          </cell>
          <cell r="O138">
            <v>82535</v>
          </cell>
          <cell r="P138">
            <v>162082</v>
          </cell>
          <cell r="Q138">
            <v>124303</v>
          </cell>
          <cell r="R138">
            <v>83701</v>
          </cell>
          <cell r="S138">
            <v>0</v>
          </cell>
          <cell r="T138">
            <v>0</v>
          </cell>
          <cell r="U138">
            <v>32018</v>
          </cell>
          <cell r="V138">
            <v>0</v>
          </cell>
          <cell r="W138">
            <v>0</v>
          </cell>
          <cell r="X138">
            <v>30000</v>
          </cell>
          <cell r="Y138">
            <v>72895</v>
          </cell>
          <cell r="Z138">
            <v>97469</v>
          </cell>
          <cell r="AA138">
            <v>0</v>
          </cell>
          <cell r="AB138">
            <v>29351</v>
          </cell>
          <cell r="AC138">
            <v>18211</v>
          </cell>
          <cell r="AD138">
            <v>22216</v>
          </cell>
          <cell r="AE138">
            <v>8106</v>
          </cell>
          <cell r="AF138">
            <v>0</v>
          </cell>
          <cell r="AG138">
            <v>12131</v>
          </cell>
          <cell r="AH138">
            <v>657686</v>
          </cell>
          <cell r="AJ138">
            <v>940357</v>
          </cell>
          <cell r="AL138">
            <v>270142</v>
          </cell>
          <cell r="AN138">
            <v>4025</v>
          </cell>
        </row>
        <row r="139">
          <cell r="A139">
            <v>36599</v>
          </cell>
          <cell r="B139">
            <v>36000</v>
          </cell>
          <cell r="C139">
            <v>218139</v>
          </cell>
          <cell r="D139">
            <v>704234</v>
          </cell>
          <cell r="E139">
            <v>0</v>
          </cell>
          <cell r="F139">
            <v>10957</v>
          </cell>
          <cell r="G139">
            <v>56405</v>
          </cell>
          <cell r="H139">
            <v>30445</v>
          </cell>
          <cell r="I139">
            <v>198160</v>
          </cell>
          <cell r="J139">
            <v>70738</v>
          </cell>
          <cell r="K139">
            <v>290299</v>
          </cell>
          <cell r="L139">
            <v>264498</v>
          </cell>
          <cell r="M139">
            <v>148720</v>
          </cell>
          <cell r="N139">
            <v>0</v>
          </cell>
          <cell r="O139">
            <v>82535</v>
          </cell>
          <cell r="P139">
            <v>157984</v>
          </cell>
          <cell r="Q139">
            <v>91154</v>
          </cell>
          <cell r="R139">
            <v>84206</v>
          </cell>
          <cell r="S139">
            <v>0</v>
          </cell>
          <cell r="T139">
            <v>0</v>
          </cell>
          <cell r="U139">
            <v>32018</v>
          </cell>
          <cell r="V139">
            <v>0</v>
          </cell>
          <cell r="W139">
            <v>0</v>
          </cell>
          <cell r="X139">
            <v>30000</v>
          </cell>
          <cell r="Y139">
            <v>62204</v>
          </cell>
          <cell r="Z139">
            <v>92189</v>
          </cell>
          <cell r="AA139">
            <v>0</v>
          </cell>
          <cell r="AB139">
            <v>30505</v>
          </cell>
          <cell r="AC139">
            <v>18211</v>
          </cell>
          <cell r="AD139">
            <v>22216</v>
          </cell>
          <cell r="AE139">
            <v>7600</v>
          </cell>
          <cell r="AF139">
            <v>0</v>
          </cell>
          <cell r="AG139">
            <v>11631</v>
          </cell>
          <cell r="AH139">
            <v>646047</v>
          </cell>
          <cell r="AJ139">
            <v>969330</v>
          </cell>
          <cell r="AL139">
            <v>255325</v>
          </cell>
          <cell r="AN139">
            <v>4031</v>
          </cell>
        </row>
        <row r="140">
          <cell r="A140">
            <v>36600</v>
          </cell>
          <cell r="B140">
            <v>20000</v>
          </cell>
          <cell r="C140">
            <v>96016</v>
          </cell>
          <cell r="D140">
            <v>754678</v>
          </cell>
          <cell r="E140">
            <v>0</v>
          </cell>
          <cell r="F140">
            <v>10957</v>
          </cell>
          <cell r="G140">
            <v>56405</v>
          </cell>
          <cell r="H140">
            <v>30445</v>
          </cell>
          <cell r="I140">
            <v>189001</v>
          </cell>
          <cell r="J140">
            <v>70738</v>
          </cell>
          <cell r="K140">
            <v>285991</v>
          </cell>
          <cell r="L140">
            <v>261681</v>
          </cell>
          <cell r="M140">
            <v>152013</v>
          </cell>
          <cell r="N140">
            <v>0</v>
          </cell>
          <cell r="O140">
            <v>82535</v>
          </cell>
          <cell r="P140">
            <v>158716</v>
          </cell>
          <cell r="Q140">
            <v>87733</v>
          </cell>
          <cell r="R140">
            <v>80777</v>
          </cell>
          <cell r="S140">
            <v>11399</v>
          </cell>
          <cell r="T140">
            <v>0</v>
          </cell>
          <cell r="U140">
            <v>31018</v>
          </cell>
          <cell r="V140">
            <v>0</v>
          </cell>
          <cell r="W140">
            <v>0</v>
          </cell>
          <cell r="X140">
            <v>35000</v>
          </cell>
          <cell r="Y140">
            <v>70293</v>
          </cell>
          <cell r="Z140">
            <v>110336</v>
          </cell>
          <cell r="AA140">
            <v>0</v>
          </cell>
          <cell r="AB140">
            <v>57808</v>
          </cell>
          <cell r="AC140">
            <v>21816</v>
          </cell>
          <cell r="AD140">
            <v>29058</v>
          </cell>
          <cell r="AE140">
            <v>7600</v>
          </cell>
          <cell r="AF140">
            <v>0</v>
          </cell>
          <cell r="AG140">
            <v>11631</v>
          </cell>
          <cell r="AH140">
            <v>632580</v>
          </cell>
          <cell r="AJ140">
            <v>881651</v>
          </cell>
          <cell r="AL140">
            <v>324311</v>
          </cell>
          <cell r="AN140">
            <v>4031</v>
          </cell>
        </row>
        <row r="141">
          <cell r="A141">
            <v>36601</v>
          </cell>
          <cell r="B141">
            <v>20000</v>
          </cell>
          <cell r="C141">
            <v>176043</v>
          </cell>
          <cell r="D141">
            <v>716144</v>
          </cell>
          <cell r="E141">
            <v>0</v>
          </cell>
          <cell r="F141">
            <v>9437</v>
          </cell>
          <cell r="G141">
            <v>81805</v>
          </cell>
          <cell r="H141">
            <v>30445</v>
          </cell>
          <cell r="I141">
            <v>188974</v>
          </cell>
          <cell r="J141">
            <v>65738</v>
          </cell>
          <cell r="K141">
            <v>292130</v>
          </cell>
          <cell r="L141">
            <v>236668</v>
          </cell>
          <cell r="M141">
            <v>147577</v>
          </cell>
          <cell r="N141">
            <v>0</v>
          </cell>
          <cell r="O141">
            <v>99710</v>
          </cell>
          <cell r="P141">
            <v>151993</v>
          </cell>
          <cell r="Q141">
            <v>89645</v>
          </cell>
          <cell r="R141">
            <v>73841</v>
          </cell>
          <cell r="S141">
            <v>0</v>
          </cell>
          <cell r="T141">
            <v>0</v>
          </cell>
          <cell r="U141">
            <v>31018</v>
          </cell>
          <cell r="V141">
            <v>0</v>
          </cell>
          <cell r="W141">
            <v>0</v>
          </cell>
          <cell r="X141">
            <v>30000</v>
          </cell>
          <cell r="Y141">
            <v>69894</v>
          </cell>
          <cell r="Z141">
            <v>84420</v>
          </cell>
          <cell r="AA141">
            <v>0</v>
          </cell>
          <cell r="AB141">
            <v>20000</v>
          </cell>
          <cell r="AC141">
            <v>28211</v>
          </cell>
          <cell r="AD141">
            <v>53216</v>
          </cell>
          <cell r="AE141">
            <v>8106</v>
          </cell>
          <cell r="AF141">
            <v>0</v>
          </cell>
          <cell r="AG141">
            <v>12131</v>
          </cell>
          <cell r="AH141">
            <v>659092</v>
          </cell>
          <cell r="AJ141">
            <v>921624</v>
          </cell>
          <cell r="AL141">
            <v>285741</v>
          </cell>
          <cell r="AN141">
            <v>4025</v>
          </cell>
        </row>
        <row r="142">
          <cell r="A142">
            <v>36602</v>
          </cell>
          <cell r="B142">
            <v>20000</v>
          </cell>
          <cell r="C142">
            <v>67339</v>
          </cell>
          <cell r="D142">
            <v>698970</v>
          </cell>
          <cell r="E142">
            <v>0</v>
          </cell>
          <cell r="F142">
            <v>9438</v>
          </cell>
          <cell r="G142">
            <v>71805</v>
          </cell>
          <cell r="H142">
            <v>30445</v>
          </cell>
          <cell r="I142">
            <v>184881</v>
          </cell>
          <cell r="J142">
            <v>70121</v>
          </cell>
          <cell r="K142">
            <v>280943</v>
          </cell>
          <cell r="L142">
            <v>226964</v>
          </cell>
          <cell r="M142">
            <v>152044</v>
          </cell>
          <cell r="N142">
            <v>0</v>
          </cell>
          <cell r="O142">
            <v>80211</v>
          </cell>
          <cell r="P142">
            <v>153839</v>
          </cell>
          <cell r="Q142">
            <v>85108</v>
          </cell>
          <cell r="R142">
            <v>74550</v>
          </cell>
          <cell r="S142">
            <v>10000</v>
          </cell>
          <cell r="T142">
            <v>0</v>
          </cell>
          <cell r="U142">
            <v>31018</v>
          </cell>
          <cell r="V142">
            <v>0</v>
          </cell>
          <cell r="W142">
            <v>0</v>
          </cell>
          <cell r="X142">
            <v>30000</v>
          </cell>
          <cell r="Y142">
            <v>69895</v>
          </cell>
          <cell r="Z142">
            <v>118532</v>
          </cell>
          <cell r="AA142">
            <v>0</v>
          </cell>
          <cell r="AB142">
            <v>61037</v>
          </cell>
          <cell r="AC142">
            <v>18211</v>
          </cell>
          <cell r="AD142">
            <v>33305</v>
          </cell>
          <cell r="AE142">
            <v>10133</v>
          </cell>
          <cell r="AF142">
            <v>0</v>
          </cell>
          <cell r="AG142">
            <v>14131</v>
          </cell>
          <cell r="AH142">
            <v>638195</v>
          </cell>
          <cell r="AJ142">
            <v>795747</v>
          </cell>
          <cell r="AL142">
            <v>330980</v>
          </cell>
          <cell r="AN142">
            <v>3998</v>
          </cell>
        </row>
        <row r="143">
          <cell r="A143">
            <v>36603</v>
          </cell>
          <cell r="B143">
            <v>45000</v>
          </cell>
          <cell r="C143">
            <v>53936</v>
          </cell>
          <cell r="D143">
            <v>588324</v>
          </cell>
          <cell r="E143">
            <v>0</v>
          </cell>
          <cell r="F143">
            <v>14275</v>
          </cell>
          <cell r="G143">
            <v>106805</v>
          </cell>
          <cell r="H143">
            <v>28528</v>
          </cell>
          <cell r="I143">
            <v>186691</v>
          </cell>
          <cell r="J143">
            <v>66887</v>
          </cell>
          <cell r="K143">
            <v>278037</v>
          </cell>
          <cell r="L143">
            <v>221551</v>
          </cell>
          <cell r="M143">
            <v>148986</v>
          </cell>
          <cell r="N143">
            <v>0</v>
          </cell>
          <cell r="O143">
            <v>81864</v>
          </cell>
          <cell r="P143">
            <v>143743</v>
          </cell>
          <cell r="Q143">
            <v>94869</v>
          </cell>
          <cell r="R143">
            <v>83701</v>
          </cell>
          <cell r="S143">
            <v>23897</v>
          </cell>
          <cell r="T143">
            <v>0</v>
          </cell>
          <cell r="U143">
            <v>31018</v>
          </cell>
          <cell r="V143">
            <v>0</v>
          </cell>
          <cell r="W143">
            <v>0</v>
          </cell>
          <cell r="X143">
            <v>30000</v>
          </cell>
          <cell r="Y143">
            <v>74395</v>
          </cell>
          <cell r="Z143">
            <v>168240</v>
          </cell>
          <cell r="AA143">
            <v>0</v>
          </cell>
          <cell r="AB143">
            <v>83380</v>
          </cell>
          <cell r="AC143">
            <v>25711</v>
          </cell>
          <cell r="AD143">
            <v>29137</v>
          </cell>
          <cell r="AE143">
            <v>18034</v>
          </cell>
          <cell r="AF143">
            <v>0</v>
          </cell>
          <cell r="AG143">
            <v>16167</v>
          </cell>
          <cell r="AH143">
            <v>666948</v>
          </cell>
          <cell r="AJ143">
            <v>701535</v>
          </cell>
          <cell r="AL143">
            <v>410863</v>
          </cell>
          <cell r="AN143">
            <v>-1867</v>
          </cell>
        </row>
        <row r="144">
          <cell r="A144">
            <v>36604</v>
          </cell>
          <cell r="B144">
            <v>42387</v>
          </cell>
          <cell r="C144">
            <v>64879</v>
          </cell>
          <cell r="D144">
            <v>600169</v>
          </cell>
          <cell r="E144">
            <v>0</v>
          </cell>
          <cell r="F144">
            <v>14275</v>
          </cell>
          <cell r="G144">
            <v>86805</v>
          </cell>
          <cell r="H144">
            <v>28668</v>
          </cell>
          <cell r="I144">
            <v>184343</v>
          </cell>
          <cell r="J144">
            <v>130367</v>
          </cell>
          <cell r="K144">
            <v>112427</v>
          </cell>
          <cell r="L144">
            <v>219876</v>
          </cell>
          <cell r="M144">
            <v>148990</v>
          </cell>
          <cell r="N144">
            <v>0</v>
          </cell>
          <cell r="O144">
            <v>78020</v>
          </cell>
          <cell r="P144">
            <v>138225</v>
          </cell>
          <cell r="Q144">
            <v>201295</v>
          </cell>
          <cell r="R144">
            <v>165283</v>
          </cell>
          <cell r="S144">
            <v>23897</v>
          </cell>
          <cell r="T144">
            <v>0</v>
          </cell>
          <cell r="U144">
            <v>31018</v>
          </cell>
          <cell r="V144">
            <v>0</v>
          </cell>
          <cell r="W144">
            <v>0</v>
          </cell>
          <cell r="X144">
            <v>30000</v>
          </cell>
          <cell r="Y144">
            <v>74395</v>
          </cell>
          <cell r="Z144">
            <v>168240</v>
          </cell>
          <cell r="AA144">
            <v>0</v>
          </cell>
          <cell r="AB144">
            <v>83380</v>
          </cell>
          <cell r="AC144">
            <v>25711</v>
          </cell>
          <cell r="AD144">
            <v>54137</v>
          </cell>
          <cell r="AE144">
            <v>18034</v>
          </cell>
          <cell r="AF144">
            <v>0</v>
          </cell>
          <cell r="AG144">
            <v>16167</v>
          </cell>
          <cell r="AH144">
            <v>542610</v>
          </cell>
          <cell r="AJ144">
            <v>721710</v>
          </cell>
          <cell r="AL144">
            <v>435863</v>
          </cell>
          <cell r="AN144">
            <v>-1867</v>
          </cell>
        </row>
        <row r="145">
          <cell r="A145">
            <v>36605</v>
          </cell>
          <cell r="B145">
            <v>70000</v>
          </cell>
          <cell r="C145">
            <v>59999</v>
          </cell>
          <cell r="D145">
            <v>610047</v>
          </cell>
          <cell r="E145">
            <v>0</v>
          </cell>
          <cell r="F145">
            <v>9680</v>
          </cell>
          <cell r="G145">
            <v>86805</v>
          </cell>
          <cell r="H145">
            <v>30445</v>
          </cell>
          <cell r="I145">
            <v>188974</v>
          </cell>
          <cell r="J145">
            <v>70738</v>
          </cell>
          <cell r="K145">
            <v>297383</v>
          </cell>
          <cell r="L145">
            <v>260623</v>
          </cell>
          <cell r="M145">
            <v>154376</v>
          </cell>
          <cell r="N145">
            <v>0</v>
          </cell>
          <cell r="O145">
            <v>82535</v>
          </cell>
          <cell r="P145">
            <v>167215</v>
          </cell>
          <cell r="Q145">
            <v>100451</v>
          </cell>
          <cell r="R145">
            <v>85200</v>
          </cell>
          <cell r="S145">
            <v>23897</v>
          </cell>
          <cell r="T145">
            <v>0</v>
          </cell>
          <cell r="U145">
            <v>31018</v>
          </cell>
          <cell r="V145">
            <v>0</v>
          </cell>
          <cell r="W145">
            <v>0</v>
          </cell>
          <cell r="X145">
            <v>30000</v>
          </cell>
          <cell r="Y145">
            <v>74395</v>
          </cell>
          <cell r="Z145">
            <v>168240</v>
          </cell>
          <cell r="AA145">
            <v>0</v>
          </cell>
          <cell r="AB145">
            <v>83380</v>
          </cell>
          <cell r="AC145">
            <v>25711</v>
          </cell>
          <cell r="AD145">
            <v>49137</v>
          </cell>
          <cell r="AE145">
            <v>18034</v>
          </cell>
          <cell r="AF145">
            <v>0</v>
          </cell>
          <cell r="AG145">
            <v>16167</v>
          </cell>
          <cell r="AH145">
            <v>674345</v>
          </cell>
          <cell r="AJ145">
            <v>749726</v>
          </cell>
          <cell r="AL145">
            <v>430863</v>
          </cell>
          <cell r="AN145">
            <v>-1867</v>
          </cell>
        </row>
        <row r="146">
          <cell r="A146">
            <v>36606</v>
          </cell>
          <cell r="B146">
            <v>39000</v>
          </cell>
          <cell r="C146">
            <v>193505</v>
          </cell>
          <cell r="D146">
            <v>706554</v>
          </cell>
          <cell r="E146">
            <v>0</v>
          </cell>
          <cell r="F146">
            <v>7750</v>
          </cell>
          <cell r="G146">
            <v>102804</v>
          </cell>
          <cell r="H146">
            <v>30445</v>
          </cell>
          <cell r="I146">
            <v>211340</v>
          </cell>
          <cell r="J146">
            <v>70738</v>
          </cell>
          <cell r="K146">
            <v>277935</v>
          </cell>
          <cell r="L146">
            <v>241726</v>
          </cell>
          <cell r="M146">
            <v>178652</v>
          </cell>
          <cell r="N146">
            <v>10000</v>
          </cell>
          <cell r="O146">
            <v>82535</v>
          </cell>
          <cell r="P146">
            <v>158136</v>
          </cell>
          <cell r="Q146">
            <v>87475</v>
          </cell>
          <cell r="R146">
            <v>65898</v>
          </cell>
          <cell r="S146">
            <v>0</v>
          </cell>
          <cell r="T146">
            <v>0</v>
          </cell>
          <cell r="U146">
            <v>31018</v>
          </cell>
          <cell r="V146">
            <v>0</v>
          </cell>
          <cell r="W146">
            <v>0</v>
          </cell>
          <cell r="X146">
            <v>30000</v>
          </cell>
          <cell r="Y146">
            <v>53895</v>
          </cell>
          <cell r="Z146">
            <v>78853</v>
          </cell>
          <cell r="AA146">
            <v>0</v>
          </cell>
          <cell r="AB146">
            <v>28268</v>
          </cell>
          <cell r="AC146">
            <v>18211</v>
          </cell>
          <cell r="AD146">
            <v>32216</v>
          </cell>
          <cell r="AE146">
            <v>3500</v>
          </cell>
          <cell r="AF146">
            <v>0</v>
          </cell>
          <cell r="AG146">
            <v>7621</v>
          </cell>
          <cell r="AH146">
            <v>693262</v>
          </cell>
          <cell r="AJ146">
            <v>946809</v>
          </cell>
          <cell r="AL146">
            <v>241443</v>
          </cell>
          <cell r="AN146">
            <v>4121</v>
          </cell>
        </row>
        <row r="147">
          <cell r="A147">
            <v>36607</v>
          </cell>
          <cell r="B147">
            <v>35000</v>
          </cell>
          <cell r="C147">
            <v>207374</v>
          </cell>
          <cell r="D147">
            <v>740224</v>
          </cell>
          <cell r="E147">
            <v>0</v>
          </cell>
          <cell r="F147">
            <v>9438</v>
          </cell>
          <cell r="G147">
            <v>111943</v>
          </cell>
          <cell r="H147">
            <v>30445</v>
          </cell>
          <cell r="I147">
            <v>202644</v>
          </cell>
          <cell r="J147">
            <v>70738</v>
          </cell>
          <cell r="K147">
            <v>314203</v>
          </cell>
          <cell r="L147">
            <v>230486</v>
          </cell>
          <cell r="M147">
            <v>150080</v>
          </cell>
          <cell r="N147">
            <v>0</v>
          </cell>
          <cell r="O147">
            <v>82535</v>
          </cell>
          <cell r="P147">
            <v>169740</v>
          </cell>
          <cell r="Q147">
            <v>88662</v>
          </cell>
          <cell r="R147">
            <v>65988</v>
          </cell>
          <cell r="S147">
            <v>0</v>
          </cell>
          <cell r="T147">
            <v>0</v>
          </cell>
          <cell r="U147">
            <v>31018</v>
          </cell>
          <cell r="V147">
            <v>0</v>
          </cell>
          <cell r="W147">
            <v>0</v>
          </cell>
          <cell r="X147">
            <v>30000</v>
          </cell>
          <cell r="Y147">
            <v>54257</v>
          </cell>
          <cell r="Z147">
            <v>87821</v>
          </cell>
          <cell r="AA147">
            <v>0</v>
          </cell>
          <cell r="AB147">
            <v>20000</v>
          </cell>
          <cell r="AC147">
            <v>19440</v>
          </cell>
          <cell r="AD147">
            <v>22216</v>
          </cell>
          <cell r="AE147">
            <v>8106</v>
          </cell>
          <cell r="AF147">
            <v>0</v>
          </cell>
          <cell r="AG147">
            <v>12167</v>
          </cell>
          <cell r="AH147">
            <v>729973</v>
          </cell>
          <cell r="AJ147">
            <v>992036</v>
          </cell>
          <cell r="AL147">
            <v>233734</v>
          </cell>
          <cell r="AN147">
            <v>4061</v>
          </cell>
        </row>
        <row r="148">
          <cell r="A148">
            <v>36608</v>
          </cell>
          <cell r="B148">
            <v>40000</v>
          </cell>
          <cell r="C148">
            <v>211999</v>
          </cell>
          <cell r="D148">
            <v>736523</v>
          </cell>
          <cell r="E148">
            <v>0</v>
          </cell>
          <cell r="F148">
            <v>9438</v>
          </cell>
          <cell r="G148">
            <v>90805</v>
          </cell>
          <cell r="H148">
            <v>30445</v>
          </cell>
          <cell r="I148">
            <v>220963</v>
          </cell>
          <cell r="J148">
            <v>52600</v>
          </cell>
          <cell r="K148">
            <v>304203</v>
          </cell>
          <cell r="L148">
            <v>247862</v>
          </cell>
          <cell r="M148">
            <v>155924</v>
          </cell>
          <cell r="N148">
            <v>0</v>
          </cell>
          <cell r="O148">
            <v>82535</v>
          </cell>
          <cell r="P148">
            <v>173416</v>
          </cell>
          <cell r="Q148">
            <v>89033</v>
          </cell>
          <cell r="R148">
            <v>62168</v>
          </cell>
          <cell r="S148">
            <v>0</v>
          </cell>
          <cell r="T148">
            <v>0</v>
          </cell>
          <cell r="U148">
            <v>31018</v>
          </cell>
          <cell r="V148">
            <v>0</v>
          </cell>
          <cell r="W148">
            <v>0</v>
          </cell>
          <cell r="X148">
            <v>40000</v>
          </cell>
          <cell r="Y148">
            <v>51000</v>
          </cell>
          <cell r="Z148">
            <v>54917</v>
          </cell>
          <cell r="AA148">
            <v>0</v>
          </cell>
          <cell r="AB148">
            <v>45082</v>
          </cell>
          <cell r="AC148">
            <v>17261</v>
          </cell>
          <cell r="AD148">
            <v>22216</v>
          </cell>
          <cell r="AE148">
            <v>10131</v>
          </cell>
          <cell r="AF148">
            <v>0</v>
          </cell>
          <cell r="AG148">
            <v>14165</v>
          </cell>
          <cell r="AH148">
            <v>699016</v>
          </cell>
          <cell r="AJ148">
            <v>997960</v>
          </cell>
          <cell r="AL148">
            <v>230476</v>
          </cell>
          <cell r="AN148">
            <v>4034</v>
          </cell>
        </row>
        <row r="149">
          <cell r="A149">
            <v>36609</v>
          </cell>
          <cell r="B149">
            <v>38000</v>
          </cell>
          <cell r="C149">
            <v>211999</v>
          </cell>
          <cell r="D149">
            <v>754500</v>
          </cell>
          <cell r="E149">
            <v>0</v>
          </cell>
          <cell r="F149">
            <v>9438</v>
          </cell>
          <cell r="G149">
            <v>72805</v>
          </cell>
          <cell r="H149">
            <v>30445</v>
          </cell>
          <cell r="I149">
            <v>202954</v>
          </cell>
          <cell r="J149">
            <v>70738</v>
          </cell>
          <cell r="K149">
            <v>296930</v>
          </cell>
          <cell r="L149">
            <v>250006</v>
          </cell>
          <cell r="M149">
            <v>145798</v>
          </cell>
          <cell r="N149">
            <v>10000</v>
          </cell>
          <cell r="O149">
            <v>82535</v>
          </cell>
          <cell r="P149">
            <v>172351</v>
          </cell>
          <cell r="Q149">
            <v>89814</v>
          </cell>
          <cell r="R149">
            <v>67611</v>
          </cell>
          <cell r="S149">
            <v>0</v>
          </cell>
          <cell r="T149">
            <v>0</v>
          </cell>
          <cell r="U149">
            <v>30373</v>
          </cell>
          <cell r="V149">
            <v>0</v>
          </cell>
          <cell r="W149">
            <v>0</v>
          </cell>
          <cell r="X149">
            <v>32500</v>
          </cell>
          <cell r="Y149">
            <v>41000</v>
          </cell>
          <cell r="Z149">
            <v>68994</v>
          </cell>
          <cell r="AA149">
            <v>0</v>
          </cell>
          <cell r="AB149">
            <v>31851</v>
          </cell>
          <cell r="AC149">
            <v>17261</v>
          </cell>
          <cell r="AD149">
            <v>22216</v>
          </cell>
          <cell r="AE149">
            <v>8106</v>
          </cell>
          <cell r="AF149">
            <v>0</v>
          </cell>
          <cell r="AG149">
            <v>12167</v>
          </cell>
          <cell r="AH149">
            <v>673872</v>
          </cell>
          <cell r="AJ149">
            <v>1013937</v>
          </cell>
          <cell r="AL149">
            <v>213822</v>
          </cell>
          <cell r="AN149">
            <v>4061</v>
          </cell>
        </row>
        <row r="150">
          <cell r="A150">
            <v>36610</v>
          </cell>
          <cell r="B150">
            <v>20000</v>
          </cell>
          <cell r="C150">
            <v>222649</v>
          </cell>
          <cell r="D150">
            <v>694535</v>
          </cell>
          <cell r="E150">
            <v>0</v>
          </cell>
          <cell r="F150">
            <v>16890</v>
          </cell>
          <cell r="G150">
            <v>63990</v>
          </cell>
          <cell r="H150">
            <v>30445</v>
          </cell>
          <cell r="I150">
            <v>191732</v>
          </cell>
          <cell r="J150">
            <v>70738</v>
          </cell>
          <cell r="K150">
            <v>298688</v>
          </cell>
          <cell r="L150">
            <v>243059</v>
          </cell>
          <cell r="M150">
            <v>147601</v>
          </cell>
          <cell r="N150">
            <v>10000</v>
          </cell>
          <cell r="O150">
            <v>81270</v>
          </cell>
          <cell r="P150">
            <v>157645</v>
          </cell>
          <cell r="Q150">
            <v>106188</v>
          </cell>
          <cell r="R150">
            <v>67043</v>
          </cell>
          <cell r="S150">
            <v>0</v>
          </cell>
          <cell r="T150">
            <v>0</v>
          </cell>
          <cell r="U150">
            <v>30373</v>
          </cell>
          <cell r="V150">
            <v>0</v>
          </cell>
          <cell r="W150">
            <v>0</v>
          </cell>
          <cell r="X150">
            <v>40000</v>
          </cell>
          <cell r="Y150">
            <v>60841</v>
          </cell>
          <cell r="Z150">
            <v>95401</v>
          </cell>
          <cell r="AA150">
            <v>0</v>
          </cell>
          <cell r="AB150">
            <v>34235</v>
          </cell>
          <cell r="AC150">
            <v>19821</v>
          </cell>
          <cell r="AD150">
            <v>22216</v>
          </cell>
          <cell r="AE150">
            <v>7093</v>
          </cell>
          <cell r="AF150">
            <v>0</v>
          </cell>
          <cell r="AG150">
            <v>11167</v>
          </cell>
          <cell r="AH150">
            <v>655593</v>
          </cell>
          <cell r="AJ150">
            <v>954074</v>
          </cell>
          <cell r="AL150">
            <v>272514</v>
          </cell>
          <cell r="AN150">
            <v>4074</v>
          </cell>
        </row>
        <row r="151">
          <cell r="A151">
            <v>36611</v>
          </cell>
          <cell r="B151">
            <v>20000</v>
          </cell>
          <cell r="C151">
            <v>220350</v>
          </cell>
          <cell r="D151">
            <v>703155</v>
          </cell>
          <cell r="E151">
            <v>0</v>
          </cell>
          <cell r="F151">
            <v>16890</v>
          </cell>
          <cell r="G151">
            <v>63990</v>
          </cell>
          <cell r="H151">
            <v>30445</v>
          </cell>
          <cell r="I151">
            <v>191732</v>
          </cell>
          <cell r="J151">
            <v>70738</v>
          </cell>
          <cell r="K151">
            <v>305710</v>
          </cell>
          <cell r="L151">
            <v>248974</v>
          </cell>
          <cell r="M151">
            <v>154488</v>
          </cell>
          <cell r="N151">
            <v>0</v>
          </cell>
          <cell r="O151">
            <v>82535</v>
          </cell>
          <cell r="P151">
            <v>148888</v>
          </cell>
          <cell r="Q151">
            <v>99337</v>
          </cell>
          <cell r="R151">
            <v>65898</v>
          </cell>
          <cell r="S151">
            <v>0</v>
          </cell>
          <cell r="T151">
            <v>0</v>
          </cell>
          <cell r="U151">
            <v>30373</v>
          </cell>
          <cell r="V151">
            <v>0</v>
          </cell>
          <cell r="W151">
            <v>0</v>
          </cell>
          <cell r="X151">
            <v>40000</v>
          </cell>
          <cell r="Y151">
            <v>60841</v>
          </cell>
          <cell r="Z151">
            <v>95143</v>
          </cell>
          <cell r="AA151">
            <v>0</v>
          </cell>
          <cell r="AB151">
            <v>34216</v>
          </cell>
          <cell r="AC151">
            <v>19821</v>
          </cell>
          <cell r="AD151">
            <v>22216</v>
          </cell>
          <cell r="AE151">
            <v>7093</v>
          </cell>
          <cell r="AF151">
            <v>0</v>
          </cell>
          <cell r="AG151">
            <v>11167</v>
          </cell>
          <cell r="AH151">
            <v>662615</v>
          </cell>
          <cell r="AJ151">
            <v>960395</v>
          </cell>
          <cell r="AL151">
            <v>272237</v>
          </cell>
          <cell r="AN151">
            <v>4074</v>
          </cell>
        </row>
        <row r="152">
          <cell r="A152">
            <v>36612</v>
          </cell>
          <cell r="B152">
            <v>20000</v>
          </cell>
          <cell r="C152">
            <v>222750</v>
          </cell>
          <cell r="D152">
            <v>704151</v>
          </cell>
          <cell r="E152">
            <v>0</v>
          </cell>
          <cell r="F152">
            <v>16890</v>
          </cell>
          <cell r="G152">
            <v>63690</v>
          </cell>
          <cell r="H152">
            <v>30445</v>
          </cell>
          <cell r="I152">
            <v>182771</v>
          </cell>
          <cell r="J152">
            <v>79399</v>
          </cell>
          <cell r="K152">
            <v>305795</v>
          </cell>
          <cell r="L152">
            <v>245263</v>
          </cell>
          <cell r="M152">
            <v>145887</v>
          </cell>
          <cell r="N152">
            <v>0</v>
          </cell>
          <cell r="O152">
            <v>82535</v>
          </cell>
          <cell r="P152">
            <v>151263</v>
          </cell>
          <cell r="Q152">
            <v>106149</v>
          </cell>
          <cell r="R152">
            <v>65887</v>
          </cell>
          <cell r="S152">
            <v>0</v>
          </cell>
          <cell r="T152">
            <v>0</v>
          </cell>
          <cell r="U152">
            <v>30373</v>
          </cell>
          <cell r="V152">
            <v>0</v>
          </cell>
          <cell r="W152">
            <v>0</v>
          </cell>
          <cell r="X152">
            <v>40000</v>
          </cell>
          <cell r="Y152">
            <v>60841</v>
          </cell>
          <cell r="Z152">
            <v>95400</v>
          </cell>
          <cell r="AA152">
            <v>0</v>
          </cell>
          <cell r="AB152">
            <v>34235</v>
          </cell>
          <cell r="AC152">
            <v>19821</v>
          </cell>
          <cell r="AD152">
            <v>12216</v>
          </cell>
          <cell r="AE152">
            <v>5573</v>
          </cell>
          <cell r="AF152">
            <v>0</v>
          </cell>
          <cell r="AG152">
            <v>9667</v>
          </cell>
          <cell r="AH152">
            <v>662100</v>
          </cell>
          <cell r="AJ152">
            <v>963791</v>
          </cell>
          <cell r="AL152">
            <v>262513</v>
          </cell>
          <cell r="AN152">
            <v>4094</v>
          </cell>
        </row>
        <row r="153">
          <cell r="A153">
            <v>36613</v>
          </cell>
          <cell r="B153">
            <v>36000</v>
          </cell>
          <cell r="C153">
            <v>235964</v>
          </cell>
          <cell r="D153">
            <v>693500</v>
          </cell>
          <cell r="E153">
            <v>0</v>
          </cell>
          <cell r="F153">
            <v>9438</v>
          </cell>
          <cell r="G153">
            <v>60505</v>
          </cell>
          <cell r="H153">
            <v>30445</v>
          </cell>
          <cell r="I153">
            <v>182771</v>
          </cell>
          <cell r="J153">
            <v>79399</v>
          </cell>
          <cell r="K153">
            <v>304204</v>
          </cell>
          <cell r="L153">
            <v>231312</v>
          </cell>
          <cell r="M153">
            <v>145945</v>
          </cell>
          <cell r="N153">
            <v>0</v>
          </cell>
          <cell r="O153">
            <v>82535</v>
          </cell>
          <cell r="P153">
            <v>156110</v>
          </cell>
          <cell r="Q153">
            <v>98878</v>
          </cell>
          <cell r="R153">
            <v>45098</v>
          </cell>
          <cell r="S153">
            <v>0</v>
          </cell>
          <cell r="T153">
            <v>0</v>
          </cell>
          <cell r="U153">
            <v>30373</v>
          </cell>
          <cell r="V153">
            <v>0</v>
          </cell>
          <cell r="W153">
            <v>0</v>
          </cell>
          <cell r="X153">
            <v>39976</v>
          </cell>
          <cell r="Y153">
            <v>56000</v>
          </cell>
          <cell r="Z153">
            <v>51875</v>
          </cell>
          <cell r="AA153">
            <v>0</v>
          </cell>
          <cell r="AB153">
            <v>41010</v>
          </cell>
          <cell r="AC153">
            <v>56003</v>
          </cell>
          <cell r="AD153">
            <v>17399</v>
          </cell>
          <cell r="AE153">
            <v>4560</v>
          </cell>
          <cell r="AF153">
            <v>0</v>
          </cell>
          <cell r="AG153">
            <v>8667</v>
          </cell>
          <cell r="AH153">
            <v>657324</v>
          </cell>
          <cell r="AJ153">
            <v>974902</v>
          </cell>
          <cell r="AL153">
            <v>262263</v>
          </cell>
          <cell r="AN153">
            <v>4107</v>
          </cell>
        </row>
        <row r="154">
          <cell r="A154">
            <v>36614</v>
          </cell>
          <cell r="B154">
            <v>20000</v>
          </cell>
          <cell r="C154">
            <v>230996</v>
          </cell>
          <cell r="D154">
            <v>698565</v>
          </cell>
          <cell r="E154">
            <v>0</v>
          </cell>
          <cell r="F154">
            <v>9438</v>
          </cell>
          <cell r="G154">
            <v>58256</v>
          </cell>
          <cell r="H154">
            <v>30445</v>
          </cell>
          <cell r="I154">
            <v>180371</v>
          </cell>
          <cell r="J154">
            <v>79399</v>
          </cell>
          <cell r="K154">
            <v>304355</v>
          </cell>
          <cell r="L154">
            <v>234899</v>
          </cell>
          <cell r="M154">
            <v>144000</v>
          </cell>
          <cell r="N154">
            <v>10000</v>
          </cell>
          <cell r="O154">
            <v>82535</v>
          </cell>
          <cell r="P154">
            <v>152566</v>
          </cell>
          <cell r="Q154">
            <v>104481</v>
          </cell>
          <cell r="R154">
            <v>58605</v>
          </cell>
          <cell r="S154">
            <v>0</v>
          </cell>
          <cell r="T154">
            <v>0</v>
          </cell>
          <cell r="U154">
            <v>30373</v>
          </cell>
          <cell r="V154">
            <v>0</v>
          </cell>
          <cell r="W154">
            <v>0</v>
          </cell>
          <cell r="X154">
            <v>30000</v>
          </cell>
          <cell r="Y154">
            <v>56000</v>
          </cell>
          <cell r="Z154">
            <v>116506</v>
          </cell>
          <cell r="AA154">
            <v>0</v>
          </cell>
          <cell r="AB154">
            <v>32000</v>
          </cell>
          <cell r="AC154">
            <v>55261</v>
          </cell>
          <cell r="AD154">
            <v>3115</v>
          </cell>
          <cell r="AE154">
            <v>3396</v>
          </cell>
          <cell r="AF154">
            <v>0</v>
          </cell>
          <cell r="AG154">
            <v>4167</v>
          </cell>
          <cell r="AH154">
            <v>652826</v>
          </cell>
          <cell r="AJ154">
            <v>958999</v>
          </cell>
          <cell r="AL154">
            <v>292882</v>
          </cell>
          <cell r="AN154">
            <v>771</v>
          </cell>
        </row>
        <row r="155">
          <cell r="A155">
            <v>36615</v>
          </cell>
          <cell r="B155">
            <v>27000</v>
          </cell>
          <cell r="C155">
            <v>220144</v>
          </cell>
          <cell r="D155">
            <v>703563</v>
          </cell>
          <cell r="E155">
            <v>0</v>
          </cell>
          <cell r="F155">
            <v>9438</v>
          </cell>
          <cell r="G155">
            <v>74291</v>
          </cell>
          <cell r="H155">
            <v>29445</v>
          </cell>
          <cell r="I155">
            <v>180371</v>
          </cell>
          <cell r="J155">
            <v>79399</v>
          </cell>
          <cell r="K155">
            <v>305846</v>
          </cell>
          <cell r="L155">
            <v>225912</v>
          </cell>
          <cell r="M155">
            <v>145866</v>
          </cell>
          <cell r="N155">
            <v>10000</v>
          </cell>
          <cell r="O155">
            <v>82535</v>
          </cell>
          <cell r="P155">
            <v>154541</v>
          </cell>
          <cell r="Q155">
            <v>103074</v>
          </cell>
          <cell r="R155">
            <v>62745</v>
          </cell>
          <cell r="S155">
            <v>0</v>
          </cell>
          <cell r="T155">
            <v>0</v>
          </cell>
          <cell r="U155">
            <v>30373</v>
          </cell>
          <cell r="V155">
            <v>0</v>
          </cell>
          <cell r="W155">
            <v>0</v>
          </cell>
          <cell r="X155">
            <v>30000</v>
          </cell>
          <cell r="Y155">
            <v>64282</v>
          </cell>
          <cell r="Z155">
            <v>72439</v>
          </cell>
          <cell r="AA155">
            <v>0</v>
          </cell>
          <cell r="AB155">
            <v>42505</v>
          </cell>
          <cell r="AC155">
            <v>50261</v>
          </cell>
          <cell r="AD155">
            <v>22312</v>
          </cell>
          <cell r="AE155">
            <v>4339</v>
          </cell>
          <cell r="AF155">
            <v>0</v>
          </cell>
          <cell r="AG155">
            <v>5167</v>
          </cell>
          <cell r="AH155">
            <v>669352</v>
          </cell>
          <cell r="AJ155">
            <v>960145</v>
          </cell>
          <cell r="AL155">
            <v>281799</v>
          </cell>
          <cell r="AN155">
            <v>828</v>
          </cell>
        </row>
        <row r="156">
          <cell r="A156">
            <v>36616</v>
          </cell>
          <cell r="B156">
            <v>45000</v>
          </cell>
          <cell r="C156">
            <v>161580</v>
          </cell>
          <cell r="D156">
            <v>758250</v>
          </cell>
          <cell r="E156">
            <v>0</v>
          </cell>
          <cell r="F156">
            <v>9438</v>
          </cell>
          <cell r="G156">
            <v>64927</v>
          </cell>
          <cell r="H156">
            <v>30445</v>
          </cell>
          <cell r="I156">
            <v>179071</v>
          </cell>
          <cell r="J156">
            <v>79399</v>
          </cell>
          <cell r="K156">
            <v>297077</v>
          </cell>
          <cell r="L156">
            <v>256102</v>
          </cell>
          <cell r="M156">
            <v>157801</v>
          </cell>
          <cell r="N156">
            <v>0</v>
          </cell>
          <cell r="O156">
            <v>89015</v>
          </cell>
          <cell r="P156">
            <v>158873</v>
          </cell>
          <cell r="Q156">
            <v>98878</v>
          </cell>
          <cell r="R156">
            <v>58876</v>
          </cell>
          <cell r="S156">
            <v>0</v>
          </cell>
          <cell r="T156">
            <v>0</v>
          </cell>
          <cell r="U156">
            <v>30373</v>
          </cell>
          <cell r="V156">
            <v>0</v>
          </cell>
          <cell r="W156">
            <v>0</v>
          </cell>
          <cell r="X156">
            <v>30000</v>
          </cell>
          <cell r="Y156">
            <v>30000</v>
          </cell>
          <cell r="Z156">
            <v>53065</v>
          </cell>
          <cell r="AA156">
            <v>0</v>
          </cell>
          <cell r="AB156">
            <v>47000</v>
          </cell>
          <cell r="AC156">
            <v>50261</v>
          </cell>
          <cell r="AD156">
            <v>1935</v>
          </cell>
          <cell r="AE156">
            <v>0</v>
          </cell>
          <cell r="AF156">
            <v>11640</v>
          </cell>
          <cell r="AG156">
            <v>4167</v>
          </cell>
          <cell r="AH156">
            <v>650919</v>
          </cell>
          <cell r="AJ156">
            <v>974268</v>
          </cell>
          <cell r="AL156">
            <v>212261</v>
          </cell>
          <cell r="AN156">
            <v>15807</v>
          </cell>
        </row>
        <row r="157">
          <cell r="A157">
            <v>36617</v>
          </cell>
          <cell r="B157">
            <v>50223</v>
          </cell>
          <cell r="C157">
            <v>120654</v>
          </cell>
          <cell r="D157">
            <v>650795</v>
          </cell>
          <cell r="E157">
            <v>0</v>
          </cell>
          <cell r="F157">
            <v>9051</v>
          </cell>
          <cell r="G157">
            <v>112821</v>
          </cell>
          <cell r="H157">
            <v>26247</v>
          </cell>
          <cell r="I157">
            <v>125334</v>
          </cell>
          <cell r="J157">
            <v>49400</v>
          </cell>
          <cell r="K157">
            <v>236044</v>
          </cell>
          <cell r="L157">
            <v>145402</v>
          </cell>
          <cell r="M157">
            <v>149601</v>
          </cell>
          <cell r="N157">
            <v>0</v>
          </cell>
          <cell r="O157">
            <v>88061</v>
          </cell>
          <cell r="P157">
            <v>180697</v>
          </cell>
          <cell r="Q157">
            <v>91408</v>
          </cell>
          <cell r="R157">
            <v>82136</v>
          </cell>
          <cell r="S157">
            <v>0</v>
          </cell>
          <cell r="T157">
            <v>0</v>
          </cell>
          <cell r="U157">
            <v>32278</v>
          </cell>
          <cell r="V157">
            <v>5000</v>
          </cell>
          <cell r="W157">
            <v>0</v>
          </cell>
          <cell r="X157">
            <v>30000</v>
          </cell>
          <cell r="Y157">
            <v>77803</v>
          </cell>
          <cell r="Z157">
            <v>84404</v>
          </cell>
          <cell r="AA157">
            <v>0</v>
          </cell>
          <cell r="AB157">
            <v>22450</v>
          </cell>
          <cell r="AC157">
            <v>64857</v>
          </cell>
          <cell r="AD157">
            <v>1720</v>
          </cell>
          <cell r="AE157">
            <v>0</v>
          </cell>
          <cell r="AF157">
            <v>30895</v>
          </cell>
          <cell r="AG157">
            <v>7131</v>
          </cell>
          <cell r="AH157">
            <v>549846</v>
          </cell>
          <cell r="AJ157">
            <v>830723</v>
          </cell>
          <cell r="AL157">
            <v>281234</v>
          </cell>
          <cell r="AN157">
            <v>38026</v>
          </cell>
        </row>
        <row r="158">
          <cell r="A158">
            <v>36618</v>
          </cell>
          <cell r="B158">
            <v>20000</v>
          </cell>
          <cell r="C158">
            <v>158569</v>
          </cell>
          <cell r="D158">
            <v>688182</v>
          </cell>
          <cell r="E158">
            <v>0</v>
          </cell>
          <cell r="F158">
            <v>9120</v>
          </cell>
          <cell r="G158">
            <v>132244</v>
          </cell>
          <cell r="H158">
            <v>26247</v>
          </cell>
          <cell r="I158">
            <v>160492</v>
          </cell>
          <cell r="J158">
            <v>68720</v>
          </cell>
          <cell r="K158">
            <v>244057</v>
          </cell>
          <cell r="L158">
            <v>149873</v>
          </cell>
          <cell r="M158">
            <v>153962</v>
          </cell>
          <cell r="N158">
            <v>0</v>
          </cell>
          <cell r="O158">
            <v>88061</v>
          </cell>
          <cell r="P158">
            <v>180509</v>
          </cell>
          <cell r="Q158">
            <v>98676</v>
          </cell>
          <cell r="R158">
            <v>77840</v>
          </cell>
          <cell r="S158">
            <v>0</v>
          </cell>
          <cell r="T158">
            <v>0</v>
          </cell>
          <cell r="U158">
            <v>32278</v>
          </cell>
          <cell r="V158">
            <v>5000</v>
          </cell>
          <cell r="W158">
            <v>0</v>
          </cell>
          <cell r="X158">
            <v>30000</v>
          </cell>
          <cell r="Y158">
            <v>87803</v>
          </cell>
          <cell r="Z158">
            <v>84404</v>
          </cell>
          <cell r="AA158">
            <v>0</v>
          </cell>
          <cell r="AB158">
            <v>20000</v>
          </cell>
          <cell r="AC158">
            <v>60998</v>
          </cell>
          <cell r="AD158">
            <v>1720</v>
          </cell>
          <cell r="AE158">
            <v>4746</v>
          </cell>
          <cell r="AF158">
            <v>0</v>
          </cell>
          <cell r="AG158">
            <v>4631</v>
          </cell>
          <cell r="AH158">
            <v>631760</v>
          </cell>
          <cell r="AJ158">
            <v>875871</v>
          </cell>
          <cell r="AL158">
            <v>284925</v>
          </cell>
          <cell r="AN158">
            <v>-115</v>
          </cell>
        </row>
        <row r="159">
          <cell r="A159">
            <v>36619</v>
          </cell>
          <cell r="B159">
            <v>0</v>
          </cell>
          <cell r="C159">
            <v>0</v>
          </cell>
          <cell r="D159">
            <v>333822</v>
          </cell>
          <cell r="E159">
            <v>0</v>
          </cell>
          <cell r="F159">
            <v>238</v>
          </cell>
          <cell r="G159">
            <v>26222</v>
          </cell>
          <cell r="H159">
            <v>0</v>
          </cell>
          <cell r="I159">
            <v>26084</v>
          </cell>
          <cell r="J159">
            <v>138</v>
          </cell>
          <cell r="K159">
            <v>0</v>
          </cell>
          <cell r="L159">
            <v>382909</v>
          </cell>
          <cell r="M159">
            <v>137194</v>
          </cell>
          <cell r="N159">
            <v>51454</v>
          </cell>
          <cell r="O159">
            <v>0</v>
          </cell>
          <cell r="P159">
            <v>157125</v>
          </cell>
          <cell r="Q159">
            <v>125510</v>
          </cell>
          <cell r="R159">
            <v>15597</v>
          </cell>
          <cell r="S159">
            <v>0</v>
          </cell>
          <cell r="T159">
            <v>0</v>
          </cell>
          <cell r="U159">
            <v>32278</v>
          </cell>
          <cell r="V159">
            <v>5000</v>
          </cell>
          <cell r="W159">
            <v>0</v>
          </cell>
          <cell r="X159">
            <v>0</v>
          </cell>
          <cell r="Y159">
            <v>37803</v>
          </cell>
          <cell r="Z159">
            <v>44464</v>
          </cell>
          <cell r="AA159">
            <v>0</v>
          </cell>
          <cell r="AB159">
            <v>4050</v>
          </cell>
          <cell r="AC159">
            <v>49857</v>
          </cell>
          <cell r="AD159">
            <v>1720</v>
          </cell>
          <cell r="AE159">
            <v>3307</v>
          </cell>
          <cell r="AF159">
            <v>0</v>
          </cell>
          <cell r="AG159">
            <v>1333</v>
          </cell>
          <cell r="AH159">
            <v>52444</v>
          </cell>
          <cell r="AJ159">
            <v>334060</v>
          </cell>
          <cell r="AL159">
            <v>137894</v>
          </cell>
          <cell r="AN159">
            <v>-1974</v>
          </cell>
        </row>
        <row r="160">
          <cell r="A160">
            <v>36620</v>
          </cell>
          <cell r="B160">
            <v>0</v>
          </cell>
          <cell r="C160">
            <v>0</v>
          </cell>
          <cell r="D160">
            <v>496862</v>
          </cell>
          <cell r="E160">
            <v>0</v>
          </cell>
          <cell r="F160">
            <v>238</v>
          </cell>
          <cell r="G160">
            <v>48182</v>
          </cell>
          <cell r="H160">
            <v>0</v>
          </cell>
          <cell r="I160">
            <v>48182</v>
          </cell>
          <cell r="J160">
            <v>0</v>
          </cell>
          <cell r="K160">
            <v>0</v>
          </cell>
          <cell r="L160">
            <v>384435</v>
          </cell>
          <cell r="M160">
            <v>118438</v>
          </cell>
          <cell r="N160">
            <v>66200</v>
          </cell>
          <cell r="O160">
            <v>51748</v>
          </cell>
          <cell r="P160">
            <v>165234</v>
          </cell>
          <cell r="Q160">
            <v>103001</v>
          </cell>
          <cell r="R160">
            <v>13320</v>
          </cell>
          <cell r="S160">
            <v>74</v>
          </cell>
          <cell r="T160">
            <v>0</v>
          </cell>
          <cell r="U160">
            <v>32278</v>
          </cell>
          <cell r="V160">
            <v>0</v>
          </cell>
          <cell r="W160">
            <v>0</v>
          </cell>
          <cell r="X160">
            <v>0</v>
          </cell>
          <cell r="Y160">
            <v>27500</v>
          </cell>
          <cell r="Z160">
            <v>3543</v>
          </cell>
          <cell r="AA160">
            <v>0</v>
          </cell>
          <cell r="AB160">
            <v>0</v>
          </cell>
          <cell r="AC160">
            <v>143</v>
          </cell>
          <cell r="AD160">
            <v>1720</v>
          </cell>
          <cell r="AE160">
            <v>13288</v>
          </cell>
          <cell r="AF160">
            <v>0</v>
          </cell>
          <cell r="AG160">
            <v>131</v>
          </cell>
          <cell r="AH160">
            <v>96364</v>
          </cell>
          <cell r="AJ160">
            <v>497100</v>
          </cell>
          <cell r="AL160">
            <v>32906</v>
          </cell>
          <cell r="AN160">
            <v>-13157</v>
          </cell>
        </row>
        <row r="161">
          <cell r="A161">
            <v>36621</v>
          </cell>
          <cell r="B161">
            <v>0</v>
          </cell>
          <cell r="C161">
            <v>0</v>
          </cell>
          <cell r="D161">
            <v>445549</v>
          </cell>
          <cell r="E161">
            <v>0</v>
          </cell>
          <cell r="F161">
            <v>238</v>
          </cell>
          <cell r="G161">
            <v>26200</v>
          </cell>
          <cell r="H161">
            <v>0</v>
          </cell>
          <cell r="I161">
            <v>26200</v>
          </cell>
          <cell r="J161">
            <v>0</v>
          </cell>
          <cell r="K161">
            <v>0</v>
          </cell>
          <cell r="L161">
            <v>395872</v>
          </cell>
          <cell r="M161">
            <v>134506</v>
          </cell>
          <cell r="N161">
            <v>87200</v>
          </cell>
          <cell r="O161">
            <v>27933</v>
          </cell>
          <cell r="P161">
            <v>187473</v>
          </cell>
          <cell r="Q161">
            <v>130092</v>
          </cell>
          <cell r="R161">
            <v>4257</v>
          </cell>
          <cell r="S161">
            <v>75</v>
          </cell>
          <cell r="T161">
            <v>0</v>
          </cell>
          <cell r="U161">
            <v>32274</v>
          </cell>
          <cell r="V161">
            <v>0</v>
          </cell>
          <cell r="W161">
            <v>0</v>
          </cell>
          <cell r="X161">
            <v>0</v>
          </cell>
          <cell r="Y161">
            <v>34218</v>
          </cell>
          <cell r="Z161">
            <v>25400</v>
          </cell>
          <cell r="AA161">
            <v>0</v>
          </cell>
          <cell r="AB161">
            <v>0</v>
          </cell>
          <cell r="AC161">
            <v>8457</v>
          </cell>
          <cell r="AD161">
            <v>1720</v>
          </cell>
          <cell r="AE161">
            <v>0</v>
          </cell>
          <cell r="AF161">
            <v>9341</v>
          </cell>
          <cell r="AG161">
            <v>131</v>
          </cell>
          <cell r="AH161">
            <v>52400</v>
          </cell>
          <cell r="AJ161">
            <v>445787</v>
          </cell>
          <cell r="AL161">
            <v>69795</v>
          </cell>
          <cell r="AN161">
            <v>9472</v>
          </cell>
        </row>
        <row r="162">
          <cell r="A162">
            <v>36622</v>
          </cell>
          <cell r="B162">
            <v>0</v>
          </cell>
          <cell r="C162">
            <v>0</v>
          </cell>
          <cell r="D162">
            <v>666123</v>
          </cell>
          <cell r="E162">
            <v>0</v>
          </cell>
          <cell r="F162">
            <v>17660</v>
          </cell>
          <cell r="G162">
            <v>58244</v>
          </cell>
          <cell r="H162">
            <v>55587</v>
          </cell>
          <cell r="I162">
            <v>11200</v>
          </cell>
          <cell r="J162">
            <v>60526</v>
          </cell>
          <cell r="K162">
            <v>154155</v>
          </cell>
          <cell r="L162">
            <v>190899</v>
          </cell>
          <cell r="M162">
            <v>144572</v>
          </cell>
          <cell r="N162">
            <v>0</v>
          </cell>
          <cell r="O162">
            <v>88254</v>
          </cell>
          <cell r="P162">
            <v>126686</v>
          </cell>
          <cell r="Q162">
            <v>126288</v>
          </cell>
          <cell r="R162">
            <v>25247</v>
          </cell>
          <cell r="S162">
            <v>75</v>
          </cell>
          <cell r="T162">
            <v>0</v>
          </cell>
          <cell r="U162">
            <v>33575</v>
          </cell>
          <cell r="V162">
            <v>0</v>
          </cell>
          <cell r="W162">
            <v>5100</v>
          </cell>
          <cell r="X162">
            <v>35000</v>
          </cell>
          <cell r="Y162">
            <v>88668</v>
          </cell>
          <cell r="Z162">
            <v>65000</v>
          </cell>
          <cell r="AA162">
            <v>0</v>
          </cell>
          <cell r="AB162">
            <v>10156</v>
          </cell>
          <cell r="AC162">
            <v>96357</v>
          </cell>
          <cell r="AD162">
            <v>1720</v>
          </cell>
          <cell r="AE162">
            <v>10659</v>
          </cell>
          <cell r="AF162">
            <v>0</v>
          </cell>
          <cell r="AG162">
            <v>131</v>
          </cell>
          <cell r="AH162">
            <v>339712</v>
          </cell>
          <cell r="AJ162">
            <v>683783</v>
          </cell>
          <cell r="AL162">
            <v>296901</v>
          </cell>
          <cell r="AN162">
            <v>-10528</v>
          </cell>
        </row>
        <row r="163">
          <cell r="A163">
            <v>36623</v>
          </cell>
          <cell r="B163">
            <v>0</v>
          </cell>
          <cell r="C163">
            <v>0</v>
          </cell>
          <cell r="D163">
            <v>670436</v>
          </cell>
          <cell r="E163">
            <v>0</v>
          </cell>
          <cell r="F163">
            <v>8408</v>
          </cell>
          <cell r="G163">
            <v>26200</v>
          </cell>
          <cell r="H163">
            <v>55587</v>
          </cell>
          <cell r="I163">
            <v>26200</v>
          </cell>
          <cell r="J163">
            <v>67630</v>
          </cell>
          <cell r="K163">
            <v>110804</v>
          </cell>
          <cell r="L163">
            <v>213582</v>
          </cell>
          <cell r="M163">
            <v>150485</v>
          </cell>
          <cell r="N163">
            <v>0</v>
          </cell>
          <cell r="O163">
            <v>74769</v>
          </cell>
          <cell r="P163">
            <v>160337</v>
          </cell>
          <cell r="Q163">
            <v>138443</v>
          </cell>
          <cell r="R163">
            <v>24670</v>
          </cell>
          <cell r="S163">
            <v>20075</v>
          </cell>
          <cell r="T163">
            <v>0</v>
          </cell>
          <cell r="U163">
            <v>33574</v>
          </cell>
          <cell r="V163">
            <v>0</v>
          </cell>
          <cell r="W163">
            <v>19992</v>
          </cell>
          <cell r="X163">
            <v>30000</v>
          </cell>
          <cell r="Y163">
            <v>76863</v>
          </cell>
          <cell r="Z163">
            <v>116400</v>
          </cell>
          <cell r="AA163">
            <v>0</v>
          </cell>
          <cell r="AB163">
            <v>13626</v>
          </cell>
          <cell r="AC163">
            <v>44857</v>
          </cell>
          <cell r="AD163">
            <v>1720</v>
          </cell>
          <cell r="AE163">
            <v>18573</v>
          </cell>
          <cell r="AF163">
            <v>0</v>
          </cell>
          <cell r="AG163">
            <v>131</v>
          </cell>
          <cell r="AH163">
            <v>286421</v>
          </cell>
          <cell r="AJ163">
            <v>678844</v>
          </cell>
          <cell r="AL163">
            <v>283466</v>
          </cell>
          <cell r="AN163">
            <v>-18442</v>
          </cell>
        </row>
        <row r="164">
          <cell r="A164">
            <v>36624</v>
          </cell>
          <cell r="B164">
            <v>10000</v>
          </cell>
          <cell r="C164">
            <v>0</v>
          </cell>
          <cell r="D164">
            <v>673325</v>
          </cell>
          <cell r="E164">
            <v>0</v>
          </cell>
          <cell r="F164">
            <v>8233</v>
          </cell>
          <cell r="G164">
            <v>11200</v>
          </cell>
          <cell r="H164">
            <v>55587</v>
          </cell>
          <cell r="I164">
            <v>11200</v>
          </cell>
          <cell r="J164">
            <v>85630</v>
          </cell>
          <cell r="K164">
            <v>132591</v>
          </cell>
          <cell r="L164">
            <v>211079</v>
          </cell>
          <cell r="M164">
            <v>153128</v>
          </cell>
          <cell r="N164">
            <v>0</v>
          </cell>
          <cell r="O164">
            <v>79018</v>
          </cell>
          <cell r="P164">
            <v>146718</v>
          </cell>
          <cell r="Q164">
            <v>87135</v>
          </cell>
          <cell r="R164">
            <v>90175</v>
          </cell>
          <cell r="S164">
            <v>19915</v>
          </cell>
          <cell r="T164">
            <v>29600</v>
          </cell>
          <cell r="U164">
            <v>33575</v>
          </cell>
          <cell r="V164">
            <v>27000</v>
          </cell>
          <cell r="W164">
            <v>10000</v>
          </cell>
          <cell r="X164">
            <v>30000</v>
          </cell>
          <cell r="Y164">
            <v>65000</v>
          </cell>
          <cell r="Z164">
            <v>97254</v>
          </cell>
          <cell r="AA164">
            <v>0</v>
          </cell>
          <cell r="AB164">
            <v>12410</v>
          </cell>
          <cell r="AC164">
            <v>49609</v>
          </cell>
          <cell r="AD164">
            <v>1720</v>
          </cell>
          <cell r="AE164">
            <v>659</v>
          </cell>
          <cell r="AF164">
            <v>0</v>
          </cell>
          <cell r="AG164">
            <v>131</v>
          </cell>
          <cell r="AH164">
            <v>296208</v>
          </cell>
          <cell r="AJ164">
            <v>691558</v>
          </cell>
          <cell r="AL164">
            <v>255993</v>
          </cell>
          <cell r="AN164">
            <v>-528</v>
          </cell>
        </row>
        <row r="165">
          <cell r="A165">
            <v>36625</v>
          </cell>
          <cell r="B165">
            <v>10900</v>
          </cell>
          <cell r="C165">
            <v>53</v>
          </cell>
          <cell r="D165">
            <v>680338</v>
          </cell>
          <cell r="E165">
            <v>0</v>
          </cell>
          <cell r="F165">
            <v>8950</v>
          </cell>
          <cell r="G165">
            <v>11200</v>
          </cell>
          <cell r="H165">
            <v>55587</v>
          </cell>
          <cell r="I165">
            <v>11200</v>
          </cell>
          <cell r="J165">
            <v>85630</v>
          </cell>
          <cell r="K165">
            <v>143530</v>
          </cell>
          <cell r="L165">
            <v>228276</v>
          </cell>
          <cell r="M165">
            <v>156478</v>
          </cell>
          <cell r="N165">
            <v>0</v>
          </cell>
          <cell r="O165">
            <v>79018</v>
          </cell>
          <cell r="P165">
            <v>150472</v>
          </cell>
          <cell r="Q165">
            <v>88009</v>
          </cell>
          <cell r="R165">
            <v>99444</v>
          </cell>
          <cell r="S165">
            <v>19915</v>
          </cell>
          <cell r="T165">
            <v>29600</v>
          </cell>
          <cell r="U165">
            <v>33575</v>
          </cell>
          <cell r="V165">
            <v>27000</v>
          </cell>
          <cell r="W165">
            <v>10000</v>
          </cell>
          <cell r="X165">
            <v>30000</v>
          </cell>
          <cell r="Y165">
            <v>65000</v>
          </cell>
          <cell r="Z165">
            <v>97254</v>
          </cell>
          <cell r="AA165">
            <v>0</v>
          </cell>
          <cell r="AB165">
            <v>13626</v>
          </cell>
          <cell r="AC165">
            <v>51208</v>
          </cell>
          <cell r="AD165">
            <v>1720</v>
          </cell>
          <cell r="AE165">
            <v>659</v>
          </cell>
          <cell r="AF165">
            <v>0</v>
          </cell>
          <cell r="AG165">
            <v>131</v>
          </cell>
          <cell r="AH165">
            <v>307147</v>
          </cell>
          <cell r="AJ165">
            <v>700241</v>
          </cell>
          <cell r="AL165">
            <v>258808</v>
          </cell>
          <cell r="AN165">
            <v>-528</v>
          </cell>
        </row>
        <row r="166">
          <cell r="A166">
            <v>36626</v>
          </cell>
          <cell r="B166">
            <v>30900</v>
          </cell>
          <cell r="C166">
            <v>53</v>
          </cell>
          <cell r="D166">
            <v>660337</v>
          </cell>
          <cell r="E166">
            <v>0</v>
          </cell>
          <cell r="F166">
            <v>8590</v>
          </cell>
          <cell r="G166">
            <v>11200</v>
          </cell>
          <cell r="H166">
            <v>55587</v>
          </cell>
          <cell r="I166">
            <v>31519</v>
          </cell>
          <cell r="J166">
            <v>85630</v>
          </cell>
          <cell r="K166">
            <v>156239</v>
          </cell>
          <cell r="L166">
            <v>212803</v>
          </cell>
          <cell r="M166">
            <v>152817</v>
          </cell>
          <cell r="N166">
            <v>0</v>
          </cell>
          <cell r="O166">
            <v>79018</v>
          </cell>
          <cell r="P166">
            <v>150347</v>
          </cell>
          <cell r="Q166">
            <v>85396</v>
          </cell>
          <cell r="R166">
            <v>90328</v>
          </cell>
          <cell r="S166">
            <v>19915</v>
          </cell>
          <cell r="T166">
            <v>29600</v>
          </cell>
          <cell r="U166">
            <v>33575</v>
          </cell>
          <cell r="V166">
            <v>27000</v>
          </cell>
          <cell r="W166">
            <v>10000</v>
          </cell>
          <cell r="X166">
            <v>30000</v>
          </cell>
          <cell r="Y166">
            <v>85000</v>
          </cell>
          <cell r="Z166">
            <v>7254</v>
          </cell>
          <cell r="AA166">
            <v>0</v>
          </cell>
          <cell r="AB166">
            <v>13626</v>
          </cell>
          <cell r="AC166">
            <v>51208</v>
          </cell>
          <cell r="AD166">
            <v>1720</v>
          </cell>
          <cell r="AE166">
            <v>659</v>
          </cell>
          <cell r="AF166">
            <v>0</v>
          </cell>
          <cell r="AG166">
            <v>131</v>
          </cell>
          <cell r="AH166">
            <v>340175</v>
          </cell>
          <cell r="AJ166">
            <v>699880</v>
          </cell>
          <cell r="AL166">
            <v>188808</v>
          </cell>
          <cell r="AN166">
            <v>-528</v>
          </cell>
        </row>
        <row r="167">
          <cell r="A167">
            <v>36627</v>
          </cell>
          <cell r="B167">
            <v>0</v>
          </cell>
          <cell r="C167">
            <v>167140</v>
          </cell>
          <cell r="D167">
            <v>659132</v>
          </cell>
          <cell r="E167">
            <v>0</v>
          </cell>
          <cell r="F167">
            <v>8590</v>
          </cell>
          <cell r="G167">
            <v>41175</v>
          </cell>
          <cell r="H167">
            <v>26246</v>
          </cell>
          <cell r="I167">
            <v>124281</v>
          </cell>
          <cell r="J167">
            <v>51749</v>
          </cell>
          <cell r="K167">
            <v>215542</v>
          </cell>
          <cell r="L167">
            <v>178529</v>
          </cell>
          <cell r="M167">
            <v>151453</v>
          </cell>
          <cell r="N167">
            <v>8419</v>
          </cell>
          <cell r="O167">
            <v>79019</v>
          </cell>
          <cell r="P167">
            <v>176933</v>
          </cell>
          <cell r="Q167">
            <v>98411</v>
          </cell>
          <cell r="R167">
            <v>81668</v>
          </cell>
          <cell r="S167">
            <v>31975</v>
          </cell>
          <cell r="T167">
            <v>14000</v>
          </cell>
          <cell r="U167">
            <v>33578</v>
          </cell>
          <cell r="V167">
            <v>20000</v>
          </cell>
          <cell r="W167">
            <v>15874</v>
          </cell>
          <cell r="X167">
            <v>30000</v>
          </cell>
          <cell r="Y167">
            <v>69157</v>
          </cell>
          <cell r="Z167">
            <v>75860</v>
          </cell>
          <cell r="AA167">
            <v>0</v>
          </cell>
          <cell r="AB167">
            <v>19688</v>
          </cell>
          <cell r="AC167">
            <v>64699</v>
          </cell>
          <cell r="AD167">
            <v>1720</v>
          </cell>
          <cell r="AE167">
            <v>10259</v>
          </cell>
          <cell r="AF167">
            <v>0</v>
          </cell>
          <cell r="AG167">
            <v>131</v>
          </cell>
          <cell r="AH167">
            <v>458993</v>
          </cell>
          <cell r="AJ167">
            <v>834862</v>
          </cell>
          <cell r="AL167">
            <v>261124</v>
          </cell>
          <cell r="AN167">
            <v>-10128</v>
          </cell>
        </row>
        <row r="168">
          <cell r="A168">
            <v>36628</v>
          </cell>
          <cell r="B168">
            <v>0</v>
          </cell>
          <cell r="C168">
            <v>89999</v>
          </cell>
          <cell r="D168">
            <v>753499</v>
          </cell>
          <cell r="E168">
            <v>0</v>
          </cell>
          <cell r="F168">
            <v>11639</v>
          </cell>
          <cell r="G168">
            <v>11175</v>
          </cell>
          <cell r="H168">
            <v>26247</v>
          </cell>
          <cell r="I168">
            <v>131533</v>
          </cell>
          <cell r="J168">
            <v>52810</v>
          </cell>
          <cell r="K168">
            <v>180006</v>
          </cell>
          <cell r="L168">
            <v>159493</v>
          </cell>
          <cell r="M168">
            <v>144000</v>
          </cell>
          <cell r="N168">
            <v>0</v>
          </cell>
          <cell r="O168">
            <v>78311</v>
          </cell>
          <cell r="P168">
            <v>155131</v>
          </cell>
          <cell r="Q168">
            <v>90924</v>
          </cell>
          <cell r="R168">
            <v>93896</v>
          </cell>
          <cell r="S168">
            <v>33455</v>
          </cell>
          <cell r="T168">
            <v>9000</v>
          </cell>
          <cell r="U168">
            <v>33075</v>
          </cell>
          <cell r="V168">
            <v>9580</v>
          </cell>
          <cell r="W168">
            <v>19044</v>
          </cell>
          <cell r="X168">
            <v>30000</v>
          </cell>
          <cell r="Y168">
            <v>50813</v>
          </cell>
          <cell r="Z168">
            <v>58288</v>
          </cell>
          <cell r="AA168">
            <v>0</v>
          </cell>
          <cell r="AB168">
            <v>20000</v>
          </cell>
          <cell r="AC168">
            <v>77880</v>
          </cell>
          <cell r="AD168">
            <v>1720</v>
          </cell>
          <cell r="AE168">
            <v>13699</v>
          </cell>
          <cell r="AF168">
            <v>0</v>
          </cell>
          <cell r="AG168">
            <v>3131</v>
          </cell>
          <cell r="AH168">
            <v>401771</v>
          </cell>
          <cell r="AJ168">
            <v>855137</v>
          </cell>
          <cell r="AL168">
            <v>238701</v>
          </cell>
          <cell r="AN168">
            <v>-10568</v>
          </cell>
        </row>
        <row r="169">
          <cell r="A169">
            <v>36629</v>
          </cell>
          <cell r="B169">
            <v>20000</v>
          </cell>
          <cell r="C169">
            <v>78197</v>
          </cell>
          <cell r="D169">
            <v>749219</v>
          </cell>
          <cell r="E169">
            <v>0</v>
          </cell>
          <cell r="F169">
            <v>11638</v>
          </cell>
          <cell r="G169">
            <v>31055</v>
          </cell>
          <cell r="H169">
            <v>26247</v>
          </cell>
          <cell r="I169">
            <v>131533</v>
          </cell>
          <cell r="J169">
            <v>34810</v>
          </cell>
          <cell r="K169">
            <v>201206</v>
          </cell>
          <cell r="L169">
            <v>160312</v>
          </cell>
          <cell r="M169">
            <v>147989</v>
          </cell>
          <cell r="N169">
            <v>0</v>
          </cell>
          <cell r="O169">
            <v>77659</v>
          </cell>
          <cell r="P169">
            <v>176279</v>
          </cell>
          <cell r="Q169">
            <v>85955</v>
          </cell>
          <cell r="R169">
            <v>92939</v>
          </cell>
          <cell r="S169">
            <v>18005</v>
          </cell>
          <cell r="T169">
            <v>0</v>
          </cell>
          <cell r="U169">
            <v>33075</v>
          </cell>
          <cell r="V169">
            <v>28499</v>
          </cell>
          <cell r="W169">
            <v>0</v>
          </cell>
          <cell r="X169">
            <v>30000</v>
          </cell>
          <cell r="Y169">
            <v>69046</v>
          </cell>
          <cell r="Z169">
            <v>61400</v>
          </cell>
          <cell r="AA169">
            <v>0</v>
          </cell>
          <cell r="AB169">
            <v>41050</v>
          </cell>
          <cell r="AC169">
            <v>91163</v>
          </cell>
          <cell r="AD169">
            <v>1720</v>
          </cell>
          <cell r="AE169">
            <v>25659</v>
          </cell>
          <cell r="AF169">
            <v>0</v>
          </cell>
          <cell r="AG169">
            <v>14935</v>
          </cell>
          <cell r="AH169">
            <v>424851</v>
          </cell>
          <cell r="AJ169">
            <v>859054</v>
          </cell>
          <cell r="AL169">
            <v>294379</v>
          </cell>
          <cell r="AN169">
            <v>-10724</v>
          </cell>
        </row>
        <row r="170">
          <cell r="A170">
            <v>36630</v>
          </cell>
          <cell r="B170">
            <v>18531</v>
          </cell>
          <cell r="C170">
            <v>108629</v>
          </cell>
          <cell r="D170">
            <v>659064</v>
          </cell>
          <cell r="E170">
            <v>0</v>
          </cell>
          <cell r="F170">
            <v>4586</v>
          </cell>
          <cell r="G170">
            <v>28585</v>
          </cell>
          <cell r="H170">
            <v>24318</v>
          </cell>
          <cell r="I170">
            <v>130809</v>
          </cell>
          <cell r="J170">
            <v>18963</v>
          </cell>
          <cell r="K170">
            <v>173855</v>
          </cell>
          <cell r="L170">
            <v>181714</v>
          </cell>
          <cell r="M170">
            <v>144000</v>
          </cell>
          <cell r="N170">
            <v>0</v>
          </cell>
          <cell r="O170">
            <v>68479</v>
          </cell>
          <cell r="P170">
            <v>186715</v>
          </cell>
          <cell r="Q170">
            <v>76451</v>
          </cell>
          <cell r="R170">
            <v>87255</v>
          </cell>
          <cell r="S170">
            <v>26777</v>
          </cell>
          <cell r="T170">
            <v>0</v>
          </cell>
          <cell r="U170">
            <v>33075</v>
          </cell>
          <cell r="V170">
            <v>10000</v>
          </cell>
          <cell r="W170">
            <v>0</v>
          </cell>
          <cell r="X170">
            <v>30000</v>
          </cell>
          <cell r="Y170">
            <v>62489</v>
          </cell>
          <cell r="Z170">
            <v>66862</v>
          </cell>
          <cell r="AA170">
            <v>0</v>
          </cell>
          <cell r="AB170">
            <v>58268</v>
          </cell>
          <cell r="AC170">
            <v>87703</v>
          </cell>
          <cell r="AD170">
            <v>1720</v>
          </cell>
          <cell r="AE170">
            <v>25659</v>
          </cell>
          <cell r="AF170">
            <v>0</v>
          </cell>
          <cell r="AG170">
            <v>14935</v>
          </cell>
          <cell r="AH170">
            <v>376530</v>
          </cell>
          <cell r="AJ170">
            <v>790810</v>
          </cell>
          <cell r="AL170">
            <v>307042</v>
          </cell>
          <cell r="AN170">
            <v>-10724</v>
          </cell>
        </row>
        <row r="171">
          <cell r="A171">
            <v>36631</v>
          </cell>
          <cell r="B171">
            <v>20000</v>
          </cell>
          <cell r="C171">
            <v>109996</v>
          </cell>
          <cell r="D171">
            <v>604371</v>
          </cell>
          <cell r="E171">
            <v>0</v>
          </cell>
          <cell r="F171">
            <v>11638</v>
          </cell>
          <cell r="G171">
            <v>45813</v>
          </cell>
          <cell r="H171">
            <v>26247</v>
          </cell>
          <cell r="I171">
            <v>158493</v>
          </cell>
          <cell r="J171">
            <v>48810</v>
          </cell>
          <cell r="K171">
            <v>213350</v>
          </cell>
          <cell r="L171">
            <v>189381</v>
          </cell>
          <cell r="M171">
            <v>148010</v>
          </cell>
          <cell r="N171">
            <v>0</v>
          </cell>
          <cell r="O171">
            <v>79019</v>
          </cell>
          <cell r="P171">
            <v>181708</v>
          </cell>
          <cell r="Q171">
            <v>87191</v>
          </cell>
          <cell r="R171">
            <v>81986</v>
          </cell>
          <cell r="S171">
            <v>59946</v>
          </cell>
          <cell r="T171">
            <v>50402</v>
          </cell>
          <cell r="U171">
            <v>33078</v>
          </cell>
          <cell r="V171">
            <v>20000</v>
          </cell>
          <cell r="W171">
            <v>0</v>
          </cell>
          <cell r="X171">
            <v>27465</v>
          </cell>
          <cell r="Y171">
            <v>33834</v>
          </cell>
          <cell r="Z171">
            <v>92000</v>
          </cell>
          <cell r="AA171">
            <v>0</v>
          </cell>
          <cell r="AB171">
            <v>153368</v>
          </cell>
          <cell r="AC171">
            <v>47857</v>
          </cell>
          <cell r="AD171">
            <v>1720</v>
          </cell>
          <cell r="AE171">
            <v>39147</v>
          </cell>
          <cell r="AF171">
            <v>0</v>
          </cell>
          <cell r="AG171">
            <v>14935</v>
          </cell>
          <cell r="AH171">
            <v>492713</v>
          </cell>
          <cell r="AJ171">
            <v>746005</v>
          </cell>
          <cell r="AL171">
            <v>356244</v>
          </cell>
          <cell r="AN171">
            <v>-24212</v>
          </cell>
        </row>
        <row r="172">
          <cell r="A172">
            <v>36632</v>
          </cell>
          <cell r="B172">
            <v>20000</v>
          </cell>
          <cell r="C172">
            <v>109996</v>
          </cell>
          <cell r="D172">
            <v>612412</v>
          </cell>
          <cell r="E172">
            <v>0</v>
          </cell>
          <cell r="F172">
            <v>11638</v>
          </cell>
          <cell r="G172">
            <v>45813</v>
          </cell>
          <cell r="H172">
            <v>26247</v>
          </cell>
          <cell r="I172">
            <v>229370</v>
          </cell>
          <cell r="J172">
            <v>48810</v>
          </cell>
          <cell r="K172">
            <v>216455</v>
          </cell>
          <cell r="L172">
            <v>178631</v>
          </cell>
          <cell r="M172">
            <v>148010</v>
          </cell>
          <cell r="N172">
            <v>35072</v>
          </cell>
          <cell r="O172">
            <v>79019</v>
          </cell>
          <cell r="P172">
            <v>174220</v>
          </cell>
          <cell r="Q172">
            <v>78086</v>
          </cell>
          <cell r="R172">
            <v>87802</v>
          </cell>
          <cell r="S172">
            <v>56940</v>
          </cell>
          <cell r="T172">
            <v>50402</v>
          </cell>
          <cell r="U172">
            <v>33078</v>
          </cell>
          <cell r="V172">
            <v>20000</v>
          </cell>
          <cell r="W172">
            <v>0</v>
          </cell>
          <cell r="X172">
            <v>27465</v>
          </cell>
          <cell r="Y172">
            <v>72000</v>
          </cell>
          <cell r="Z172">
            <v>92000</v>
          </cell>
          <cell r="AA172">
            <v>0</v>
          </cell>
          <cell r="AB172">
            <v>153368</v>
          </cell>
          <cell r="AC172">
            <v>47857</v>
          </cell>
          <cell r="AD172">
            <v>1720</v>
          </cell>
          <cell r="AE172">
            <v>44213</v>
          </cell>
          <cell r="AF172">
            <v>0</v>
          </cell>
          <cell r="AG172">
            <v>14935</v>
          </cell>
          <cell r="AH172">
            <v>566695</v>
          </cell>
          <cell r="AJ172">
            <v>754046</v>
          </cell>
          <cell r="AL172">
            <v>394410</v>
          </cell>
          <cell r="AN172">
            <v>-29278</v>
          </cell>
        </row>
        <row r="173">
          <cell r="A173">
            <v>36633</v>
          </cell>
          <cell r="B173">
            <v>20000</v>
          </cell>
          <cell r="C173">
            <v>109996</v>
          </cell>
          <cell r="D173">
            <v>608340</v>
          </cell>
          <cell r="E173">
            <v>0</v>
          </cell>
          <cell r="F173">
            <v>10686</v>
          </cell>
          <cell r="G173">
            <v>39814</v>
          </cell>
          <cell r="H173">
            <v>26247</v>
          </cell>
          <cell r="I173">
            <v>23544</v>
          </cell>
          <cell r="J173">
            <v>48810</v>
          </cell>
          <cell r="K173">
            <v>216455</v>
          </cell>
          <cell r="L173">
            <v>180323</v>
          </cell>
          <cell r="M173">
            <v>144009</v>
          </cell>
          <cell r="N173">
            <v>38150</v>
          </cell>
          <cell r="O173">
            <v>79019</v>
          </cell>
          <cell r="P173">
            <v>174409</v>
          </cell>
          <cell r="Q173">
            <v>77086</v>
          </cell>
          <cell r="R173">
            <v>89309</v>
          </cell>
          <cell r="S173">
            <v>56940</v>
          </cell>
          <cell r="T173">
            <v>50402</v>
          </cell>
          <cell r="U173">
            <v>33078</v>
          </cell>
          <cell r="V173">
            <v>20000</v>
          </cell>
          <cell r="W173">
            <v>0</v>
          </cell>
          <cell r="X173">
            <v>27465</v>
          </cell>
          <cell r="Y173">
            <v>72000</v>
          </cell>
          <cell r="Z173">
            <v>92000</v>
          </cell>
          <cell r="AA173">
            <v>0</v>
          </cell>
          <cell r="AB173">
            <v>153368</v>
          </cell>
          <cell r="AC173">
            <v>47857</v>
          </cell>
          <cell r="AD173">
            <v>1720</v>
          </cell>
          <cell r="AE173">
            <v>44213</v>
          </cell>
          <cell r="AF173">
            <v>0</v>
          </cell>
          <cell r="AG173">
            <v>14935</v>
          </cell>
          <cell r="AH173">
            <v>354870</v>
          </cell>
          <cell r="AJ173">
            <v>749022</v>
          </cell>
          <cell r="AL173">
            <v>394410</v>
          </cell>
          <cell r="AN173">
            <v>-29278</v>
          </cell>
        </row>
        <row r="174">
          <cell r="A174">
            <v>36634</v>
          </cell>
          <cell r="B174">
            <v>20000</v>
          </cell>
          <cell r="C174">
            <v>91669</v>
          </cell>
          <cell r="D174">
            <v>634723</v>
          </cell>
          <cell r="E174">
            <v>0</v>
          </cell>
          <cell r="F174">
            <v>8590</v>
          </cell>
          <cell r="G174">
            <v>55597</v>
          </cell>
          <cell r="H174">
            <v>26247</v>
          </cell>
          <cell r="I174">
            <v>157633</v>
          </cell>
          <cell r="J174">
            <v>48001</v>
          </cell>
          <cell r="K174">
            <v>232157</v>
          </cell>
          <cell r="L174">
            <v>184348</v>
          </cell>
          <cell r="M174">
            <v>142061</v>
          </cell>
          <cell r="N174">
            <v>40338</v>
          </cell>
          <cell r="O174">
            <v>117359</v>
          </cell>
          <cell r="P174">
            <v>196050</v>
          </cell>
          <cell r="Q174">
            <v>67414</v>
          </cell>
          <cell r="R174">
            <v>96560</v>
          </cell>
          <cell r="S174">
            <v>48335</v>
          </cell>
          <cell r="T174">
            <v>3593</v>
          </cell>
          <cell r="U174">
            <v>33078</v>
          </cell>
          <cell r="V174">
            <v>0</v>
          </cell>
          <cell r="W174">
            <v>10000</v>
          </cell>
          <cell r="X174">
            <v>30000</v>
          </cell>
          <cell r="Y174">
            <v>67000</v>
          </cell>
          <cell r="Z174">
            <v>116070</v>
          </cell>
          <cell r="AA174">
            <v>0</v>
          </cell>
          <cell r="AB174">
            <v>95373</v>
          </cell>
          <cell r="AC174">
            <v>124523</v>
          </cell>
          <cell r="AD174">
            <v>1720</v>
          </cell>
          <cell r="AE174">
            <v>55000</v>
          </cell>
          <cell r="AF174">
            <v>0</v>
          </cell>
          <cell r="AG174">
            <v>14935</v>
          </cell>
          <cell r="AH174">
            <v>519635</v>
          </cell>
          <cell r="AJ174">
            <v>754982</v>
          </cell>
          <cell r="AL174">
            <v>434686</v>
          </cell>
          <cell r="AN174">
            <v>-40065</v>
          </cell>
        </row>
        <row r="175">
          <cell r="A175">
            <v>36635</v>
          </cell>
          <cell r="B175">
            <v>17776</v>
          </cell>
          <cell r="C175">
            <v>99678</v>
          </cell>
          <cell r="D175">
            <v>483993</v>
          </cell>
          <cell r="E175">
            <v>0</v>
          </cell>
          <cell r="F175">
            <v>238</v>
          </cell>
          <cell r="G175">
            <v>76016</v>
          </cell>
          <cell r="H175">
            <v>23571</v>
          </cell>
          <cell r="I175">
            <v>114583</v>
          </cell>
          <cell r="J175">
            <v>45929</v>
          </cell>
          <cell r="K175">
            <v>193030</v>
          </cell>
          <cell r="L175">
            <v>206101</v>
          </cell>
          <cell r="M175">
            <v>144000</v>
          </cell>
          <cell r="N175">
            <v>0</v>
          </cell>
          <cell r="O175">
            <v>67430</v>
          </cell>
          <cell r="P175">
            <v>172139</v>
          </cell>
          <cell r="Q175">
            <v>62966</v>
          </cell>
          <cell r="R175">
            <v>97722</v>
          </cell>
          <cell r="S175">
            <v>3905</v>
          </cell>
          <cell r="T175">
            <v>0</v>
          </cell>
          <cell r="U175">
            <v>32578</v>
          </cell>
          <cell r="V175">
            <v>5000</v>
          </cell>
          <cell r="W175">
            <v>0</v>
          </cell>
          <cell r="X175">
            <v>25381</v>
          </cell>
          <cell r="Y175">
            <v>28051</v>
          </cell>
          <cell r="Z175">
            <v>179173</v>
          </cell>
          <cell r="AA175">
            <v>0</v>
          </cell>
          <cell r="AB175">
            <v>100391</v>
          </cell>
          <cell r="AC175">
            <v>118452</v>
          </cell>
          <cell r="AD175">
            <v>1720</v>
          </cell>
          <cell r="AE175">
            <v>58559</v>
          </cell>
          <cell r="AF175">
            <v>0</v>
          </cell>
          <cell r="AG175">
            <v>8578</v>
          </cell>
          <cell r="AH175">
            <v>453129</v>
          </cell>
          <cell r="AJ175">
            <v>601685</v>
          </cell>
          <cell r="AL175">
            <v>453168</v>
          </cell>
          <cell r="AN175">
            <v>-49981</v>
          </cell>
        </row>
        <row r="176">
          <cell r="A176">
            <v>36636</v>
          </cell>
          <cell r="B176">
            <v>18052</v>
          </cell>
          <cell r="C176">
            <v>56920</v>
          </cell>
          <cell r="D176">
            <v>542241</v>
          </cell>
          <cell r="E176">
            <v>0</v>
          </cell>
          <cell r="F176">
            <v>6416</v>
          </cell>
          <cell r="G176">
            <v>67698</v>
          </cell>
          <cell r="H176">
            <v>22823</v>
          </cell>
          <cell r="I176">
            <v>138858</v>
          </cell>
          <cell r="J176">
            <v>19305</v>
          </cell>
          <cell r="K176">
            <v>222136</v>
          </cell>
          <cell r="L176">
            <v>210659</v>
          </cell>
          <cell r="M176">
            <v>127033</v>
          </cell>
          <cell r="N176">
            <v>0</v>
          </cell>
          <cell r="O176">
            <v>64911</v>
          </cell>
          <cell r="P176">
            <v>191284</v>
          </cell>
          <cell r="Q176">
            <v>76250</v>
          </cell>
          <cell r="R176">
            <v>91375</v>
          </cell>
          <cell r="S176">
            <v>46704</v>
          </cell>
          <cell r="T176">
            <v>14500</v>
          </cell>
          <cell r="U176">
            <v>32578</v>
          </cell>
          <cell r="V176">
            <v>35000</v>
          </cell>
          <cell r="W176">
            <v>14000</v>
          </cell>
          <cell r="X176">
            <v>30000</v>
          </cell>
          <cell r="Y176">
            <v>62917</v>
          </cell>
          <cell r="Z176">
            <v>80514</v>
          </cell>
          <cell r="AA176">
            <v>0</v>
          </cell>
          <cell r="AB176">
            <v>92509</v>
          </cell>
          <cell r="AC176">
            <v>148561</v>
          </cell>
          <cell r="AD176">
            <v>1720</v>
          </cell>
          <cell r="AE176">
            <v>65000</v>
          </cell>
          <cell r="AF176">
            <v>0</v>
          </cell>
          <cell r="AG176">
            <v>14935</v>
          </cell>
          <cell r="AH176">
            <v>470820</v>
          </cell>
          <cell r="AJ176">
            <v>623629</v>
          </cell>
          <cell r="AL176">
            <v>416221</v>
          </cell>
          <cell r="AN176">
            <v>-50065</v>
          </cell>
        </row>
        <row r="177">
          <cell r="A177">
            <v>36637</v>
          </cell>
          <cell r="B177">
            <v>20000</v>
          </cell>
          <cell r="C177">
            <v>78717</v>
          </cell>
          <cell r="D177">
            <v>594941</v>
          </cell>
          <cell r="E177">
            <v>0</v>
          </cell>
          <cell r="F177">
            <v>8569</v>
          </cell>
          <cell r="G177">
            <v>70960</v>
          </cell>
          <cell r="H177">
            <v>26247</v>
          </cell>
          <cell r="I177">
            <v>150836</v>
          </cell>
          <cell r="J177">
            <v>52810</v>
          </cell>
          <cell r="K177">
            <v>255246</v>
          </cell>
          <cell r="L177">
            <v>208943</v>
          </cell>
          <cell r="M177">
            <v>144000</v>
          </cell>
          <cell r="N177">
            <v>0</v>
          </cell>
          <cell r="O177">
            <v>75717</v>
          </cell>
          <cell r="P177">
            <v>188822</v>
          </cell>
          <cell r="Q177">
            <v>75927</v>
          </cell>
          <cell r="R177">
            <v>99484</v>
          </cell>
          <cell r="S177">
            <v>50105</v>
          </cell>
          <cell r="T177">
            <v>19936</v>
          </cell>
          <cell r="U177">
            <v>32578</v>
          </cell>
          <cell r="V177">
            <v>40000</v>
          </cell>
          <cell r="W177">
            <v>10000</v>
          </cell>
          <cell r="X177">
            <v>30000</v>
          </cell>
          <cell r="Y177">
            <v>79422</v>
          </cell>
          <cell r="Z177">
            <v>99042</v>
          </cell>
          <cell r="AA177">
            <v>0</v>
          </cell>
          <cell r="AB177">
            <v>99150</v>
          </cell>
          <cell r="AC177">
            <v>102777</v>
          </cell>
          <cell r="AD177">
            <v>21458</v>
          </cell>
          <cell r="AE177">
            <v>75000</v>
          </cell>
          <cell r="AF177">
            <v>0</v>
          </cell>
          <cell r="AG177">
            <v>14935</v>
          </cell>
          <cell r="AH177">
            <v>556099</v>
          </cell>
          <cell r="AJ177">
            <v>702227</v>
          </cell>
          <cell r="AL177">
            <v>431849</v>
          </cell>
          <cell r="AN177">
            <v>-60065</v>
          </cell>
        </row>
        <row r="178">
          <cell r="A178">
            <v>36638</v>
          </cell>
          <cell r="B178">
            <v>20000</v>
          </cell>
          <cell r="C178">
            <v>117188</v>
          </cell>
          <cell r="D178">
            <v>569407</v>
          </cell>
          <cell r="E178">
            <v>0</v>
          </cell>
          <cell r="F178">
            <v>8589</v>
          </cell>
          <cell r="G178">
            <v>71059</v>
          </cell>
          <cell r="H178">
            <v>26247</v>
          </cell>
          <cell r="I178">
            <v>150836</v>
          </cell>
          <cell r="J178">
            <v>52810</v>
          </cell>
          <cell r="K178">
            <v>255246</v>
          </cell>
          <cell r="L178">
            <v>200362</v>
          </cell>
          <cell r="M178">
            <v>144000</v>
          </cell>
          <cell r="N178">
            <v>0</v>
          </cell>
          <cell r="O178">
            <v>87515</v>
          </cell>
          <cell r="P178">
            <v>179015</v>
          </cell>
          <cell r="Q178">
            <v>79886</v>
          </cell>
          <cell r="R178">
            <v>98862</v>
          </cell>
          <cell r="S178">
            <v>50105</v>
          </cell>
          <cell r="T178">
            <v>19936</v>
          </cell>
          <cell r="U178">
            <v>32578</v>
          </cell>
          <cell r="V178">
            <v>40000</v>
          </cell>
          <cell r="W178">
            <v>261</v>
          </cell>
          <cell r="X178">
            <v>30000</v>
          </cell>
          <cell r="Y178">
            <v>79422</v>
          </cell>
          <cell r="Z178">
            <v>99042</v>
          </cell>
          <cell r="AA178">
            <v>0</v>
          </cell>
          <cell r="AB178">
            <v>99308</v>
          </cell>
          <cell r="AC178">
            <v>102857</v>
          </cell>
          <cell r="AD178">
            <v>21458</v>
          </cell>
          <cell r="AE178">
            <v>75000</v>
          </cell>
          <cell r="AF178">
            <v>0</v>
          </cell>
          <cell r="AG178">
            <v>14935</v>
          </cell>
          <cell r="AH178">
            <v>556198</v>
          </cell>
          <cell r="AJ178">
            <v>715184</v>
          </cell>
          <cell r="AL178">
            <v>432087</v>
          </cell>
          <cell r="AN178">
            <v>-60065</v>
          </cell>
        </row>
        <row r="179">
          <cell r="A179">
            <v>36639</v>
          </cell>
          <cell r="B179">
            <v>20000</v>
          </cell>
          <cell r="C179">
            <v>117188</v>
          </cell>
          <cell r="D179">
            <v>569407</v>
          </cell>
          <cell r="E179">
            <v>0</v>
          </cell>
          <cell r="F179">
            <v>8589</v>
          </cell>
          <cell r="G179">
            <v>71059</v>
          </cell>
          <cell r="H179">
            <v>26247</v>
          </cell>
          <cell r="I179">
            <v>150836</v>
          </cell>
          <cell r="J179">
            <v>52810</v>
          </cell>
          <cell r="K179">
            <v>255246</v>
          </cell>
          <cell r="L179">
            <v>193345</v>
          </cell>
          <cell r="M179">
            <v>144000</v>
          </cell>
          <cell r="N179">
            <v>0</v>
          </cell>
          <cell r="O179">
            <v>87515</v>
          </cell>
          <cell r="P179">
            <v>171686</v>
          </cell>
          <cell r="Q179">
            <v>79886</v>
          </cell>
          <cell r="R179">
            <v>99156</v>
          </cell>
          <cell r="S179">
            <v>50105</v>
          </cell>
          <cell r="T179">
            <v>19936</v>
          </cell>
          <cell r="U179">
            <v>32578</v>
          </cell>
          <cell r="V179">
            <v>40000</v>
          </cell>
          <cell r="W179">
            <v>10000</v>
          </cell>
          <cell r="X179">
            <v>30000</v>
          </cell>
          <cell r="Y179">
            <v>79422</v>
          </cell>
          <cell r="Z179">
            <v>99042</v>
          </cell>
          <cell r="AA179">
            <v>0</v>
          </cell>
          <cell r="AB179">
            <v>99308</v>
          </cell>
          <cell r="AC179">
            <v>102857</v>
          </cell>
          <cell r="AD179">
            <v>21458</v>
          </cell>
          <cell r="AE179">
            <v>75000</v>
          </cell>
          <cell r="AF179">
            <v>0</v>
          </cell>
          <cell r="AG179">
            <v>14935</v>
          </cell>
          <cell r="AH179">
            <v>556198</v>
          </cell>
          <cell r="AJ179">
            <v>715184</v>
          </cell>
          <cell r="AL179">
            <v>432087</v>
          </cell>
          <cell r="AN179">
            <v>-60065</v>
          </cell>
        </row>
        <row r="180">
          <cell r="A180">
            <v>36640</v>
          </cell>
          <cell r="B180">
            <v>20000</v>
          </cell>
          <cell r="C180">
            <v>117182</v>
          </cell>
          <cell r="D180">
            <v>568964</v>
          </cell>
          <cell r="E180">
            <v>0</v>
          </cell>
          <cell r="F180">
            <v>8587</v>
          </cell>
          <cell r="G180">
            <v>71606</v>
          </cell>
          <cell r="H180">
            <v>26247</v>
          </cell>
          <cell r="I180">
            <v>151093</v>
          </cell>
          <cell r="J180">
            <v>52716</v>
          </cell>
          <cell r="K180">
            <v>255113</v>
          </cell>
          <cell r="L180">
            <v>209847</v>
          </cell>
          <cell r="M180">
            <v>159038</v>
          </cell>
          <cell r="N180">
            <v>0</v>
          </cell>
          <cell r="O180">
            <v>87515</v>
          </cell>
          <cell r="P180">
            <v>183756</v>
          </cell>
          <cell r="Q180">
            <v>79871</v>
          </cell>
          <cell r="R180">
            <v>88593</v>
          </cell>
          <cell r="S180">
            <v>50105</v>
          </cell>
          <cell r="T180">
            <v>19911</v>
          </cell>
          <cell r="U180">
            <v>32578</v>
          </cell>
          <cell r="V180">
            <v>40000</v>
          </cell>
          <cell r="W180">
            <v>10000</v>
          </cell>
          <cell r="X180">
            <v>30000</v>
          </cell>
          <cell r="Y180">
            <v>79422</v>
          </cell>
          <cell r="Z180">
            <v>99036</v>
          </cell>
          <cell r="AA180">
            <v>0</v>
          </cell>
          <cell r="AB180">
            <v>99286</v>
          </cell>
          <cell r="AC180">
            <v>102857</v>
          </cell>
          <cell r="AD180">
            <v>21458</v>
          </cell>
          <cell r="AE180">
            <v>75000</v>
          </cell>
          <cell r="AF180">
            <v>0</v>
          </cell>
          <cell r="AG180">
            <v>14935</v>
          </cell>
          <cell r="AH180">
            <v>556775</v>
          </cell>
          <cell r="AJ180">
            <v>714733</v>
          </cell>
          <cell r="AL180">
            <v>432059</v>
          </cell>
          <cell r="AN180">
            <v>-60065</v>
          </cell>
        </row>
        <row r="181">
          <cell r="A181">
            <v>36641</v>
          </cell>
          <cell r="B181">
            <v>20000</v>
          </cell>
          <cell r="C181">
            <v>97000</v>
          </cell>
          <cell r="D181">
            <v>602374</v>
          </cell>
          <cell r="E181">
            <v>0</v>
          </cell>
          <cell r="F181">
            <v>8589</v>
          </cell>
          <cell r="G181">
            <v>40867</v>
          </cell>
          <cell r="H181">
            <v>26247</v>
          </cell>
          <cell r="I181">
            <v>153725</v>
          </cell>
          <cell r="J181">
            <v>52810</v>
          </cell>
          <cell r="K181">
            <v>242706</v>
          </cell>
          <cell r="L181">
            <v>190965</v>
          </cell>
          <cell r="M181">
            <v>144286</v>
          </cell>
          <cell r="N181">
            <v>0</v>
          </cell>
          <cell r="O181">
            <v>87515</v>
          </cell>
          <cell r="P181">
            <v>181824</v>
          </cell>
          <cell r="Q181">
            <v>79886</v>
          </cell>
          <cell r="R181">
            <v>97054</v>
          </cell>
          <cell r="S181">
            <v>45569</v>
          </cell>
          <cell r="T181">
            <v>0</v>
          </cell>
          <cell r="U181">
            <v>32578</v>
          </cell>
          <cell r="V181">
            <v>37000</v>
          </cell>
          <cell r="W181">
            <v>14902</v>
          </cell>
          <cell r="X181">
            <v>30000</v>
          </cell>
          <cell r="Y181">
            <v>89070</v>
          </cell>
          <cell r="Z181">
            <v>99636</v>
          </cell>
          <cell r="AA181">
            <v>0</v>
          </cell>
          <cell r="AB181">
            <v>112308</v>
          </cell>
          <cell r="AC181">
            <v>100625</v>
          </cell>
          <cell r="AD181">
            <v>1720</v>
          </cell>
          <cell r="AE181">
            <v>41333</v>
          </cell>
          <cell r="AF181">
            <v>0</v>
          </cell>
          <cell r="AG181">
            <v>14935</v>
          </cell>
          <cell r="AH181">
            <v>834221</v>
          </cell>
          <cell r="AJ181">
            <v>727963</v>
          </cell>
          <cell r="AL181">
            <v>433359</v>
          </cell>
          <cell r="AN181">
            <v>-26398</v>
          </cell>
        </row>
        <row r="182">
          <cell r="A182">
            <v>36642</v>
          </cell>
          <cell r="B182">
            <v>20000</v>
          </cell>
          <cell r="C182">
            <v>49999</v>
          </cell>
          <cell r="D182">
            <v>703942</v>
          </cell>
          <cell r="E182">
            <v>0</v>
          </cell>
          <cell r="F182">
            <v>8590</v>
          </cell>
          <cell r="G182">
            <v>47223</v>
          </cell>
          <cell r="H182">
            <v>26247</v>
          </cell>
          <cell r="I182">
            <v>156790</v>
          </cell>
          <cell r="J182">
            <v>52810</v>
          </cell>
          <cell r="K182">
            <v>239055</v>
          </cell>
          <cell r="L182">
            <v>191897</v>
          </cell>
          <cell r="M182">
            <v>135067</v>
          </cell>
          <cell r="N182">
            <v>0</v>
          </cell>
          <cell r="O182">
            <v>91336</v>
          </cell>
          <cell r="P182">
            <v>182479</v>
          </cell>
          <cell r="Q182">
            <v>79886</v>
          </cell>
          <cell r="R182">
            <v>95831</v>
          </cell>
          <cell r="S182">
            <v>55105</v>
          </cell>
          <cell r="T182">
            <v>0</v>
          </cell>
          <cell r="U182">
            <v>32578</v>
          </cell>
          <cell r="V182">
            <v>59853</v>
          </cell>
          <cell r="W182">
            <v>33292</v>
          </cell>
          <cell r="X182">
            <v>0</v>
          </cell>
          <cell r="Y182">
            <v>24992</v>
          </cell>
          <cell r="Z182">
            <v>81300</v>
          </cell>
          <cell r="AA182">
            <v>0</v>
          </cell>
          <cell r="AB182">
            <v>109527</v>
          </cell>
          <cell r="AC182">
            <v>120463</v>
          </cell>
          <cell r="AD182">
            <v>1720</v>
          </cell>
          <cell r="AE182">
            <v>45659</v>
          </cell>
          <cell r="AF182">
            <v>0</v>
          </cell>
          <cell r="AG182">
            <v>14935</v>
          </cell>
          <cell r="AH182">
            <v>820381</v>
          </cell>
          <cell r="AJ182">
            <v>782531</v>
          </cell>
          <cell r="AL182">
            <v>338002</v>
          </cell>
          <cell r="AN182">
            <v>-30724</v>
          </cell>
        </row>
        <row r="183">
          <cell r="A183">
            <v>36643</v>
          </cell>
          <cell r="B183">
            <v>20000</v>
          </cell>
          <cell r="C183">
            <v>119525</v>
          </cell>
          <cell r="D183">
            <v>671984</v>
          </cell>
          <cell r="E183">
            <v>0</v>
          </cell>
          <cell r="F183">
            <v>8590</v>
          </cell>
          <cell r="G183">
            <v>36115</v>
          </cell>
          <cell r="H183">
            <v>26247</v>
          </cell>
          <cell r="I183">
            <v>153140</v>
          </cell>
          <cell r="J183">
            <v>48605</v>
          </cell>
          <cell r="K183">
            <v>233060</v>
          </cell>
          <cell r="L183">
            <v>155789</v>
          </cell>
          <cell r="M183">
            <v>144000</v>
          </cell>
          <cell r="N183">
            <v>0</v>
          </cell>
          <cell r="O183">
            <v>91336</v>
          </cell>
          <cell r="P183">
            <v>161989</v>
          </cell>
          <cell r="Q183">
            <v>71668</v>
          </cell>
          <cell r="R183">
            <v>95508</v>
          </cell>
          <cell r="S183">
            <v>38330</v>
          </cell>
          <cell r="T183">
            <v>0</v>
          </cell>
          <cell r="U183">
            <v>32578</v>
          </cell>
          <cell r="V183">
            <v>44000</v>
          </cell>
          <cell r="W183">
            <v>34894</v>
          </cell>
          <cell r="X183">
            <v>0</v>
          </cell>
          <cell r="Y183">
            <v>56000</v>
          </cell>
          <cell r="Z183">
            <v>92700</v>
          </cell>
          <cell r="AA183">
            <v>0</v>
          </cell>
          <cell r="AB183">
            <v>87592</v>
          </cell>
          <cell r="AC183">
            <v>111483</v>
          </cell>
          <cell r="AD183">
            <v>1720</v>
          </cell>
          <cell r="AE183">
            <v>45659</v>
          </cell>
          <cell r="AF183">
            <v>0</v>
          </cell>
          <cell r="AG183">
            <v>14870</v>
          </cell>
          <cell r="AH183">
            <v>833649</v>
          </cell>
          <cell r="AJ183">
            <v>820099</v>
          </cell>
          <cell r="AL183">
            <v>349495</v>
          </cell>
          <cell r="AN183">
            <v>-30789</v>
          </cell>
        </row>
        <row r="184">
          <cell r="A184">
            <v>36644</v>
          </cell>
          <cell r="B184">
            <v>20000</v>
          </cell>
          <cell r="C184">
            <v>120000</v>
          </cell>
          <cell r="D184">
            <v>754500</v>
          </cell>
          <cell r="E184">
            <v>0</v>
          </cell>
          <cell r="F184">
            <v>8590</v>
          </cell>
          <cell r="G184">
            <v>34915</v>
          </cell>
          <cell r="H184">
            <v>26247</v>
          </cell>
          <cell r="I184">
            <v>169421</v>
          </cell>
          <cell r="J184">
            <v>41753</v>
          </cell>
          <cell r="K184">
            <v>226089</v>
          </cell>
          <cell r="L184">
            <v>162700</v>
          </cell>
          <cell r="M184">
            <v>136796</v>
          </cell>
          <cell r="N184">
            <v>0</v>
          </cell>
          <cell r="O184">
            <v>91335</v>
          </cell>
          <cell r="P184">
            <v>161339</v>
          </cell>
          <cell r="Q184">
            <v>68956</v>
          </cell>
          <cell r="R184">
            <v>87579</v>
          </cell>
          <cell r="S184">
            <v>20105</v>
          </cell>
          <cell r="T184">
            <v>0</v>
          </cell>
          <cell r="U184">
            <v>32578</v>
          </cell>
          <cell r="V184">
            <v>20000</v>
          </cell>
          <cell r="W184">
            <v>15000</v>
          </cell>
          <cell r="X184">
            <v>30000</v>
          </cell>
          <cell r="Y184">
            <v>90219</v>
          </cell>
          <cell r="Z184">
            <v>37954</v>
          </cell>
          <cell r="AA184">
            <v>0</v>
          </cell>
          <cell r="AB184">
            <v>45000</v>
          </cell>
          <cell r="AC184">
            <v>61317</v>
          </cell>
          <cell r="AD184">
            <v>1720</v>
          </cell>
          <cell r="AE184">
            <v>56983</v>
          </cell>
          <cell r="AF184">
            <v>0</v>
          </cell>
          <cell r="AG184">
            <v>14870</v>
          </cell>
          <cell r="AH184">
            <v>811900</v>
          </cell>
          <cell r="AJ184">
            <v>903090</v>
          </cell>
          <cell r="AL184">
            <v>266210</v>
          </cell>
          <cell r="AN184">
            <v>-42113</v>
          </cell>
        </row>
        <row r="185">
          <cell r="A185">
            <v>36645</v>
          </cell>
          <cell r="B185">
            <v>20000</v>
          </cell>
          <cell r="C185">
            <v>112732</v>
          </cell>
          <cell r="D185">
            <v>639163</v>
          </cell>
          <cell r="E185">
            <v>0</v>
          </cell>
          <cell r="F185">
            <v>8590</v>
          </cell>
          <cell r="G185">
            <v>85935</v>
          </cell>
          <cell r="H185">
            <v>26247</v>
          </cell>
          <cell r="I185">
            <v>219145</v>
          </cell>
          <cell r="J185">
            <v>47834</v>
          </cell>
          <cell r="K185">
            <v>328892</v>
          </cell>
          <cell r="L185">
            <v>152568</v>
          </cell>
          <cell r="M185">
            <v>114503</v>
          </cell>
          <cell r="N185">
            <v>6780</v>
          </cell>
          <cell r="O185">
            <v>91336</v>
          </cell>
          <cell r="P185">
            <v>163047</v>
          </cell>
          <cell r="Q185">
            <v>62273</v>
          </cell>
          <cell r="R185">
            <v>69038</v>
          </cell>
          <cell r="S185">
            <v>50105</v>
          </cell>
          <cell r="T185">
            <v>54147</v>
          </cell>
          <cell r="U185">
            <v>32578</v>
          </cell>
          <cell r="V185">
            <v>37000</v>
          </cell>
          <cell r="W185">
            <v>14999</v>
          </cell>
          <cell r="X185">
            <v>30000</v>
          </cell>
          <cell r="Y185">
            <v>115591</v>
          </cell>
          <cell r="Z185">
            <v>35000</v>
          </cell>
          <cell r="AA185">
            <v>0</v>
          </cell>
          <cell r="AB185">
            <v>86492</v>
          </cell>
          <cell r="AC185">
            <v>72857</v>
          </cell>
          <cell r="AD185">
            <v>16720</v>
          </cell>
          <cell r="AE185">
            <v>75659</v>
          </cell>
          <cell r="AF185">
            <v>0</v>
          </cell>
          <cell r="AG185">
            <v>14870</v>
          </cell>
          <cell r="AH185">
            <v>890592</v>
          </cell>
          <cell r="AJ185">
            <v>780485</v>
          </cell>
          <cell r="AL185">
            <v>356660</v>
          </cell>
          <cell r="AN185">
            <v>-60789</v>
          </cell>
        </row>
        <row r="186">
          <cell r="A186">
            <v>36646</v>
          </cell>
          <cell r="B186">
            <v>20000</v>
          </cell>
          <cell r="C186">
            <v>96858</v>
          </cell>
          <cell r="D186">
            <v>661059</v>
          </cell>
          <cell r="E186">
            <v>0</v>
          </cell>
          <cell r="F186">
            <v>8590</v>
          </cell>
          <cell r="G186">
            <v>84804</v>
          </cell>
          <cell r="H186">
            <v>26247</v>
          </cell>
          <cell r="I186">
            <v>179795</v>
          </cell>
          <cell r="J186">
            <v>48326</v>
          </cell>
          <cell r="K186">
            <v>322441</v>
          </cell>
          <cell r="L186">
            <v>144896</v>
          </cell>
          <cell r="M186">
            <v>123580</v>
          </cell>
          <cell r="N186">
            <v>5322</v>
          </cell>
          <cell r="O186">
            <v>91336</v>
          </cell>
          <cell r="P186">
            <v>149339</v>
          </cell>
          <cell r="Q186">
            <v>75991</v>
          </cell>
          <cell r="R186">
            <v>67218</v>
          </cell>
          <cell r="S186">
            <v>50105</v>
          </cell>
          <cell r="T186">
            <v>54147</v>
          </cell>
          <cell r="U186">
            <v>32578</v>
          </cell>
          <cell r="V186">
            <v>37000</v>
          </cell>
          <cell r="W186">
            <v>14999</v>
          </cell>
          <cell r="X186">
            <v>30000</v>
          </cell>
          <cell r="Y186">
            <v>80423</v>
          </cell>
          <cell r="Z186">
            <v>35000</v>
          </cell>
          <cell r="AA186">
            <v>0</v>
          </cell>
          <cell r="AB186">
            <v>86492</v>
          </cell>
          <cell r="AC186">
            <v>72857</v>
          </cell>
          <cell r="AD186">
            <v>16720</v>
          </cell>
          <cell r="AE186">
            <v>75659</v>
          </cell>
          <cell r="AF186">
            <v>0</v>
          </cell>
          <cell r="AG186">
            <v>14870</v>
          </cell>
          <cell r="AH186">
            <v>859895</v>
          </cell>
          <cell r="AJ186">
            <v>786507</v>
          </cell>
          <cell r="AL186">
            <v>321492</v>
          </cell>
          <cell r="AN186">
            <v>-60789</v>
          </cell>
        </row>
        <row r="187">
          <cell r="A187">
            <v>36647</v>
          </cell>
          <cell r="B187">
            <v>20000</v>
          </cell>
          <cell r="C187">
            <v>61081</v>
          </cell>
          <cell r="D187">
            <v>549969</v>
          </cell>
          <cell r="E187">
            <v>0</v>
          </cell>
          <cell r="F187">
            <v>6684</v>
          </cell>
          <cell r="G187">
            <v>124596</v>
          </cell>
          <cell r="H187">
            <v>26247</v>
          </cell>
          <cell r="I187">
            <v>212121</v>
          </cell>
          <cell r="J187">
            <v>81556</v>
          </cell>
          <cell r="K187">
            <v>265636</v>
          </cell>
          <cell r="L187">
            <v>200308</v>
          </cell>
          <cell r="M187">
            <v>144000</v>
          </cell>
          <cell r="N187">
            <v>14021</v>
          </cell>
          <cell r="O187">
            <v>81116</v>
          </cell>
          <cell r="P187">
            <v>164557</v>
          </cell>
          <cell r="Q187">
            <v>84410</v>
          </cell>
          <cell r="R187">
            <v>70016</v>
          </cell>
          <cell r="S187">
            <v>40000</v>
          </cell>
          <cell r="T187">
            <v>0</v>
          </cell>
          <cell r="U187">
            <v>32058</v>
          </cell>
          <cell r="V187">
            <v>22971</v>
          </cell>
          <cell r="W187">
            <v>10026</v>
          </cell>
          <cell r="X187">
            <v>33750</v>
          </cell>
          <cell r="Y187">
            <v>82981</v>
          </cell>
          <cell r="Z187">
            <v>47335</v>
          </cell>
          <cell r="AA187">
            <v>0</v>
          </cell>
          <cell r="AB187">
            <v>90900</v>
          </cell>
          <cell r="AC187">
            <v>120000</v>
          </cell>
          <cell r="AD187">
            <v>49065</v>
          </cell>
          <cell r="AE187">
            <v>49746</v>
          </cell>
          <cell r="AF187">
            <v>0</v>
          </cell>
          <cell r="AG187">
            <v>625</v>
          </cell>
          <cell r="AH187">
            <v>818776</v>
          </cell>
          <cell r="AJ187">
            <v>637734</v>
          </cell>
          <cell r="AL187">
            <v>424031</v>
          </cell>
          <cell r="AN187">
            <v>-49121</v>
          </cell>
        </row>
        <row r="188">
          <cell r="A188">
            <v>36648</v>
          </cell>
          <cell r="B188">
            <v>20000</v>
          </cell>
          <cell r="C188">
            <v>191158</v>
          </cell>
          <cell r="D188">
            <v>648013</v>
          </cell>
          <cell r="E188">
            <v>0</v>
          </cell>
          <cell r="F188">
            <v>6684</v>
          </cell>
          <cell r="G188">
            <v>99270</v>
          </cell>
          <cell r="H188">
            <v>26247</v>
          </cell>
          <cell r="I188">
            <v>194966</v>
          </cell>
          <cell r="J188">
            <v>85400</v>
          </cell>
          <cell r="K188">
            <v>265370</v>
          </cell>
          <cell r="L188">
            <v>179345</v>
          </cell>
          <cell r="M188">
            <v>144000</v>
          </cell>
          <cell r="N188">
            <v>0</v>
          </cell>
          <cell r="O188">
            <v>80853</v>
          </cell>
          <cell r="P188">
            <v>171336</v>
          </cell>
          <cell r="Q188">
            <v>94771</v>
          </cell>
          <cell r="R188">
            <v>86217</v>
          </cell>
          <cell r="S188">
            <v>34923</v>
          </cell>
          <cell r="T188">
            <v>43800</v>
          </cell>
          <cell r="U188">
            <v>31394</v>
          </cell>
          <cell r="V188">
            <v>35000</v>
          </cell>
          <cell r="W188">
            <v>15026</v>
          </cell>
          <cell r="X188">
            <v>33750</v>
          </cell>
          <cell r="Y188">
            <v>89527</v>
          </cell>
          <cell r="Z188">
            <v>43516</v>
          </cell>
          <cell r="AA188">
            <v>0</v>
          </cell>
          <cell r="AB188">
            <v>57947</v>
          </cell>
          <cell r="AC188">
            <v>34905</v>
          </cell>
          <cell r="AD188">
            <v>41065</v>
          </cell>
          <cell r="AE188">
            <v>73743</v>
          </cell>
          <cell r="AF188">
            <v>0</v>
          </cell>
          <cell r="AG188">
            <v>625</v>
          </cell>
          <cell r="AH188">
            <v>870545</v>
          </cell>
          <cell r="AJ188">
            <v>865855</v>
          </cell>
          <cell r="AL188">
            <v>300710</v>
          </cell>
          <cell r="AN188">
            <v>-73118</v>
          </cell>
        </row>
        <row r="189">
          <cell r="A189">
            <v>36649</v>
          </cell>
          <cell r="B189">
            <v>35505</v>
          </cell>
          <cell r="C189">
            <v>115000</v>
          </cell>
          <cell r="D189">
            <v>749250</v>
          </cell>
          <cell r="E189">
            <v>0</v>
          </cell>
          <cell r="F189">
            <v>6684</v>
          </cell>
          <cell r="G189">
            <v>89111</v>
          </cell>
          <cell r="H189">
            <v>36619</v>
          </cell>
          <cell r="I189">
            <v>139452</v>
          </cell>
          <cell r="J189">
            <v>80594</v>
          </cell>
          <cell r="K189">
            <v>274560</v>
          </cell>
          <cell r="L189">
            <v>158695</v>
          </cell>
          <cell r="M189">
            <v>144000</v>
          </cell>
          <cell r="N189">
            <v>0</v>
          </cell>
          <cell r="O189">
            <v>79017</v>
          </cell>
          <cell r="P189">
            <v>165977</v>
          </cell>
          <cell r="Q189">
            <v>108831</v>
          </cell>
          <cell r="R189">
            <v>93619</v>
          </cell>
          <cell r="S189">
            <v>0</v>
          </cell>
          <cell r="T189">
            <v>5900</v>
          </cell>
          <cell r="U189">
            <v>32058</v>
          </cell>
          <cell r="V189">
            <v>0</v>
          </cell>
          <cell r="W189">
            <v>26</v>
          </cell>
          <cell r="X189">
            <v>33750</v>
          </cell>
          <cell r="Y189">
            <v>53500</v>
          </cell>
          <cell r="Z189">
            <v>40000</v>
          </cell>
          <cell r="AA189">
            <v>0</v>
          </cell>
          <cell r="AB189">
            <v>87297</v>
          </cell>
          <cell r="AC189">
            <v>34905</v>
          </cell>
          <cell r="AD189">
            <v>41065</v>
          </cell>
          <cell r="AE189">
            <v>33095</v>
          </cell>
          <cell r="AF189">
            <v>0</v>
          </cell>
          <cell r="AG189">
            <v>93</v>
          </cell>
          <cell r="AH189">
            <v>874863</v>
          </cell>
          <cell r="AJ189">
            <v>906439</v>
          </cell>
          <cell r="AL189">
            <v>290517</v>
          </cell>
          <cell r="AN189">
            <v>-33002</v>
          </cell>
        </row>
        <row r="190">
          <cell r="A190">
            <v>36650</v>
          </cell>
          <cell r="B190">
            <v>35000</v>
          </cell>
          <cell r="C190">
            <v>110360</v>
          </cell>
          <cell r="D190">
            <v>648700</v>
          </cell>
          <cell r="E190">
            <v>0</v>
          </cell>
          <cell r="F190">
            <v>6684</v>
          </cell>
          <cell r="G190">
            <v>97493</v>
          </cell>
          <cell r="H190">
            <v>42940</v>
          </cell>
          <cell r="I190">
            <v>184246</v>
          </cell>
          <cell r="J190">
            <v>61139</v>
          </cell>
          <cell r="K190">
            <v>249322</v>
          </cell>
          <cell r="L190">
            <v>182130</v>
          </cell>
          <cell r="M190">
            <v>144000</v>
          </cell>
          <cell r="N190">
            <v>0</v>
          </cell>
          <cell r="O190">
            <v>91649</v>
          </cell>
          <cell r="P190">
            <v>152311</v>
          </cell>
          <cell r="Q190">
            <v>49955</v>
          </cell>
          <cell r="R190">
            <v>86003</v>
          </cell>
          <cell r="S190">
            <v>30000</v>
          </cell>
          <cell r="T190">
            <v>51636</v>
          </cell>
          <cell r="U190">
            <v>32058</v>
          </cell>
          <cell r="V190">
            <v>18000</v>
          </cell>
          <cell r="W190">
            <v>15026</v>
          </cell>
          <cell r="X190">
            <v>33750</v>
          </cell>
          <cell r="Y190">
            <v>64990</v>
          </cell>
          <cell r="Z190">
            <v>30000</v>
          </cell>
          <cell r="AA190">
            <v>0</v>
          </cell>
          <cell r="AB190">
            <v>57947</v>
          </cell>
          <cell r="AC190">
            <v>34905</v>
          </cell>
          <cell r="AD190">
            <v>41065</v>
          </cell>
          <cell r="AE190">
            <v>74320</v>
          </cell>
          <cell r="AF190">
            <v>0</v>
          </cell>
          <cell r="AG190">
            <v>93</v>
          </cell>
          <cell r="AH190">
            <v>781942</v>
          </cell>
          <cell r="AJ190">
            <v>800744</v>
          </cell>
          <cell r="AL190">
            <v>262657</v>
          </cell>
          <cell r="AN190">
            <v>-74227</v>
          </cell>
        </row>
        <row r="191">
          <cell r="A191">
            <v>36651</v>
          </cell>
          <cell r="B191">
            <v>20000</v>
          </cell>
          <cell r="C191">
            <v>124543</v>
          </cell>
          <cell r="D191">
            <v>749250</v>
          </cell>
          <cell r="E191">
            <v>0</v>
          </cell>
          <cell r="F191">
            <v>5238</v>
          </cell>
          <cell r="G191">
            <v>78514</v>
          </cell>
          <cell r="H191">
            <v>37747</v>
          </cell>
          <cell r="I191">
            <v>216602</v>
          </cell>
          <cell r="J191">
            <v>68283</v>
          </cell>
          <cell r="K191">
            <v>285770</v>
          </cell>
          <cell r="L191">
            <v>197282</v>
          </cell>
          <cell r="M191">
            <v>144000</v>
          </cell>
          <cell r="N191">
            <v>0</v>
          </cell>
          <cell r="O191">
            <v>99017</v>
          </cell>
          <cell r="P191">
            <v>167892</v>
          </cell>
          <cell r="Q191">
            <v>36915</v>
          </cell>
          <cell r="R191">
            <v>75774</v>
          </cell>
          <cell r="S191">
            <v>0</v>
          </cell>
          <cell r="T191">
            <v>0</v>
          </cell>
          <cell r="U191">
            <v>32058</v>
          </cell>
          <cell r="V191">
            <v>0</v>
          </cell>
          <cell r="W191">
            <v>26</v>
          </cell>
          <cell r="X191">
            <v>33750</v>
          </cell>
          <cell r="Y191">
            <v>115000</v>
          </cell>
          <cell r="Z191">
            <v>49040</v>
          </cell>
          <cell r="AA191">
            <v>0</v>
          </cell>
          <cell r="AB191">
            <v>57947</v>
          </cell>
          <cell r="AC191">
            <v>74349</v>
          </cell>
          <cell r="AD191">
            <v>41065</v>
          </cell>
          <cell r="AE191">
            <v>74973</v>
          </cell>
          <cell r="AF191">
            <v>0</v>
          </cell>
          <cell r="AG191">
            <v>93</v>
          </cell>
          <cell r="AH191">
            <v>856204</v>
          </cell>
          <cell r="AJ191">
            <v>899031</v>
          </cell>
          <cell r="AL191">
            <v>371151</v>
          </cell>
          <cell r="AN191">
            <v>-74880</v>
          </cell>
        </row>
        <row r="192">
          <cell r="A192">
            <v>36652</v>
          </cell>
          <cell r="B192">
            <v>20000</v>
          </cell>
          <cell r="C192">
            <v>96339</v>
          </cell>
          <cell r="D192">
            <v>672683</v>
          </cell>
          <cell r="E192">
            <v>0</v>
          </cell>
          <cell r="F192">
            <v>5238</v>
          </cell>
          <cell r="G192">
            <v>78440</v>
          </cell>
          <cell r="H192">
            <v>37747</v>
          </cell>
          <cell r="I192">
            <v>213039</v>
          </cell>
          <cell r="J192">
            <v>83439</v>
          </cell>
          <cell r="K192">
            <v>276796</v>
          </cell>
          <cell r="L192">
            <v>215082</v>
          </cell>
          <cell r="M192">
            <v>144567</v>
          </cell>
          <cell r="N192">
            <v>10145</v>
          </cell>
          <cell r="O192">
            <v>99017</v>
          </cell>
          <cell r="P192">
            <v>174193</v>
          </cell>
          <cell r="Q192">
            <v>41448</v>
          </cell>
          <cell r="R192">
            <v>85258</v>
          </cell>
          <cell r="S192">
            <v>18653</v>
          </cell>
          <cell r="T192">
            <v>59148</v>
          </cell>
          <cell r="U192">
            <v>32058</v>
          </cell>
          <cell r="V192">
            <v>3000</v>
          </cell>
          <cell r="W192">
            <v>15026</v>
          </cell>
          <cell r="X192">
            <v>3006</v>
          </cell>
          <cell r="Y192">
            <v>26000</v>
          </cell>
          <cell r="Z192">
            <v>101904</v>
          </cell>
          <cell r="AA192">
            <v>0</v>
          </cell>
          <cell r="AB192">
            <v>128290</v>
          </cell>
          <cell r="AC192">
            <v>97682</v>
          </cell>
          <cell r="AD192">
            <v>46065</v>
          </cell>
          <cell r="AE192">
            <v>65794</v>
          </cell>
          <cell r="AF192">
            <v>0</v>
          </cell>
          <cell r="AG192">
            <v>93</v>
          </cell>
          <cell r="AH192">
            <v>872127</v>
          </cell>
          <cell r="AJ192">
            <v>794260</v>
          </cell>
          <cell r="AL192">
            <v>402947</v>
          </cell>
          <cell r="AN192">
            <v>-65701</v>
          </cell>
        </row>
        <row r="193">
          <cell r="A193">
            <v>36653</v>
          </cell>
          <cell r="B193">
            <v>20000</v>
          </cell>
          <cell r="C193">
            <v>96339</v>
          </cell>
          <cell r="D193">
            <v>657684</v>
          </cell>
          <cell r="E193">
            <v>0</v>
          </cell>
          <cell r="F193">
            <v>5238</v>
          </cell>
          <cell r="G193">
            <v>96807</v>
          </cell>
          <cell r="H193">
            <v>37747</v>
          </cell>
          <cell r="I193">
            <v>211781</v>
          </cell>
          <cell r="J193">
            <v>83439</v>
          </cell>
          <cell r="K193">
            <v>295966</v>
          </cell>
          <cell r="L193">
            <v>219469</v>
          </cell>
          <cell r="M193">
            <v>144567</v>
          </cell>
          <cell r="N193">
            <v>10225</v>
          </cell>
          <cell r="O193">
            <v>99017</v>
          </cell>
          <cell r="P193">
            <v>182683</v>
          </cell>
          <cell r="Q193">
            <v>33895</v>
          </cell>
          <cell r="R193">
            <v>85158</v>
          </cell>
          <cell r="S193">
            <v>18653</v>
          </cell>
          <cell r="T193">
            <v>59157</v>
          </cell>
          <cell r="U193">
            <v>32058</v>
          </cell>
          <cell r="V193">
            <v>3000</v>
          </cell>
          <cell r="W193">
            <v>15026</v>
          </cell>
          <cell r="X193">
            <v>3006</v>
          </cell>
          <cell r="Y193">
            <v>26000</v>
          </cell>
          <cell r="Z193">
            <v>101904</v>
          </cell>
          <cell r="AA193">
            <v>0</v>
          </cell>
          <cell r="AB193">
            <v>128940</v>
          </cell>
          <cell r="AC193">
            <v>97682</v>
          </cell>
          <cell r="AD193">
            <v>53829</v>
          </cell>
          <cell r="AE193">
            <v>74320</v>
          </cell>
          <cell r="AF193">
            <v>0</v>
          </cell>
          <cell r="AG193">
            <v>93</v>
          </cell>
          <cell r="AH193">
            <v>868202</v>
          </cell>
          <cell r="AJ193">
            <v>779261</v>
          </cell>
          <cell r="AL193">
            <v>411361</v>
          </cell>
          <cell r="AN193">
            <v>-74227</v>
          </cell>
        </row>
        <row r="194">
          <cell r="A194">
            <v>36654</v>
          </cell>
          <cell r="B194">
            <v>20000</v>
          </cell>
          <cell r="C194">
            <v>96339</v>
          </cell>
          <cell r="D194">
            <v>657684</v>
          </cell>
          <cell r="E194">
            <v>0</v>
          </cell>
          <cell r="F194">
            <v>5238</v>
          </cell>
          <cell r="G194">
            <v>96807</v>
          </cell>
          <cell r="H194">
            <v>37747</v>
          </cell>
          <cell r="I194">
            <v>211183</v>
          </cell>
          <cell r="J194">
            <v>83439</v>
          </cell>
          <cell r="K194">
            <v>280934</v>
          </cell>
          <cell r="L194">
            <v>216871</v>
          </cell>
          <cell r="M194">
            <v>144567</v>
          </cell>
          <cell r="N194">
            <v>9932</v>
          </cell>
          <cell r="O194">
            <v>99017</v>
          </cell>
          <cell r="P194">
            <v>160231</v>
          </cell>
          <cell r="Q194">
            <v>49819</v>
          </cell>
          <cell r="R194">
            <v>88929</v>
          </cell>
          <cell r="S194">
            <v>18653</v>
          </cell>
          <cell r="T194">
            <v>59157</v>
          </cell>
          <cell r="U194">
            <v>32058</v>
          </cell>
          <cell r="V194">
            <v>3000</v>
          </cell>
          <cell r="W194">
            <v>15026</v>
          </cell>
          <cell r="X194">
            <v>0</v>
          </cell>
          <cell r="Y194">
            <v>21000</v>
          </cell>
          <cell r="Z194">
            <v>101904</v>
          </cell>
          <cell r="AA194">
            <v>0</v>
          </cell>
          <cell r="AB194">
            <v>128940</v>
          </cell>
          <cell r="AC194">
            <v>97682</v>
          </cell>
          <cell r="AD194">
            <v>53829</v>
          </cell>
          <cell r="AE194">
            <v>74320</v>
          </cell>
          <cell r="AF194">
            <v>0</v>
          </cell>
          <cell r="AG194">
            <v>93</v>
          </cell>
          <cell r="AH194">
            <v>852120</v>
          </cell>
          <cell r="AJ194">
            <v>779261</v>
          </cell>
          <cell r="AL194">
            <v>403355</v>
          </cell>
          <cell r="AN194">
            <v>-74227</v>
          </cell>
        </row>
        <row r="195">
          <cell r="A195">
            <v>36655</v>
          </cell>
          <cell r="B195">
            <v>20000</v>
          </cell>
          <cell r="C195">
            <v>150000</v>
          </cell>
          <cell r="D195">
            <v>678574</v>
          </cell>
          <cell r="E195">
            <v>45269</v>
          </cell>
          <cell r="F195">
            <v>5238</v>
          </cell>
          <cell r="G195">
            <v>51555</v>
          </cell>
          <cell r="H195">
            <v>37747</v>
          </cell>
          <cell r="I195">
            <v>139914</v>
          </cell>
          <cell r="J195">
            <v>85795</v>
          </cell>
          <cell r="K195">
            <v>265633</v>
          </cell>
          <cell r="L195">
            <v>225241</v>
          </cell>
          <cell r="M195">
            <v>136089</v>
          </cell>
          <cell r="N195">
            <v>0</v>
          </cell>
          <cell r="O195">
            <v>99017</v>
          </cell>
          <cell r="P195">
            <v>169355</v>
          </cell>
          <cell r="Q195">
            <v>106554</v>
          </cell>
          <cell r="R195">
            <v>87416</v>
          </cell>
          <cell r="S195">
            <v>0</v>
          </cell>
          <cell r="T195">
            <v>0</v>
          </cell>
          <cell r="U195">
            <v>32058</v>
          </cell>
          <cell r="V195">
            <v>0</v>
          </cell>
          <cell r="W195">
            <v>26</v>
          </cell>
          <cell r="X195">
            <v>3006</v>
          </cell>
          <cell r="Y195">
            <v>25432</v>
          </cell>
          <cell r="Z195">
            <v>129271</v>
          </cell>
          <cell r="AA195">
            <v>0</v>
          </cell>
          <cell r="AB195">
            <v>93078</v>
          </cell>
          <cell r="AC195">
            <v>120000</v>
          </cell>
          <cell r="AD195">
            <v>32520</v>
          </cell>
          <cell r="AE195">
            <v>29973</v>
          </cell>
          <cell r="AF195">
            <v>0</v>
          </cell>
          <cell r="AG195">
            <v>93</v>
          </cell>
          <cell r="AH195">
            <v>850724</v>
          </cell>
          <cell r="AJ195">
            <v>808543</v>
          </cell>
          <cell r="AL195">
            <v>403307</v>
          </cell>
          <cell r="AN195">
            <v>-29880</v>
          </cell>
        </row>
        <row r="196">
          <cell r="A196">
            <v>36656</v>
          </cell>
          <cell r="B196">
            <v>20000</v>
          </cell>
          <cell r="C196">
            <v>135000</v>
          </cell>
          <cell r="D196">
            <v>601008</v>
          </cell>
          <cell r="E196">
            <v>19999</v>
          </cell>
          <cell r="F196">
            <v>5238</v>
          </cell>
          <cell r="G196">
            <v>97372</v>
          </cell>
          <cell r="H196">
            <v>37747</v>
          </cell>
          <cell r="I196">
            <v>192388</v>
          </cell>
          <cell r="J196">
            <v>85802</v>
          </cell>
          <cell r="K196">
            <v>276447</v>
          </cell>
          <cell r="L196">
            <v>275931</v>
          </cell>
          <cell r="M196">
            <v>119799</v>
          </cell>
          <cell r="N196">
            <v>0</v>
          </cell>
          <cell r="O196">
            <v>99018</v>
          </cell>
          <cell r="P196">
            <v>181013</v>
          </cell>
          <cell r="Q196">
            <v>143759</v>
          </cell>
          <cell r="R196">
            <v>88144</v>
          </cell>
          <cell r="S196">
            <v>37784</v>
          </cell>
          <cell r="T196">
            <v>0</v>
          </cell>
          <cell r="U196">
            <v>32058</v>
          </cell>
          <cell r="V196">
            <v>0</v>
          </cell>
          <cell r="W196">
            <v>15026</v>
          </cell>
          <cell r="X196">
            <v>2518</v>
          </cell>
          <cell r="Y196">
            <v>48432</v>
          </cell>
          <cell r="Z196">
            <v>106040</v>
          </cell>
          <cell r="AA196">
            <v>0</v>
          </cell>
          <cell r="AB196">
            <v>136548</v>
          </cell>
          <cell r="AC196">
            <v>119412</v>
          </cell>
          <cell r="AD196">
            <v>41065</v>
          </cell>
          <cell r="AE196">
            <v>74973</v>
          </cell>
          <cell r="AF196">
            <v>0</v>
          </cell>
          <cell r="AG196">
            <v>5028</v>
          </cell>
          <cell r="AH196">
            <v>850814</v>
          </cell>
          <cell r="AJ196">
            <v>741247</v>
          </cell>
          <cell r="AL196">
            <v>454015</v>
          </cell>
          <cell r="AN196">
            <v>-69945</v>
          </cell>
        </row>
        <row r="197">
          <cell r="A197">
            <v>36657</v>
          </cell>
          <cell r="B197">
            <v>20000</v>
          </cell>
          <cell r="C197">
            <v>134996</v>
          </cell>
          <cell r="D197">
            <v>701331</v>
          </cell>
          <cell r="E197">
            <v>16094</v>
          </cell>
          <cell r="F197">
            <v>4638</v>
          </cell>
          <cell r="G197">
            <v>97814</v>
          </cell>
          <cell r="H197">
            <v>42747</v>
          </cell>
          <cell r="I197">
            <v>202888</v>
          </cell>
          <cell r="J197">
            <v>85798</v>
          </cell>
          <cell r="K197">
            <v>292046</v>
          </cell>
          <cell r="L197">
            <v>311105</v>
          </cell>
          <cell r="M197">
            <v>144000</v>
          </cell>
          <cell r="N197">
            <v>0</v>
          </cell>
          <cell r="O197">
            <v>99017</v>
          </cell>
          <cell r="P197">
            <v>169844</v>
          </cell>
          <cell r="Q197">
            <v>157402</v>
          </cell>
          <cell r="R197">
            <v>86074</v>
          </cell>
          <cell r="S197">
            <v>0</v>
          </cell>
          <cell r="T197">
            <v>0</v>
          </cell>
          <cell r="U197">
            <v>32389</v>
          </cell>
          <cell r="V197">
            <v>0</v>
          </cell>
          <cell r="W197">
            <v>7026</v>
          </cell>
          <cell r="X197">
            <v>0</v>
          </cell>
          <cell r="Y197">
            <v>18977</v>
          </cell>
          <cell r="Z197">
            <v>148000</v>
          </cell>
          <cell r="AA197">
            <v>0</v>
          </cell>
          <cell r="AB197">
            <v>92887</v>
          </cell>
          <cell r="AC197">
            <v>114331</v>
          </cell>
          <cell r="AD197">
            <v>44507</v>
          </cell>
          <cell r="AE197">
            <v>74974</v>
          </cell>
          <cell r="AF197">
            <v>0</v>
          </cell>
          <cell r="AG197">
            <v>3834</v>
          </cell>
          <cell r="AH197">
            <v>870897</v>
          </cell>
          <cell r="AJ197">
            <v>844871</v>
          </cell>
          <cell r="AL197">
            <v>418702</v>
          </cell>
          <cell r="AN197">
            <v>-71140</v>
          </cell>
        </row>
        <row r="198">
          <cell r="A198">
            <v>36658</v>
          </cell>
          <cell r="B198">
            <v>20000</v>
          </cell>
          <cell r="C198">
            <v>108961</v>
          </cell>
          <cell r="D198">
            <v>595300</v>
          </cell>
          <cell r="E198">
            <v>24761</v>
          </cell>
          <cell r="F198">
            <v>238</v>
          </cell>
          <cell r="G198">
            <v>108276</v>
          </cell>
          <cell r="H198">
            <v>37747</v>
          </cell>
          <cell r="I198">
            <v>232058</v>
          </cell>
          <cell r="J198">
            <v>85796</v>
          </cell>
          <cell r="K198">
            <v>276185</v>
          </cell>
          <cell r="L198">
            <v>334318</v>
          </cell>
          <cell r="M198">
            <v>114130</v>
          </cell>
          <cell r="N198">
            <v>0</v>
          </cell>
          <cell r="O198">
            <v>97045</v>
          </cell>
          <cell r="P198">
            <v>180669</v>
          </cell>
          <cell r="Q198">
            <v>195573</v>
          </cell>
          <cell r="R198">
            <v>86375</v>
          </cell>
          <cell r="S198">
            <v>29107</v>
          </cell>
          <cell r="T198">
            <v>0</v>
          </cell>
          <cell r="U198">
            <v>32639</v>
          </cell>
          <cell r="V198">
            <v>0</v>
          </cell>
          <cell r="W198">
            <v>10026</v>
          </cell>
          <cell r="X198">
            <v>3006</v>
          </cell>
          <cell r="Y198">
            <v>53779</v>
          </cell>
          <cell r="Z198">
            <v>174218</v>
          </cell>
          <cell r="AA198">
            <v>0</v>
          </cell>
          <cell r="AB198">
            <v>135000</v>
          </cell>
          <cell r="AC198">
            <v>120000</v>
          </cell>
          <cell r="AD198">
            <v>49993</v>
          </cell>
          <cell r="AE198">
            <v>70895</v>
          </cell>
          <cell r="AF198">
            <v>0</v>
          </cell>
          <cell r="AG198">
            <v>3858</v>
          </cell>
          <cell r="AH198">
            <v>862984</v>
          </cell>
          <cell r="AJ198">
            <v>699738</v>
          </cell>
          <cell r="AL198">
            <v>535996</v>
          </cell>
          <cell r="AN198">
            <v>-67037</v>
          </cell>
        </row>
        <row r="199">
          <cell r="A199">
            <v>36659</v>
          </cell>
          <cell r="B199">
            <v>20000</v>
          </cell>
          <cell r="C199">
            <v>135000</v>
          </cell>
          <cell r="D199">
            <v>610472</v>
          </cell>
          <cell r="E199">
            <v>24806</v>
          </cell>
          <cell r="F199">
            <v>4638</v>
          </cell>
          <cell r="G199">
            <v>96839</v>
          </cell>
          <cell r="H199">
            <v>37747</v>
          </cell>
          <cell r="I199">
            <v>207888</v>
          </cell>
          <cell r="J199">
            <v>85803</v>
          </cell>
          <cell r="K199">
            <v>296707</v>
          </cell>
          <cell r="L199">
            <v>240688</v>
          </cell>
          <cell r="M199">
            <v>144000</v>
          </cell>
          <cell r="N199">
            <v>0</v>
          </cell>
          <cell r="O199">
            <v>99017</v>
          </cell>
          <cell r="P199">
            <v>182380</v>
          </cell>
          <cell r="Q199">
            <v>76680</v>
          </cell>
          <cell r="R199">
            <v>77679</v>
          </cell>
          <cell r="S199">
            <v>45000</v>
          </cell>
          <cell r="T199">
            <v>0</v>
          </cell>
          <cell r="U199">
            <v>32639</v>
          </cell>
          <cell r="V199">
            <v>35000</v>
          </cell>
          <cell r="W199">
            <v>24455</v>
          </cell>
          <cell r="X199">
            <v>3006</v>
          </cell>
          <cell r="Y199">
            <v>23977</v>
          </cell>
          <cell r="Z199">
            <v>141420</v>
          </cell>
          <cell r="AA199">
            <v>0</v>
          </cell>
          <cell r="AB199">
            <v>125007</v>
          </cell>
          <cell r="AC199">
            <v>77945</v>
          </cell>
          <cell r="AD199">
            <v>71507</v>
          </cell>
          <cell r="AE199">
            <v>74972</v>
          </cell>
          <cell r="AF199">
            <v>0</v>
          </cell>
          <cell r="AG199">
            <v>3858</v>
          </cell>
          <cell r="AH199">
            <v>870374</v>
          </cell>
          <cell r="AJ199">
            <v>745304</v>
          </cell>
          <cell r="AL199">
            <v>442862</v>
          </cell>
          <cell r="AN199">
            <v>-71114</v>
          </cell>
        </row>
        <row r="200">
          <cell r="A200">
            <v>36660</v>
          </cell>
          <cell r="B200">
            <v>20000</v>
          </cell>
          <cell r="C200">
            <v>135000</v>
          </cell>
          <cell r="D200">
            <v>610472</v>
          </cell>
          <cell r="E200">
            <v>30710</v>
          </cell>
          <cell r="F200">
            <v>4638</v>
          </cell>
          <cell r="G200">
            <v>116474</v>
          </cell>
          <cell r="H200">
            <v>37747</v>
          </cell>
          <cell r="I200">
            <v>218146</v>
          </cell>
          <cell r="J200">
            <v>85803</v>
          </cell>
          <cell r="K200">
            <v>299409</v>
          </cell>
          <cell r="L200">
            <v>202294</v>
          </cell>
          <cell r="M200">
            <v>144000</v>
          </cell>
          <cell r="N200">
            <v>0</v>
          </cell>
          <cell r="O200">
            <v>79017</v>
          </cell>
          <cell r="P200">
            <v>174672</v>
          </cell>
          <cell r="Q200">
            <v>81638</v>
          </cell>
          <cell r="R200">
            <v>78939</v>
          </cell>
          <cell r="S200">
            <v>45000</v>
          </cell>
          <cell r="T200">
            <v>0</v>
          </cell>
          <cell r="U200">
            <v>32502</v>
          </cell>
          <cell r="V200">
            <v>35000</v>
          </cell>
          <cell r="W200">
            <v>30595</v>
          </cell>
          <cell r="X200">
            <v>3006</v>
          </cell>
          <cell r="Y200">
            <v>33058</v>
          </cell>
          <cell r="Z200">
            <v>141420</v>
          </cell>
          <cell r="AA200">
            <v>0</v>
          </cell>
          <cell r="AB200">
            <v>125007</v>
          </cell>
          <cell r="AC200">
            <v>77945</v>
          </cell>
          <cell r="AD200">
            <v>71506</v>
          </cell>
          <cell r="AE200">
            <v>74972</v>
          </cell>
          <cell r="AF200">
            <v>0</v>
          </cell>
          <cell r="AG200">
            <v>3858</v>
          </cell>
          <cell r="AH200">
            <v>880603</v>
          </cell>
          <cell r="AJ200">
            <v>739400</v>
          </cell>
          <cell r="AL200">
            <v>451942</v>
          </cell>
          <cell r="AN200">
            <v>-71114</v>
          </cell>
        </row>
        <row r="201">
          <cell r="A201">
            <v>36661</v>
          </cell>
          <cell r="B201">
            <v>20000</v>
          </cell>
          <cell r="C201">
            <v>135000</v>
          </cell>
          <cell r="D201">
            <v>600472</v>
          </cell>
          <cell r="E201">
            <v>34418</v>
          </cell>
          <cell r="F201">
            <v>4638</v>
          </cell>
          <cell r="G201">
            <v>111814</v>
          </cell>
          <cell r="H201">
            <v>37747</v>
          </cell>
          <cell r="I201">
            <v>186963</v>
          </cell>
          <cell r="J201">
            <v>114197</v>
          </cell>
          <cell r="K201">
            <v>291210</v>
          </cell>
          <cell r="L201">
            <v>226441</v>
          </cell>
          <cell r="M201">
            <v>144000</v>
          </cell>
          <cell r="N201">
            <v>0</v>
          </cell>
          <cell r="O201">
            <v>79017</v>
          </cell>
          <cell r="P201">
            <v>183644</v>
          </cell>
          <cell r="Q201">
            <v>110353</v>
          </cell>
          <cell r="R201">
            <v>79436</v>
          </cell>
          <cell r="S201">
            <v>45000</v>
          </cell>
          <cell r="T201">
            <v>0</v>
          </cell>
          <cell r="U201">
            <v>32502</v>
          </cell>
          <cell r="V201">
            <v>35000</v>
          </cell>
          <cell r="W201">
            <v>34255</v>
          </cell>
          <cell r="X201">
            <v>3006</v>
          </cell>
          <cell r="Y201">
            <v>23977</v>
          </cell>
          <cell r="Z201">
            <v>141420</v>
          </cell>
          <cell r="AA201">
            <v>0</v>
          </cell>
          <cell r="AB201">
            <v>125007</v>
          </cell>
          <cell r="AC201">
            <v>77945</v>
          </cell>
          <cell r="AD201">
            <v>71506</v>
          </cell>
          <cell r="AE201">
            <v>74972</v>
          </cell>
          <cell r="AF201">
            <v>0</v>
          </cell>
          <cell r="AG201">
            <v>3858</v>
          </cell>
          <cell r="AH201">
            <v>888312</v>
          </cell>
          <cell r="AJ201">
            <v>725692</v>
          </cell>
          <cell r="AL201">
            <v>442861</v>
          </cell>
          <cell r="AN201">
            <v>-71114</v>
          </cell>
        </row>
        <row r="202">
          <cell r="A202">
            <v>36662</v>
          </cell>
          <cell r="B202">
            <v>19554</v>
          </cell>
          <cell r="C202">
            <v>121595</v>
          </cell>
          <cell r="D202">
            <v>543856</v>
          </cell>
          <cell r="E202">
            <v>43957</v>
          </cell>
          <cell r="F202">
            <v>4106</v>
          </cell>
          <cell r="G202">
            <v>53315</v>
          </cell>
          <cell r="H202">
            <v>41529</v>
          </cell>
          <cell r="I202">
            <v>137425</v>
          </cell>
          <cell r="J202">
            <v>66656</v>
          </cell>
          <cell r="K202">
            <v>232573</v>
          </cell>
          <cell r="L202">
            <v>234315</v>
          </cell>
          <cell r="M202">
            <v>144000</v>
          </cell>
          <cell r="N202">
            <v>0</v>
          </cell>
          <cell r="O202">
            <v>96445</v>
          </cell>
          <cell r="P202">
            <v>179509</v>
          </cell>
          <cell r="Q202">
            <v>51141</v>
          </cell>
          <cell r="R202">
            <v>89034</v>
          </cell>
          <cell r="S202">
            <v>0</v>
          </cell>
          <cell r="T202">
            <v>0</v>
          </cell>
          <cell r="U202">
            <v>32143</v>
          </cell>
          <cell r="V202">
            <v>17104</v>
          </cell>
          <cell r="W202">
            <v>14615</v>
          </cell>
          <cell r="X202">
            <v>3006</v>
          </cell>
          <cell r="Y202">
            <v>18731</v>
          </cell>
          <cell r="Z202">
            <v>128543</v>
          </cell>
          <cell r="AA202">
            <v>0</v>
          </cell>
          <cell r="AB202">
            <v>128856</v>
          </cell>
          <cell r="AC202">
            <v>107200</v>
          </cell>
          <cell r="AD202">
            <v>29065</v>
          </cell>
          <cell r="AE202">
            <v>235</v>
          </cell>
          <cell r="AF202">
            <v>0</v>
          </cell>
          <cell r="AG202">
            <v>3858</v>
          </cell>
          <cell r="AH202">
            <v>750682</v>
          </cell>
          <cell r="AJ202">
            <v>645154</v>
          </cell>
          <cell r="AL202">
            <v>415401</v>
          </cell>
          <cell r="AN202">
            <v>3623</v>
          </cell>
        </row>
        <row r="203">
          <cell r="A203">
            <v>36663</v>
          </cell>
          <cell r="B203">
            <v>20000</v>
          </cell>
          <cell r="C203">
            <v>110000</v>
          </cell>
          <cell r="D203">
            <v>612457</v>
          </cell>
          <cell r="E203">
            <v>34418</v>
          </cell>
          <cell r="F203">
            <v>4842</v>
          </cell>
          <cell r="G203">
            <v>119079</v>
          </cell>
          <cell r="H203">
            <v>42747</v>
          </cell>
          <cell r="I203">
            <v>174867</v>
          </cell>
          <cell r="J203">
            <v>85803</v>
          </cell>
          <cell r="K203">
            <v>301858</v>
          </cell>
          <cell r="L203">
            <v>246177</v>
          </cell>
          <cell r="M203">
            <v>125999</v>
          </cell>
          <cell r="N203">
            <v>0</v>
          </cell>
          <cell r="O203">
            <v>99017</v>
          </cell>
          <cell r="P203">
            <v>188083</v>
          </cell>
          <cell r="Q203">
            <v>133053</v>
          </cell>
          <cell r="R203">
            <v>89498</v>
          </cell>
          <cell r="S203">
            <v>0</v>
          </cell>
          <cell r="T203">
            <v>0</v>
          </cell>
          <cell r="U203">
            <v>32639</v>
          </cell>
          <cell r="V203">
            <v>0</v>
          </cell>
          <cell r="W203">
            <v>14255</v>
          </cell>
          <cell r="X203">
            <v>13006</v>
          </cell>
          <cell r="Y203">
            <v>28977</v>
          </cell>
          <cell r="Z203">
            <v>194968</v>
          </cell>
          <cell r="AA203">
            <v>0</v>
          </cell>
          <cell r="AB203">
            <v>135000</v>
          </cell>
          <cell r="AC203">
            <v>120000</v>
          </cell>
          <cell r="AD203">
            <v>72838</v>
          </cell>
          <cell r="AE203">
            <v>74973</v>
          </cell>
          <cell r="AF203">
            <v>0</v>
          </cell>
          <cell r="AG203">
            <v>3858</v>
          </cell>
          <cell r="AH203">
            <v>875669</v>
          </cell>
          <cell r="AJ203">
            <v>712881</v>
          </cell>
          <cell r="AL203">
            <v>564789</v>
          </cell>
          <cell r="AN203">
            <v>-71115</v>
          </cell>
        </row>
        <row r="204">
          <cell r="A204">
            <v>36664</v>
          </cell>
          <cell r="B204">
            <v>20000</v>
          </cell>
          <cell r="C204">
            <v>134999</v>
          </cell>
          <cell r="D204">
            <v>715849</v>
          </cell>
          <cell r="E204">
            <v>1753</v>
          </cell>
          <cell r="F204">
            <v>4638</v>
          </cell>
          <cell r="G204">
            <v>124474</v>
          </cell>
          <cell r="H204">
            <v>53319</v>
          </cell>
          <cell r="I204">
            <v>199358</v>
          </cell>
          <cell r="J204">
            <v>42374</v>
          </cell>
          <cell r="K204">
            <v>296883</v>
          </cell>
          <cell r="L204">
            <v>268009</v>
          </cell>
          <cell r="M204">
            <v>159037</v>
          </cell>
          <cell r="N204">
            <v>0</v>
          </cell>
          <cell r="O204">
            <v>99018</v>
          </cell>
          <cell r="P204">
            <v>185157</v>
          </cell>
          <cell r="Q204">
            <v>138475</v>
          </cell>
          <cell r="R204">
            <v>93938</v>
          </cell>
          <cell r="S204">
            <v>0</v>
          </cell>
          <cell r="T204">
            <v>0</v>
          </cell>
          <cell r="U204">
            <v>30665</v>
          </cell>
          <cell r="V204">
            <v>0</v>
          </cell>
          <cell r="W204">
            <v>749</v>
          </cell>
          <cell r="X204">
            <v>43006</v>
          </cell>
          <cell r="Y204">
            <v>72952</v>
          </cell>
          <cell r="Z204">
            <v>50269</v>
          </cell>
          <cell r="AA204">
            <v>0</v>
          </cell>
          <cell r="AB204">
            <v>89772</v>
          </cell>
          <cell r="AC204">
            <v>120000</v>
          </cell>
          <cell r="AD204">
            <v>44565</v>
          </cell>
          <cell r="AE204">
            <v>74973</v>
          </cell>
          <cell r="AF204">
            <v>0</v>
          </cell>
          <cell r="AG204">
            <v>3858</v>
          </cell>
          <cell r="AH204">
            <v>875076</v>
          </cell>
          <cell r="AJ204">
            <v>873733</v>
          </cell>
          <cell r="AL204">
            <v>420564</v>
          </cell>
          <cell r="AN204">
            <v>-71115</v>
          </cell>
        </row>
        <row r="205">
          <cell r="A205">
            <v>36665</v>
          </cell>
          <cell r="B205">
            <v>20020</v>
          </cell>
          <cell r="C205">
            <v>129000</v>
          </cell>
          <cell r="D205">
            <v>750000</v>
          </cell>
          <cell r="E205">
            <v>0</v>
          </cell>
          <cell r="F205">
            <v>4638</v>
          </cell>
          <cell r="G205">
            <v>124474</v>
          </cell>
          <cell r="H205">
            <v>53319</v>
          </cell>
          <cell r="I205">
            <v>199358</v>
          </cell>
          <cell r="J205">
            <v>42374</v>
          </cell>
          <cell r="K205">
            <v>296883</v>
          </cell>
          <cell r="L205">
            <v>268009</v>
          </cell>
          <cell r="M205">
            <v>159037</v>
          </cell>
          <cell r="N205">
            <v>0</v>
          </cell>
          <cell r="O205">
            <v>99018</v>
          </cell>
          <cell r="P205">
            <v>185157</v>
          </cell>
          <cell r="Q205">
            <v>138475</v>
          </cell>
          <cell r="R205">
            <v>93938</v>
          </cell>
          <cell r="S205">
            <v>0</v>
          </cell>
          <cell r="T205">
            <v>0</v>
          </cell>
          <cell r="U205">
            <v>30665</v>
          </cell>
          <cell r="V205">
            <v>0</v>
          </cell>
          <cell r="W205">
            <v>749</v>
          </cell>
          <cell r="X205">
            <v>43006</v>
          </cell>
          <cell r="Y205">
            <v>72952</v>
          </cell>
          <cell r="Z205">
            <v>50269</v>
          </cell>
          <cell r="AA205">
            <v>0</v>
          </cell>
          <cell r="AB205">
            <v>89772</v>
          </cell>
          <cell r="AC205">
            <v>120000</v>
          </cell>
          <cell r="AD205">
            <v>44565</v>
          </cell>
          <cell r="AE205">
            <v>74973</v>
          </cell>
          <cell r="AF205">
            <v>0</v>
          </cell>
          <cell r="AG205">
            <v>3858</v>
          </cell>
          <cell r="AH205">
            <v>875076</v>
          </cell>
          <cell r="AJ205">
            <v>903658</v>
          </cell>
          <cell r="AL205">
            <v>420564</v>
          </cell>
          <cell r="AN205">
            <v>-71115</v>
          </cell>
        </row>
        <row r="206">
          <cell r="A206">
            <v>36666</v>
          </cell>
          <cell r="B206">
            <v>40000</v>
          </cell>
          <cell r="C206">
            <v>161970</v>
          </cell>
          <cell r="D206">
            <v>713768</v>
          </cell>
          <cell r="E206">
            <v>10093</v>
          </cell>
          <cell r="F206">
            <v>4638</v>
          </cell>
          <cell r="G206">
            <v>117115</v>
          </cell>
          <cell r="H206">
            <v>53246</v>
          </cell>
          <cell r="I206">
            <v>202910</v>
          </cell>
          <cell r="J206">
            <v>75554</v>
          </cell>
          <cell r="K206">
            <v>286852</v>
          </cell>
          <cell r="L206">
            <v>272638</v>
          </cell>
          <cell r="M206">
            <v>169037</v>
          </cell>
          <cell r="N206">
            <v>0</v>
          </cell>
          <cell r="O206">
            <v>99017</v>
          </cell>
          <cell r="P206">
            <v>158099</v>
          </cell>
          <cell r="Q206">
            <v>120429</v>
          </cell>
          <cell r="R206">
            <v>87466</v>
          </cell>
          <cell r="S206">
            <v>10961</v>
          </cell>
          <cell r="T206">
            <v>0</v>
          </cell>
          <cell r="U206">
            <v>30585</v>
          </cell>
          <cell r="V206">
            <v>0</v>
          </cell>
          <cell r="W206">
            <v>26</v>
          </cell>
          <cell r="X206">
            <v>43750</v>
          </cell>
          <cell r="Y206">
            <v>70602</v>
          </cell>
          <cell r="Z206">
            <v>67057</v>
          </cell>
          <cell r="AA206">
            <v>0</v>
          </cell>
          <cell r="AB206">
            <v>55000</v>
          </cell>
          <cell r="AC206">
            <v>62603</v>
          </cell>
          <cell r="AD206">
            <v>41065</v>
          </cell>
          <cell r="AE206">
            <v>70338</v>
          </cell>
          <cell r="AF206">
            <v>0</v>
          </cell>
          <cell r="AG206">
            <v>3858</v>
          </cell>
          <cell r="AH206">
            <v>862857</v>
          </cell>
          <cell r="AJ206">
            <v>910283</v>
          </cell>
          <cell r="AL206">
            <v>340077</v>
          </cell>
          <cell r="AN206">
            <v>-66480</v>
          </cell>
        </row>
        <row r="207">
          <cell r="A207">
            <v>36667</v>
          </cell>
          <cell r="B207">
            <v>44400</v>
          </cell>
          <cell r="C207">
            <v>141074</v>
          </cell>
          <cell r="D207">
            <v>732190</v>
          </cell>
          <cell r="E207">
            <v>10093</v>
          </cell>
          <cell r="F207">
            <v>4638</v>
          </cell>
          <cell r="G207">
            <v>115052</v>
          </cell>
          <cell r="H207">
            <v>42820</v>
          </cell>
          <cell r="I207">
            <v>225755</v>
          </cell>
          <cell r="J207">
            <v>81261</v>
          </cell>
          <cell r="K207">
            <v>291497</v>
          </cell>
          <cell r="L207">
            <v>285870</v>
          </cell>
          <cell r="M207">
            <v>169001</v>
          </cell>
          <cell r="N207">
            <v>21559</v>
          </cell>
          <cell r="O207">
            <v>99017</v>
          </cell>
          <cell r="P207">
            <v>166162</v>
          </cell>
          <cell r="Q207">
            <v>121951</v>
          </cell>
          <cell r="R207">
            <v>88657</v>
          </cell>
          <cell r="S207">
            <v>14961</v>
          </cell>
          <cell r="T207">
            <v>0</v>
          </cell>
          <cell r="U207">
            <v>30585</v>
          </cell>
          <cell r="V207">
            <v>0</v>
          </cell>
          <cell r="W207">
            <v>26</v>
          </cell>
          <cell r="X207">
            <v>43750</v>
          </cell>
          <cell r="Y207">
            <v>70602</v>
          </cell>
          <cell r="Z207">
            <v>63611</v>
          </cell>
          <cell r="AA207">
            <v>0</v>
          </cell>
          <cell r="AB207">
            <v>55000</v>
          </cell>
          <cell r="AC207">
            <v>62603</v>
          </cell>
          <cell r="AD207">
            <v>41065</v>
          </cell>
          <cell r="AE207">
            <v>74970</v>
          </cell>
          <cell r="AF207">
            <v>0</v>
          </cell>
          <cell r="AG207">
            <v>3858</v>
          </cell>
          <cell r="AH207">
            <v>906758</v>
          </cell>
          <cell r="AJ207">
            <v>912209</v>
          </cell>
          <cell r="AL207">
            <v>336631</v>
          </cell>
          <cell r="AN207">
            <v>-71112</v>
          </cell>
        </row>
        <row r="208">
          <cell r="A208">
            <v>36668</v>
          </cell>
          <cell r="B208">
            <v>24400</v>
          </cell>
          <cell r="C208">
            <v>174165</v>
          </cell>
          <cell r="D208">
            <v>700000</v>
          </cell>
          <cell r="E208">
            <v>10093</v>
          </cell>
          <cell r="F208">
            <v>4638</v>
          </cell>
          <cell r="G208">
            <v>125074</v>
          </cell>
          <cell r="H208">
            <v>52542</v>
          </cell>
          <cell r="I208">
            <v>204067</v>
          </cell>
          <cell r="J208">
            <v>81223</v>
          </cell>
          <cell r="K208">
            <v>294246</v>
          </cell>
          <cell r="L208">
            <v>339495</v>
          </cell>
          <cell r="M208">
            <v>159038</v>
          </cell>
          <cell r="N208">
            <v>0</v>
          </cell>
          <cell r="O208">
            <v>99017</v>
          </cell>
          <cell r="P208">
            <v>163913</v>
          </cell>
          <cell r="Q208">
            <v>179594</v>
          </cell>
          <cell r="R208">
            <v>88864</v>
          </cell>
          <cell r="S208">
            <v>14960</v>
          </cell>
          <cell r="T208">
            <v>0</v>
          </cell>
          <cell r="U208">
            <v>30585</v>
          </cell>
          <cell r="V208">
            <v>0</v>
          </cell>
          <cell r="W208">
            <v>26</v>
          </cell>
          <cell r="X208">
            <v>43750</v>
          </cell>
          <cell r="Y208">
            <v>70602</v>
          </cell>
          <cell r="Z208">
            <v>67057</v>
          </cell>
          <cell r="AA208">
            <v>0</v>
          </cell>
          <cell r="AB208">
            <v>55000</v>
          </cell>
          <cell r="AC208">
            <v>62603</v>
          </cell>
          <cell r="AD208">
            <v>41065</v>
          </cell>
          <cell r="AE208">
            <v>53995</v>
          </cell>
          <cell r="AF208">
            <v>0</v>
          </cell>
          <cell r="AG208">
            <v>3858</v>
          </cell>
          <cell r="AH208">
            <v>857935</v>
          </cell>
          <cell r="AJ208">
            <v>893110</v>
          </cell>
          <cell r="AL208">
            <v>340077</v>
          </cell>
          <cell r="AN208">
            <v>-50137</v>
          </cell>
        </row>
        <row r="209">
          <cell r="A209">
            <v>36669</v>
          </cell>
          <cell r="B209">
            <v>35000</v>
          </cell>
          <cell r="C209">
            <v>149604</v>
          </cell>
          <cell r="D209">
            <v>702100</v>
          </cell>
          <cell r="E209">
            <v>0</v>
          </cell>
          <cell r="F209">
            <v>5849</v>
          </cell>
          <cell r="G209">
            <v>79568</v>
          </cell>
          <cell r="H209">
            <v>40247</v>
          </cell>
          <cell r="I209">
            <v>206621</v>
          </cell>
          <cell r="J209">
            <v>79316</v>
          </cell>
          <cell r="K209">
            <v>267664</v>
          </cell>
          <cell r="L209">
            <v>279677</v>
          </cell>
          <cell r="M209">
            <v>144000</v>
          </cell>
          <cell r="N209">
            <v>14522</v>
          </cell>
          <cell r="O209">
            <v>129128</v>
          </cell>
          <cell r="P209">
            <v>159839</v>
          </cell>
          <cell r="Q209">
            <v>141893</v>
          </cell>
          <cell r="R209">
            <v>40935</v>
          </cell>
          <cell r="S209">
            <v>0</v>
          </cell>
          <cell r="T209">
            <v>0</v>
          </cell>
          <cell r="U209">
            <v>30585</v>
          </cell>
          <cell r="V209">
            <v>0</v>
          </cell>
          <cell r="W209">
            <v>26</v>
          </cell>
          <cell r="X209">
            <v>33750</v>
          </cell>
          <cell r="Y209">
            <v>50618</v>
          </cell>
          <cell r="Z209">
            <v>32615</v>
          </cell>
          <cell r="AA209">
            <v>0</v>
          </cell>
          <cell r="AB209">
            <v>55000</v>
          </cell>
          <cell r="AC209">
            <v>77845</v>
          </cell>
          <cell r="AD209">
            <v>43419</v>
          </cell>
          <cell r="AE209">
            <v>30169</v>
          </cell>
          <cell r="AF209">
            <v>0</v>
          </cell>
          <cell r="AG209">
            <v>3858</v>
          </cell>
          <cell r="AH209">
            <v>864920</v>
          </cell>
          <cell r="AJ209">
            <v>892553</v>
          </cell>
          <cell r="AL209">
            <v>293247</v>
          </cell>
          <cell r="AN209">
            <v>-26311</v>
          </cell>
        </row>
        <row r="210">
          <cell r="A210">
            <v>36670</v>
          </cell>
          <cell r="B210">
            <v>35000</v>
          </cell>
          <cell r="C210">
            <v>142000</v>
          </cell>
          <cell r="D210">
            <v>702100</v>
          </cell>
          <cell r="E210">
            <v>0</v>
          </cell>
          <cell r="F210">
            <v>5849</v>
          </cell>
          <cell r="G210">
            <v>79568</v>
          </cell>
          <cell r="H210">
            <v>40247</v>
          </cell>
          <cell r="I210">
            <v>206621</v>
          </cell>
          <cell r="J210">
            <v>79316</v>
          </cell>
          <cell r="K210">
            <v>267664</v>
          </cell>
          <cell r="L210">
            <v>279677</v>
          </cell>
          <cell r="M210">
            <v>144000</v>
          </cell>
          <cell r="N210">
            <v>14522</v>
          </cell>
          <cell r="O210">
            <v>129128</v>
          </cell>
          <cell r="P210">
            <v>159839</v>
          </cell>
          <cell r="Q210">
            <v>141893</v>
          </cell>
          <cell r="R210">
            <v>40935</v>
          </cell>
          <cell r="S210">
            <v>0</v>
          </cell>
          <cell r="T210">
            <v>0</v>
          </cell>
          <cell r="U210">
            <v>30585</v>
          </cell>
          <cell r="V210">
            <v>0</v>
          </cell>
          <cell r="W210">
            <v>26</v>
          </cell>
          <cell r="X210">
            <v>33750</v>
          </cell>
          <cell r="Y210">
            <v>50618</v>
          </cell>
          <cell r="Z210">
            <v>32615</v>
          </cell>
          <cell r="AA210">
            <v>0</v>
          </cell>
          <cell r="AB210">
            <v>55000</v>
          </cell>
          <cell r="AC210">
            <v>77845</v>
          </cell>
          <cell r="AD210">
            <v>43419</v>
          </cell>
          <cell r="AE210">
            <v>30169</v>
          </cell>
          <cell r="AF210">
            <v>0</v>
          </cell>
          <cell r="AG210">
            <v>3859</v>
          </cell>
          <cell r="AH210">
            <v>864920</v>
          </cell>
          <cell r="AJ210">
            <v>884949</v>
          </cell>
          <cell r="AL210">
            <v>293247</v>
          </cell>
          <cell r="AN210">
            <v>-26310</v>
          </cell>
        </row>
        <row r="211">
          <cell r="A211">
            <v>36671</v>
          </cell>
          <cell r="B211">
            <v>20000</v>
          </cell>
          <cell r="C211">
            <v>137171</v>
          </cell>
          <cell r="D211">
            <v>725040</v>
          </cell>
          <cell r="E211">
            <v>0</v>
          </cell>
          <cell r="F211">
            <v>4638</v>
          </cell>
          <cell r="G211">
            <v>103140</v>
          </cell>
          <cell r="H211">
            <v>45295</v>
          </cell>
          <cell r="I211">
            <v>198566</v>
          </cell>
          <cell r="J211">
            <v>60098</v>
          </cell>
          <cell r="K211">
            <v>286936</v>
          </cell>
          <cell r="L211">
            <v>346759</v>
          </cell>
          <cell r="M211">
            <v>152694</v>
          </cell>
          <cell r="N211">
            <v>0</v>
          </cell>
          <cell r="O211">
            <v>110315</v>
          </cell>
          <cell r="P211">
            <v>185149</v>
          </cell>
          <cell r="Q211">
            <v>207540</v>
          </cell>
          <cell r="R211">
            <v>39904</v>
          </cell>
          <cell r="S211">
            <v>5000</v>
          </cell>
          <cell r="T211">
            <v>0</v>
          </cell>
          <cell r="U211">
            <v>30585</v>
          </cell>
          <cell r="V211">
            <v>0</v>
          </cell>
          <cell r="W211">
            <v>0</v>
          </cell>
          <cell r="X211">
            <v>43750</v>
          </cell>
          <cell r="Y211">
            <v>50694</v>
          </cell>
          <cell r="Z211">
            <v>57800</v>
          </cell>
          <cell r="AA211">
            <v>0</v>
          </cell>
          <cell r="AB211">
            <v>55000</v>
          </cell>
          <cell r="AC211">
            <v>81884</v>
          </cell>
          <cell r="AD211">
            <v>46065</v>
          </cell>
          <cell r="AE211">
            <v>74698</v>
          </cell>
          <cell r="AF211">
            <v>0</v>
          </cell>
          <cell r="AG211">
            <v>3858</v>
          </cell>
          <cell r="AH211">
            <v>836598</v>
          </cell>
          <cell r="AJ211">
            <v>886849</v>
          </cell>
          <cell r="AL211">
            <v>335193</v>
          </cell>
          <cell r="AN211">
            <v>-70840</v>
          </cell>
        </row>
        <row r="212">
          <cell r="A212">
            <v>36672</v>
          </cell>
          <cell r="B212">
            <v>20000</v>
          </cell>
          <cell r="C212">
            <v>78000</v>
          </cell>
          <cell r="D212">
            <v>722000</v>
          </cell>
          <cell r="E212">
            <v>0</v>
          </cell>
          <cell r="F212">
            <v>4638</v>
          </cell>
          <cell r="G212">
            <v>103140</v>
          </cell>
          <cell r="H212">
            <v>45295</v>
          </cell>
          <cell r="I212">
            <v>198566</v>
          </cell>
          <cell r="J212">
            <v>60098</v>
          </cell>
          <cell r="K212">
            <v>286936</v>
          </cell>
          <cell r="L212">
            <v>346759</v>
          </cell>
          <cell r="M212">
            <v>152694</v>
          </cell>
          <cell r="N212">
            <v>0</v>
          </cell>
          <cell r="O212">
            <v>110315</v>
          </cell>
          <cell r="P212">
            <v>185149</v>
          </cell>
          <cell r="Q212">
            <v>207540</v>
          </cell>
          <cell r="R212">
            <v>39904</v>
          </cell>
          <cell r="S212">
            <v>5000</v>
          </cell>
          <cell r="T212">
            <v>0</v>
          </cell>
          <cell r="U212">
            <v>30585</v>
          </cell>
          <cell r="V212">
            <v>0</v>
          </cell>
          <cell r="W212">
            <v>0</v>
          </cell>
          <cell r="X212">
            <v>43750</v>
          </cell>
          <cell r="Y212">
            <v>50694</v>
          </cell>
          <cell r="Z212">
            <v>57800</v>
          </cell>
          <cell r="AA212">
            <v>0</v>
          </cell>
          <cell r="AB212">
            <v>55000</v>
          </cell>
          <cell r="AC212">
            <v>81884</v>
          </cell>
          <cell r="AD212">
            <v>46065</v>
          </cell>
          <cell r="AE212">
            <v>74698</v>
          </cell>
          <cell r="AF212">
            <v>0</v>
          </cell>
          <cell r="AG212">
            <v>3859</v>
          </cell>
          <cell r="AH212">
            <v>836598</v>
          </cell>
          <cell r="AJ212">
            <v>824638</v>
          </cell>
          <cell r="AL212">
            <v>335193</v>
          </cell>
          <cell r="AN212">
            <v>-70839</v>
          </cell>
        </row>
        <row r="213">
          <cell r="A213">
            <v>36673</v>
          </cell>
          <cell r="B213">
            <v>20000</v>
          </cell>
          <cell r="C213">
            <v>99014</v>
          </cell>
          <cell r="D213">
            <v>577848</v>
          </cell>
          <cell r="E213">
            <v>0</v>
          </cell>
          <cell r="F213">
            <v>4638</v>
          </cell>
          <cell r="G213">
            <v>96674</v>
          </cell>
          <cell r="H213">
            <v>47747</v>
          </cell>
          <cell r="I213">
            <v>232045</v>
          </cell>
          <cell r="J213">
            <v>79196</v>
          </cell>
          <cell r="K213">
            <v>290073</v>
          </cell>
          <cell r="L213">
            <v>254796</v>
          </cell>
          <cell r="M213">
            <v>137000</v>
          </cell>
          <cell r="N213">
            <v>10179</v>
          </cell>
          <cell r="O213">
            <v>95639</v>
          </cell>
          <cell r="P213">
            <v>171512</v>
          </cell>
          <cell r="Q213">
            <v>100220</v>
          </cell>
          <cell r="R213">
            <v>84772</v>
          </cell>
          <cell r="S213">
            <v>0</v>
          </cell>
          <cell r="T213">
            <v>0</v>
          </cell>
          <cell r="U213">
            <v>30585</v>
          </cell>
          <cell r="V213">
            <v>30000</v>
          </cell>
          <cell r="W213">
            <v>26</v>
          </cell>
          <cell r="X213">
            <v>53750</v>
          </cell>
          <cell r="Y213">
            <v>89906</v>
          </cell>
          <cell r="Z213">
            <v>114177</v>
          </cell>
          <cell r="AA213">
            <v>0</v>
          </cell>
          <cell r="AB213">
            <v>117717</v>
          </cell>
          <cell r="AC213">
            <v>110094</v>
          </cell>
          <cell r="AD213">
            <v>55342</v>
          </cell>
          <cell r="AE213">
            <v>74973</v>
          </cell>
          <cell r="AF213">
            <v>0</v>
          </cell>
          <cell r="AG213">
            <v>3837</v>
          </cell>
          <cell r="AH213">
            <v>745735</v>
          </cell>
          <cell r="AJ213">
            <v>701500</v>
          </cell>
          <cell r="AL213">
            <v>540986</v>
          </cell>
          <cell r="AN213">
            <v>-71136</v>
          </cell>
        </row>
        <row r="214">
          <cell r="A214">
            <v>36674</v>
          </cell>
          <cell r="B214">
            <v>20000</v>
          </cell>
          <cell r="C214">
            <v>91734</v>
          </cell>
          <cell r="D214">
            <v>563874</v>
          </cell>
          <cell r="E214">
            <v>0</v>
          </cell>
          <cell r="F214">
            <v>4638</v>
          </cell>
          <cell r="G214">
            <v>96674</v>
          </cell>
          <cell r="H214">
            <v>47747</v>
          </cell>
          <cell r="I214">
            <v>196874</v>
          </cell>
          <cell r="J214">
            <v>68778</v>
          </cell>
          <cell r="K214">
            <v>288462</v>
          </cell>
          <cell r="L214">
            <v>218829</v>
          </cell>
          <cell r="M214">
            <v>112000</v>
          </cell>
          <cell r="N214">
            <v>15767</v>
          </cell>
          <cell r="O214">
            <v>70492</v>
          </cell>
          <cell r="P214">
            <v>156204</v>
          </cell>
          <cell r="Q214">
            <v>163110</v>
          </cell>
          <cell r="R214">
            <v>76757</v>
          </cell>
          <cell r="S214">
            <v>0</v>
          </cell>
          <cell r="T214">
            <v>0</v>
          </cell>
          <cell r="U214">
            <v>30585</v>
          </cell>
          <cell r="V214">
            <v>30000</v>
          </cell>
          <cell r="W214">
            <v>26</v>
          </cell>
          <cell r="X214">
            <v>53750</v>
          </cell>
          <cell r="Y214">
            <v>89906</v>
          </cell>
          <cell r="Z214">
            <v>114177</v>
          </cell>
          <cell r="AA214">
            <v>0</v>
          </cell>
          <cell r="AB214">
            <v>117717</v>
          </cell>
          <cell r="AC214">
            <v>110094</v>
          </cell>
          <cell r="AD214">
            <v>55342</v>
          </cell>
          <cell r="AE214">
            <v>74973</v>
          </cell>
          <cell r="AF214">
            <v>0</v>
          </cell>
          <cell r="AG214">
            <v>3837</v>
          </cell>
          <cell r="AH214">
            <v>698535</v>
          </cell>
          <cell r="AJ214">
            <v>680246</v>
          </cell>
          <cell r="AL214">
            <v>540986</v>
          </cell>
          <cell r="AN214">
            <v>-71136</v>
          </cell>
        </row>
        <row r="215">
          <cell r="A215">
            <v>36675</v>
          </cell>
          <cell r="B215">
            <v>20000</v>
          </cell>
          <cell r="C215">
            <v>86339</v>
          </cell>
          <cell r="D215">
            <v>592805</v>
          </cell>
          <cell r="E215">
            <v>0</v>
          </cell>
          <cell r="F215">
            <v>4638</v>
          </cell>
          <cell r="G215">
            <v>96674</v>
          </cell>
          <cell r="H215">
            <v>47747</v>
          </cell>
          <cell r="I215">
            <v>171207</v>
          </cell>
          <cell r="J215">
            <v>81621</v>
          </cell>
          <cell r="K215">
            <v>299530</v>
          </cell>
          <cell r="L215">
            <v>233405</v>
          </cell>
          <cell r="M215">
            <v>137000</v>
          </cell>
          <cell r="N215">
            <v>0</v>
          </cell>
          <cell r="O215">
            <v>99018</v>
          </cell>
          <cell r="P215">
            <v>158633</v>
          </cell>
          <cell r="Q215">
            <v>112914</v>
          </cell>
          <cell r="R215">
            <v>85265</v>
          </cell>
          <cell r="S215">
            <v>0</v>
          </cell>
          <cell r="T215">
            <v>0</v>
          </cell>
          <cell r="U215">
            <v>30585</v>
          </cell>
          <cell r="V215">
            <v>30000</v>
          </cell>
          <cell r="W215">
            <v>26</v>
          </cell>
          <cell r="X215">
            <v>53750</v>
          </cell>
          <cell r="Y215">
            <v>69714</v>
          </cell>
          <cell r="Z215">
            <v>114177</v>
          </cell>
          <cell r="AA215">
            <v>0</v>
          </cell>
          <cell r="AB215">
            <v>117717</v>
          </cell>
          <cell r="AC215">
            <v>110094</v>
          </cell>
          <cell r="AD215">
            <v>55342</v>
          </cell>
          <cell r="AE215">
            <v>74973</v>
          </cell>
          <cell r="AF215">
            <v>0</v>
          </cell>
          <cell r="AG215">
            <v>3837</v>
          </cell>
          <cell r="AH215">
            <v>862856</v>
          </cell>
          <cell r="AJ215">
            <v>703782</v>
          </cell>
          <cell r="AL215">
            <v>520794</v>
          </cell>
          <cell r="AN215">
            <v>-71136</v>
          </cell>
        </row>
        <row r="216">
          <cell r="A216">
            <v>36676</v>
          </cell>
          <cell r="B216">
            <v>20000</v>
          </cell>
          <cell r="C216">
            <v>86339</v>
          </cell>
          <cell r="D216">
            <v>612996</v>
          </cell>
          <cell r="E216">
            <v>0</v>
          </cell>
          <cell r="F216">
            <v>4638</v>
          </cell>
          <cell r="G216">
            <v>96674</v>
          </cell>
          <cell r="H216">
            <v>47747</v>
          </cell>
          <cell r="I216">
            <v>171249</v>
          </cell>
          <cell r="J216">
            <v>81621</v>
          </cell>
          <cell r="K216">
            <v>302076</v>
          </cell>
          <cell r="L216">
            <v>239900</v>
          </cell>
          <cell r="M216">
            <v>137000</v>
          </cell>
          <cell r="N216">
            <v>0</v>
          </cell>
          <cell r="O216">
            <v>99018</v>
          </cell>
          <cell r="P216">
            <v>151748</v>
          </cell>
          <cell r="Q216">
            <v>130927</v>
          </cell>
          <cell r="R216">
            <v>80580</v>
          </cell>
          <cell r="S216">
            <v>0</v>
          </cell>
          <cell r="T216">
            <v>0</v>
          </cell>
          <cell r="U216">
            <v>30585</v>
          </cell>
          <cell r="V216">
            <v>30000</v>
          </cell>
          <cell r="W216">
            <v>26</v>
          </cell>
          <cell r="X216">
            <v>53750</v>
          </cell>
          <cell r="Y216">
            <v>69714</v>
          </cell>
          <cell r="Z216">
            <v>114177</v>
          </cell>
          <cell r="AA216">
            <v>0</v>
          </cell>
          <cell r="AB216">
            <v>96917</v>
          </cell>
          <cell r="AC216">
            <v>110094</v>
          </cell>
          <cell r="AD216">
            <v>55342</v>
          </cell>
          <cell r="AE216">
            <v>74973</v>
          </cell>
          <cell r="AF216">
            <v>0</v>
          </cell>
          <cell r="AG216">
            <v>3837</v>
          </cell>
          <cell r="AH216">
            <v>865392</v>
          </cell>
          <cell r="AJ216">
            <v>723973</v>
          </cell>
          <cell r="AL216">
            <v>499994</v>
          </cell>
          <cell r="AN216">
            <v>-71136</v>
          </cell>
        </row>
        <row r="217">
          <cell r="A217">
            <v>36677</v>
          </cell>
          <cell r="B217">
            <v>20000</v>
          </cell>
          <cell r="C217">
            <v>181094</v>
          </cell>
          <cell r="D217">
            <v>710520</v>
          </cell>
          <cell r="E217">
            <v>0</v>
          </cell>
          <cell r="F217">
            <v>4638</v>
          </cell>
          <cell r="G217">
            <v>111674</v>
          </cell>
          <cell r="H217">
            <v>44747</v>
          </cell>
          <cell r="I217">
            <v>194589</v>
          </cell>
          <cell r="J217">
            <v>80674</v>
          </cell>
          <cell r="K217">
            <v>275661</v>
          </cell>
          <cell r="L217">
            <v>285123</v>
          </cell>
          <cell r="M217">
            <v>169012</v>
          </cell>
          <cell r="N217">
            <v>0</v>
          </cell>
          <cell r="O217">
            <v>71507</v>
          </cell>
          <cell r="P217">
            <v>194627</v>
          </cell>
          <cell r="Q217">
            <v>151703</v>
          </cell>
          <cell r="R217">
            <v>80762</v>
          </cell>
          <cell r="S217">
            <v>0</v>
          </cell>
          <cell r="T217">
            <v>0</v>
          </cell>
          <cell r="U217">
            <v>30585</v>
          </cell>
          <cell r="V217">
            <v>0</v>
          </cell>
          <cell r="W217">
            <v>26</v>
          </cell>
          <cell r="X217">
            <v>43750</v>
          </cell>
          <cell r="Y217">
            <v>48898</v>
          </cell>
          <cell r="Z217">
            <v>44000</v>
          </cell>
          <cell r="AA217">
            <v>0</v>
          </cell>
          <cell r="AB217">
            <v>78059</v>
          </cell>
          <cell r="AC217">
            <v>109402</v>
          </cell>
          <cell r="AD217">
            <v>46065</v>
          </cell>
          <cell r="AE217">
            <v>74972</v>
          </cell>
          <cell r="AF217">
            <v>0</v>
          </cell>
          <cell r="AG217">
            <v>3837</v>
          </cell>
          <cell r="AH217">
            <v>866485</v>
          </cell>
          <cell r="AJ217">
            <v>916252</v>
          </cell>
          <cell r="AL217">
            <v>370174</v>
          </cell>
          <cell r="AN217">
            <v>-71135</v>
          </cell>
        </row>
        <row r="218">
          <cell r="A218">
            <v>36678</v>
          </cell>
          <cell r="B218">
            <v>20000</v>
          </cell>
          <cell r="C218">
            <v>159895</v>
          </cell>
          <cell r="D218">
            <v>750000</v>
          </cell>
          <cell r="E218">
            <v>0</v>
          </cell>
          <cell r="F218">
            <v>4332</v>
          </cell>
          <cell r="G218">
            <v>89714</v>
          </cell>
          <cell r="H218">
            <v>26246</v>
          </cell>
          <cell r="I218">
            <v>195923</v>
          </cell>
          <cell r="J218">
            <v>83587</v>
          </cell>
          <cell r="K218">
            <v>240722</v>
          </cell>
          <cell r="L218">
            <v>243625</v>
          </cell>
          <cell r="M218">
            <v>190918</v>
          </cell>
          <cell r="N218">
            <v>0</v>
          </cell>
          <cell r="O218">
            <v>81504</v>
          </cell>
          <cell r="P218">
            <v>168893</v>
          </cell>
          <cell r="Q218">
            <v>105434</v>
          </cell>
          <cell r="R218">
            <v>38696</v>
          </cell>
          <cell r="S218">
            <v>0</v>
          </cell>
          <cell r="T218">
            <v>0</v>
          </cell>
          <cell r="U218">
            <v>29773</v>
          </cell>
          <cell r="V218">
            <v>0</v>
          </cell>
          <cell r="W218">
            <v>0</v>
          </cell>
          <cell r="X218">
            <v>30000</v>
          </cell>
          <cell r="Y218">
            <v>64653</v>
          </cell>
          <cell r="Z218">
            <v>29251</v>
          </cell>
          <cell r="AA218">
            <v>0</v>
          </cell>
          <cell r="AB218">
            <v>39535</v>
          </cell>
          <cell r="AC218">
            <v>59604</v>
          </cell>
          <cell r="AD218">
            <v>32642</v>
          </cell>
          <cell r="AE218">
            <v>74982</v>
          </cell>
          <cell r="AF218">
            <v>0</v>
          </cell>
          <cell r="AG218">
            <v>4570</v>
          </cell>
          <cell r="AH218">
            <v>636192</v>
          </cell>
          <cell r="AJ218">
            <v>934227</v>
          </cell>
          <cell r="AL218">
            <v>255685</v>
          </cell>
          <cell r="AN218">
            <v>-70412</v>
          </cell>
        </row>
        <row r="219">
          <cell r="A219">
            <v>36679</v>
          </cell>
          <cell r="B219">
            <v>20000</v>
          </cell>
          <cell r="C219">
            <v>213383</v>
          </cell>
          <cell r="D219">
            <v>750750</v>
          </cell>
          <cell r="E219">
            <v>0</v>
          </cell>
          <cell r="F219">
            <v>4388</v>
          </cell>
          <cell r="G219">
            <v>66040</v>
          </cell>
          <cell r="H219">
            <v>26225</v>
          </cell>
          <cell r="I219">
            <v>173517</v>
          </cell>
          <cell r="J219">
            <v>92432</v>
          </cell>
          <cell r="K219">
            <v>254069</v>
          </cell>
          <cell r="L219">
            <v>237824</v>
          </cell>
          <cell r="M219">
            <v>183439</v>
          </cell>
          <cell r="N219">
            <v>0</v>
          </cell>
          <cell r="O219">
            <v>81423</v>
          </cell>
          <cell r="P219">
            <v>159377</v>
          </cell>
          <cell r="Q219">
            <v>117109</v>
          </cell>
          <cell r="R219">
            <v>54918</v>
          </cell>
          <cell r="S219">
            <v>0</v>
          </cell>
          <cell r="T219">
            <v>0</v>
          </cell>
          <cell r="U219">
            <v>31670</v>
          </cell>
          <cell r="V219">
            <v>0</v>
          </cell>
          <cell r="W219">
            <v>0</v>
          </cell>
          <cell r="X219">
            <v>30000</v>
          </cell>
          <cell r="Y219">
            <v>70300</v>
          </cell>
          <cell r="Z219">
            <v>15362</v>
          </cell>
          <cell r="AA219">
            <v>0</v>
          </cell>
          <cell r="AB219">
            <v>40000</v>
          </cell>
          <cell r="AC219">
            <v>72964</v>
          </cell>
          <cell r="AD219">
            <v>36896</v>
          </cell>
          <cell r="AE219">
            <v>37458</v>
          </cell>
          <cell r="AF219">
            <v>0</v>
          </cell>
          <cell r="AG219">
            <v>4570</v>
          </cell>
          <cell r="AH219">
            <v>612283</v>
          </cell>
          <cell r="AJ219">
            <v>988521</v>
          </cell>
          <cell r="AL219">
            <v>265522</v>
          </cell>
          <cell r="AN219">
            <v>-32888</v>
          </cell>
        </row>
        <row r="220">
          <cell r="A220">
            <v>36680</v>
          </cell>
          <cell r="B220">
            <v>20000</v>
          </cell>
          <cell r="C220">
            <v>208771</v>
          </cell>
          <cell r="D220">
            <v>590365</v>
          </cell>
          <cell r="E220">
            <v>5051</v>
          </cell>
          <cell r="F220">
            <v>4387</v>
          </cell>
          <cell r="G220">
            <v>86127</v>
          </cell>
          <cell r="H220">
            <v>26246</v>
          </cell>
          <cell r="I220">
            <v>172301</v>
          </cell>
          <cell r="J220">
            <v>92404</v>
          </cell>
          <cell r="K220">
            <v>245068</v>
          </cell>
          <cell r="L220">
            <v>296358</v>
          </cell>
          <cell r="M220">
            <v>174853</v>
          </cell>
          <cell r="N220">
            <v>0</v>
          </cell>
          <cell r="O220">
            <v>92529</v>
          </cell>
          <cell r="P220">
            <v>185051</v>
          </cell>
          <cell r="Q220">
            <v>132100</v>
          </cell>
          <cell r="R220">
            <v>55458</v>
          </cell>
          <cell r="S220">
            <v>0</v>
          </cell>
          <cell r="T220">
            <v>0</v>
          </cell>
          <cell r="U220">
            <v>31061</v>
          </cell>
          <cell r="V220">
            <v>0</v>
          </cell>
          <cell r="W220">
            <v>437</v>
          </cell>
          <cell r="X220">
            <v>30000</v>
          </cell>
          <cell r="Y220">
            <v>94715</v>
          </cell>
          <cell r="Z220">
            <v>71352</v>
          </cell>
          <cell r="AA220">
            <v>0</v>
          </cell>
          <cell r="AB220">
            <v>59449</v>
          </cell>
          <cell r="AC220">
            <v>76666</v>
          </cell>
          <cell r="AD220">
            <v>51896</v>
          </cell>
          <cell r="AE220">
            <v>54148</v>
          </cell>
          <cell r="AF220">
            <v>0</v>
          </cell>
          <cell r="AG220">
            <v>4570</v>
          </cell>
          <cell r="AH220">
            <v>622146</v>
          </cell>
          <cell r="AJ220">
            <v>818472</v>
          </cell>
          <cell r="AL220">
            <v>384078</v>
          </cell>
          <cell r="AN220">
            <v>-49578</v>
          </cell>
        </row>
        <row r="221">
          <cell r="A221">
            <v>36681</v>
          </cell>
          <cell r="B221">
            <v>20000</v>
          </cell>
          <cell r="C221">
            <v>190298</v>
          </cell>
          <cell r="D221">
            <v>607091</v>
          </cell>
          <cell r="E221">
            <v>35464</v>
          </cell>
          <cell r="F221">
            <v>4387</v>
          </cell>
          <cell r="G221">
            <v>88627</v>
          </cell>
          <cell r="H221">
            <v>26246</v>
          </cell>
          <cell r="I221">
            <v>164833</v>
          </cell>
          <cell r="J221">
            <v>87194</v>
          </cell>
          <cell r="K221">
            <v>241835</v>
          </cell>
          <cell r="L221">
            <v>252382</v>
          </cell>
          <cell r="M221">
            <v>157464</v>
          </cell>
          <cell r="N221">
            <v>0</v>
          </cell>
          <cell r="O221">
            <v>78562</v>
          </cell>
          <cell r="P221">
            <v>184981</v>
          </cell>
          <cell r="Q221">
            <v>125571</v>
          </cell>
          <cell r="R221">
            <v>55076</v>
          </cell>
          <cell r="S221">
            <v>0</v>
          </cell>
          <cell r="T221">
            <v>0</v>
          </cell>
          <cell r="U221">
            <v>31061</v>
          </cell>
          <cell r="V221">
            <v>0</v>
          </cell>
          <cell r="W221">
            <v>437</v>
          </cell>
          <cell r="X221">
            <v>30000</v>
          </cell>
          <cell r="Y221">
            <v>94730</v>
          </cell>
          <cell r="Z221">
            <v>71352</v>
          </cell>
          <cell r="AA221">
            <v>0</v>
          </cell>
          <cell r="AB221">
            <v>48193</v>
          </cell>
          <cell r="AC221">
            <v>76666</v>
          </cell>
          <cell r="AD221">
            <v>81896</v>
          </cell>
          <cell r="AE221">
            <v>53648</v>
          </cell>
          <cell r="AF221">
            <v>0</v>
          </cell>
          <cell r="AG221">
            <v>4570</v>
          </cell>
          <cell r="AH221">
            <v>608735</v>
          </cell>
          <cell r="AJ221">
            <v>786312</v>
          </cell>
          <cell r="AL221">
            <v>402837</v>
          </cell>
          <cell r="AN221">
            <v>-49078</v>
          </cell>
        </row>
        <row r="222">
          <cell r="A222">
            <v>36682</v>
          </cell>
          <cell r="B222">
            <v>20000</v>
          </cell>
          <cell r="C222">
            <v>174578</v>
          </cell>
          <cell r="D222">
            <v>725760</v>
          </cell>
          <cell r="E222">
            <v>0</v>
          </cell>
          <cell r="F222">
            <v>4387</v>
          </cell>
          <cell r="G222">
            <v>-78627</v>
          </cell>
          <cell r="H222">
            <v>26246</v>
          </cell>
          <cell r="I222">
            <v>197073</v>
          </cell>
          <cell r="J222">
            <v>54432</v>
          </cell>
          <cell r="K222">
            <v>265138</v>
          </cell>
          <cell r="L222">
            <v>-343656</v>
          </cell>
          <cell r="M222">
            <v>198093</v>
          </cell>
          <cell r="N222">
            <v>0</v>
          </cell>
          <cell r="O222">
            <v>81504</v>
          </cell>
          <cell r="P222">
            <v>198085</v>
          </cell>
          <cell r="Q222">
            <v>169767</v>
          </cell>
          <cell r="R222">
            <v>63285</v>
          </cell>
          <cell r="S222">
            <v>0</v>
          </cell>
          <cell r="T222">
            <v>0</v>
          </cell>
          <cell r="U222">
            <v>31061</v>
          </cell>
          <cell r="V222">
            <v>0</v>
          </cell>
          <cell r="W222">
            <v>437</v>
          </cell>
          <cell r="X222">
            <v>30000</v>
          </cell>
          <cell r="Y222">
            <v>89730</v>
          </cell>
          <cell r="Z222">
            <v>71352</v>
          </cell>
          <cell r="AA222">
            <v>0</v>
          </cell>
          <cell r="AB222">
            <v>51251</v>
          </cell>
          <cell r="AC222">
            <v>76666</v>
          </cell>
          <cell r="AD222">
            <v>51896</v>
          </cell>
          <cell r="AE222">
            <v>54148</v>
          </cell>
          <cell r="AF222">
            <v>0</v>
          </cell>
          <cell r="AG222">
            <v>4570</v>
          </cell>
          <cell r="AH222">
            <v>831340</v>
          </cell>
          <cell r="AJ222">
            <v>924725</v>
          </cell>
          <cell r="AL222">
            <v>370895</v>
          </cell>
          <cell r="AN222">
            <v>-49578</v>
          </cell>
        </row>
        <row r="223">
          <cell r="A223">
            <v>36683</v>
          </cell>
          <cell r="B223">
            <v>20000</v>
          </cell>
          <cell r="C223">
            <v>217012</v>
          </cell>
          <cell r="D223">
            <v>703500</v>
          </cell>
          <cell r="E223">
            <v>0</v>
          </cell>
          <cell r="F223">
            <v>6663</v>
          </cell>
          <cell r="G223">
            <v>-64020</v>
          </cell>
          <cell r="H223">
            <v>20997</v>
          </cell>
          <cell r="I223">
            <v>213959</v>
          </cell>
          <cell r="J223">
            <v>54397</v>
          </cell>
          <cell r="K223">
            <v>249827</v>
          </cell>
          <cell r="L223">
            <v>-280349</v>
          </cell>
          <cell r="M223">
            <v>178300</v>
          </cell>
          <cell r="N223">
            <v>0</v>
          </cell>
          <cell r="O223">
            <v>74804</v>
          </cell>
          <cell r="P223">
            <v>167255</v>
          </cell>
          <cell r="Q223">
            <v>137570</v>
          </cell>
          <cell r="R223">
            <v>45271</v>
          </cell>
          <cell r="S223">
            <v>0</v>
          </cell>
          <cell r="T223">
            <v>0</v>
          </cell>
          <cell r="U223">
            <v>31670</v>
          </cell>
          <cell r="V223">
            <v>0</v>
          </cell>
          <cell r="W223">
            <v>286</v>
          </cell>
          <cell r="X223">
            <v>30000</v>
          </cell>
          <cell r="Y223">
            <v>49500</v>
          </cell>
          <cell r="Z223">
            <v>15000</v>
          </cell>
          <cell r="AA223">
            <v>0</v>
          </cell>
          <cell r="AB223">
            <v>30020</v>
          </cell>
          <cell r="AC223">
            <v>41055</v>
          </cell>
          <cell r="AD223">
            <v>36896</v>
          </cell>
          <cell r="AE223">
            <v>44517</v>
          </cell>
          <cell r="AF223">
            <v>0</v>
          </cell>
          <cell r="AG223">
            <v>4570</v>
          </cell>
          <cell r="AH223">
            <v>798011</v>
          </cell>
          <cell r="AJ223">
            <v>947175</v>
          </cell>
          <cell r="AL223">
            <v>202471</v>
          </cell>
          <cell r="AN223">
            <v>-39947</v>
          </cell>
        </row>
        <row r="224">
          <cell r="A224">
            <v>36684</v>
          </cell>
          <cell r="B224">
            <v>20000</v>
          </cell>
          <cell r="C224">
            <v>195024</v>
          </cell>
          <cell r="D224">
            <v>671340</v>
          </cell>
          <cell r="E224">
            <v>0</v>
          </cell>
          <cell r="F224">
            <v>4387</v>
          </cell>
          <cell r="G224">
            <v>-70420</v>
          </cell>
          <cell r="H224">
            <v>24753</v>
          </cell>
          <cell r="I224">
            <v>215014</v>
          </cell>
          <cell r="J224">
            <v>53458</v>
          </cell>
          <cell r="K224">
            <v>239479</v>
          </cell>
          <cell r="L224">
            <v>-300945</v>
          </cell>
          <cell r="M224">
            <v>178611</v>
          </cell>
          <cell r="N224">
            <v>0</v>
          </cell>
          <cell r="O224">
            <v>79618</v>
          </cell>
          <cell r="P224">
            <v>171434</v>
          </cell>
          <cell r="Q224">
            <v>152318</v>
          </cell>
          <cell r="R224">
            <v>48965</v>
          </cell>
          <cell r="S224">
            <v>0</v>
          </cell>
          <cell r="T224">
            <v>0</v>
          </cell>
          <cell r="U224">
            <v>31670</v>
          </cell>
          <cell r="V224">
            <v>0</v>
          </cell>
          <cell r="W224">
            <v>286</v>
          </cell>
          <cell r="X224">
            <v>30000</v>
          </cell>
          <cell r="Y224">
            <v>49500</v>
          </cell>
          <cell r="Z224">
            <v>50440</v>
          </cell>
          <cell r="AA224">
            <v>0</v>
          </cell>
          <cell r="AB224">
            <v>29986</v>
          </cell>
          <cell r="AC224">
            <v>57123</v>
          </cell>
          <cell r="AD224">
            <v>36896</v>
          </cell>
          <cell r="AE224">
            <v>36283</v>
          </cell>
          <cell r="AF224">
            <v>0</v>
          </cell>
          <cell r="AG224">
            <v>4570</v>
          </cell>
          <cell r="AH224">
            <v>792285</v>
          </cell>
          <cell r="AJ224">
            <v>890751</v>
          </cell>
          <cell r="AL224">
            <v>253945</v>
          </cell>
          <cell r="AN224">
            <v>-31713</v>
          </cell>
        </row>
        <row r="225">
          <cell r="A225">
            <v>36685</v>
          </cell>
          <cell r="B225">
            <v>20000</v>
          </cell>
          <cell r="C225">
            <v>215859</v>
          </cell>
          <cell r="D225">
            <v>727200</v>
          </cell>
          <cell r="E225">
            <v>0</v>
          </cell>
          <cell r="F225">
            <v>3076</v>
          </cell>
          <cell r="G225">
            <v>-44223</v>
          </cell>
          <cell r="H225">
            <v>26246</v>
          </cell>
          <cell r="I225">
            <v>187040</v>
          </cell>
          <cell r="J225">
            <v>66033</v>
          </cell>
          <cell r="K225">
            <v>245960</v>
          </cell>
          <cell r="L225">
            <v>-259564</v>
          </cell>
          <cell r="M225">
            <v>196444</v>
          </cell>
          <cell r="N225">
            <v>11556</v>
          </cell>
          <cell r="O225">
            <v>81501</v>
          </cell>
          <cell r="P225">
            <v>174079</v>
          </cell>
          <cell r="Q225">
            <v>112114</v>
          </cell>
          <cell r="R225">
            <v>50673</v>
          </cell>
          <cell r="S225">
            <v>0</v>
          </cell>
          <cell r="T225">
            <v>0</v>
          </cell>
          <cell r="U225">
            <v>31670</v>
          </cell>
          <cell r="V225">
            <v>0</v>
          </cell>
          <cell r="W225">
            <v>286</v>
          </cell>
          <cell r="X225">
            <v>0</v>
          </cell>
          <cell r="Y225">
            <v>64044</v>
          </cell>
          <cell r="Z225">
            <v>31462</v>
          </cell>
          <cell r="AA225">
            <v>0</v>
          </cell>
          <cell r="AB225">
            <v>46628</v>
          </cell>
          <cell r="AC225">
            <v>39770</v>
          </cell>
          <cell r="AD225">
            <v>36896</v>
          </cell>
          <cell r="AE225">
            <v>31953</v>
          </cell>
          <cell r="AF225">
            <v>0</v>
          </cell>
          <cell r="AG225">
            <v>4570</v>
          </cell>
          <cell r="AH225">
            <v>847859</v>
          </cell>
          <cell r="AJ225">
            <v>966135</v>
          </cell>
          <cell r="AL225">
            <v>218800</v>
          </cell>
          <cell r="AN225">
            <v>-27383</v>
          </cell>
        </row>
        <row r="226">
          <cell r="A226">
            <v>36686</v>
          </cell>
          <cell r="B226">
            <v>20000</v>
          </cell>
          <cell r="C226">
            <v>273133</v>
          </cell>
          <cell r="D226">
            <v>727200</v>
          </cell>
          <cell r="E226">
            <v>0</v>
          </cell>
          <cell r="F226">
            <v>4369</v>
          </cell>
          <cell r="G226">
            <v>-74540</v>
          </cell>
          <cell r="H226">
            <v>0</v>
          </cell>
          <cell r="I226">
            <v>176471</v>
          </cell>
          <cell r="J226">
            <v>54448</v>
          </cell>
          <cell r="K226">
            <v>297559</v>
          </cell>
          <cell r="L226">
            <v>-207055</v>
          </cell>
          <cell r="M226">
            <v>188762</v>
          </cell>
          <cell r="N226">
            <v>0</v>
          </cell>
          <cell r="O226">
            <v>81486</v>
          </cell>
          <cell r="P226">
            <v>157995</v>
          </cell>
          <cell r="Q226">
            <v>145529</v>
          </cell>
          <cell r="R226">
            <v>51270</v>
          </cell>
          <cell r="S226">
            <v>0</v>
          </cell>
          <cell r="T226">
            <v>0</v>
          </cell>
          <cell r="U226">
            <v>31670</v>
          </cell>
          <cell r="V226">
            <v>0</v>
          </cell>
          <cell r="W226">
            <v>286</v>
          </cell>
          <cell r="X226">
            <v>30000</v>
          </cell>
          <cell r="Y226">
            <v>61000</v>
          </cell>
          <cell r="Z226">
            <v>12467</v>
          </cell>
          <cell r="AA226">
            <v>0</v>
          </cell>
          <cell r="AB226">
            <v>42271</v>
          </cell>
          <cell r="AC226">
            <v>23658</v>
          </cell>
          <cell r="AD226">
            <v>36896</v>
          </cell>
          <cell r="AE226">
            <v>46265</v>
          </cell>
          <cell r="AF226">
            <v>0</v>
          </cell>
          <cell r="AG226">
            <v>4570</v>
          </cell>
          <cell r="AH226">
            <v>871925</v>
          </cell>
          <cell r="AJ226">
            <v>1024702</v>
          </cell>
          <cell r="AL226">
            <v>206292</v>
          </cell>
          <cell r="AN226">
            <v>-41695</v>
          </cell>
        </row>
        <row r="227">
          <cell r="A227">
            <v>36687</v>
          </cell>
          <cell r="B227">
            <v>20000</v>
          </cell>
          <cell r="C227">
            <v>251798</v>
          </cell>
          <cell r="D227">
            <v>723600</v>
          </cell>
          <cell r="E227">
            <v>0</v>
          </cell>
          <cell r="F227">
            <v>4387</v>
          </cell>
          <cell r="G227">
            <v>-90261</v>
          </cell>
          <cell r="H227">
            <v>32482</v>
          </cell>
          <cell r="I227">
            <v>198542</v>
          </cell>
          <cell r="J227">
            <v>54196</v>
          </cell>
          <cell r="K227">
            <v>324609</v>
          </cell>
          <cell r="L227">
            <v>-171468</v>
          </cell>
          <cell r="M227">
            <v>165405</v>
          </cell>
          <cell r="N227">
            <v>6655</v>
          </cell>
          <cell r="O227">
            <v>81109</v>
          </cell>
          <cell r="P227">
            <v>161683</v>
          </cell>
          <cell r="Q227">
            <v>95114</v>
          </cell>
          <cell r="R227">
            <v>51778</v>
          </cell>
          <cell r="S227">
            <v>0</v>
          </cell>
          <cell r="T227">
            <v>0</v>
          </cell>
          <cell r="U227">
            <v>31670</v>
          </cell>
          <cell r="V227">
            <v>0</v>
          </cell>
          <cell r="W227">
            <v>286</v>
          </cell>
          <cell r="X227">
            <v>30000</v>
          </cell>
          <cell r="Y227">
            <v>61000</v>
          </cell>
          <cell r="Z227">
            <v>22071</v>
          </cell>
          <cell r="AA227">
            <v>0</v>
          </cell>
          <cell r="AB227">
            <v>41203</v>
          </cell>
          <cell r="AC227">
            <v>39611</v>
          </cell>
          <cell r="AD227">
            <v>36896</v>
          </cell>
          <cell r="AE227">
            <v>56819</v>
          </cell>
          <cell r="AF227">
            <v>0</v>
          </cell>
          <cell r="AG227">
            <v>4570</v>
          </cell>
          <cell r="AH227">
            <v>909844</v>
          </cell>
          <cell r="AJ227">
            <v>999785</v>
          </cell>
          <cell r="AL227">
            <v>230781</v>
          </cell>
          <cell r="AN227">
            <v>-52249</v>
          </cell>
        </row>
        <row r="228">
          <cell r="A228">
            <v>36688</v>
          </cell>
          <cell r="B228">
            <v>20000</v>
          </cell>
          <cell r="C228">
            <v>249847</v>
          </cell>
          <cell r="D228">
            <v>722160</v>
          </cell>
          <cell r="E228">
            <v>0</v>
          </cell>
          <cell r="F228">
            <v>4387</v>
          </cell>
          <cell r="G228">
            <v>-97133</v>
          </cell>
          <cell r="H228">
            <v>10000</v>
          </cell>
          <cell r="I228">
            <v>196199</v>
          </cell>
          <cell r="J228">
            <v>54184</v>
          </cell>
          <cell r="K228">
            <v>278729</v>
          </cell>
          <cell r="L228">
            <v>-152418</v>
          </cell>
          <cell r="M228">
            <v>170405</v>
          </cell>
          <cell r="N228">
            <v>3021</v>
          </cell>
          <cell r="O228">
            <v>78874</v>
          </cell>
          <cell r="P228">
            <v>161182</v>
          </cell>
          <cell r="Q228">
            <v>92341</v>
          </cell>
          <cell r="R228">
            <v>59081</v>
          </cell>
          <cell r="S228">
            <v>0</v>
          </cell>
          <cell r="T228">
            <v>0</v>
          </cell>
          <cell r="U228">
            <v>31670</v>
          </cell>
          <cell r="V228">
            <v>0</v>
          </cell>
          <cell r="W228">
            <v>286</v>
          </cell>
          <cell r="X228">
            <v>30000</v>
          </cell>
          <cell r="Y228">
            <v>61000</v>
          </cell>
          <cell r="Z228">
            <v>33723</v>
          </cell>
          <cell r="AA228">
            <v>0</v>
          </cell>
          <cell r="AB228">
            <v>41214</v>
          </cell>
          <cell r="AC228">
            <v>39611</v>
          </cell>
          <cell r="AD228">
            <v>36896</v>
          </cell>
          <cell r="AE228">
            <v>74070</v>
          </cell>
          <cell r="AF228">
            <v>0</v>
          </cell>
          <cell r="AG228">
            <v>4570</v>
          </cell>
          <cell r="AH228">
            <v>854465</v>
          </cell>
          <cell r="AJ228">
            <v>996394</v>
          </cell>
          <cell r="AL228">
            <v>242444</v>
          </cell>
          <cell r="AN228">
            <v>-69500</v>
          </cell>
        </row>
        <row r="229">
          <cell r="A229">
            <v>36689</v>
          </cell>
          <cell r="B229">
            <v>20000</v>
          </cell>
          <cell r="C229">
            <v>216413</v>
          </cell>
          <cell r="D229">
            <v>725040</v>
          </cell>
          <cell r="E229">
            <v>0</v>
          </cell>
          <cell r="F229">
            <v>4387</v>
          </cell>
          <cell r="G229">
            <v>-92133</v>
          </cell>
          <cell r="H229">
            <v>10000</v>
          </cell>
          <cell r="I229">
            <v>203333</v>
          </cell>
          <cell r="J229">
            <v>54225</v>
          </cell>
          <cell r="K229">
            <v>276602</v>
          </cell>
          <cell r="L229">
            <v>-184462</v>
          </cell>
          <cell r="M229">
            <v>170405</v>
          </cell>
          <cell r="N229">
            <v>3847</v>
          </cell>
          <cell r="O229">
            <v>79284</v>
          </cell>
          <cell r="P229">
            <v>167993</v>
          </cell>
          <cell r="Q229">
            <v>136474</v>
          </cell>
          <cell r="R229">
            <v>64104</v>
          </cell>
          <cell r="S229">
            <v>0</v>
          </cell>
          <cell r="T229">
            <v>0</v>
          </cell>
          <cell r="U229">
            <v>31670</v>
          </cell>
          <cell r="V229">
            <v>0</v>
          </cell>
          <cell r="W229">
            <v>286</v>
          </cell>
          <cell r="X229">
            <v>30000</v>
          </cell>
          <cell r="Y229">
            <v>111000</v>
          </cell>
          <cell r="Z229">
            <v>33723</v>
          </cell>
          <cell r="AA229">
            <v>0</v>
          </cell>
          <cell r="AB229">
            <v>41217</v>
          </cell>
          <cell r="AC229">
            <v>39611</v>
          </cell>
          <cell r="AD229">
            <v>36896</v>
          </cell>
          <cell r="AE229">
            <v>61889</v>
          </cell>
          <cell r="AF229">
            <v>0</v>
          </cell>
          <cell r="AG229">
            <v>4570</v>
          </cell>
          <cell r="AH229">
            <v>889672</v>
          </cell>
          <cell r="AJ229">
            <v>965840</v>
          </cell>
          <cell r="AL229">
            <v>292447</v>
          </cell>
          <cell r="AN229">
            <v>-57319</v>
          </cell>
        </row>
        <row r="230">
          <cell r="A230">
            <v>36690</v>
          </cell>
          <cell r="B230">
            <v>20000</v>
          </cell>
          <cell r="C230">
            <v>236557</v>
          </cell>
          <cell r="D230">
            <v>678070</v>
          </cell>
          <cell r="E230">
            <v>0</v>
          </cell>
          <cell r="F230">
            <v>4387</v>
          </cell>
          <cell r="G230">
            <v>-69534</v>
          </cell>
          <cell r="H230">
            <v>22107</v>
          </cell>
          <cell r="I230">
            <v>242451</v>
          </cell>
          <cell r="J230">
            <v>53690</v>
          </cell>
          <cell r="K230">
            <v>246605</v>
          </cell>
          <cell r="L230">
            <v>-250237</v>
          </cell>
          <cell r="M230">
            <v>161688</v>
          </cell>
          <cell r="N230">
            <v>2557</v>
          </cell>
          <cell r="O230">
            <v>79167</v>
          </cell>
          <cell r="P230">
            <v>137901</v>
          </cell>
          <cell r="Q230">
            <v>136655</v>
          </cell>
          <cell r="R230">
            <v>62635</v>
          </cell>
          <cell r="S230">
            <v>0</v>
          </cell>
          <cell r="T230">
            <v>0</v>
          </cell>
          <cell r="U230">
            <v>31670</v>
          </cell>
          <cell r="V230">
            <v>0</v>
          </cell>
          <cell r="W230">
            <v>286</v>
          </cell>
          <cell r="X230">
            <v>30000</v>
          </cell>
          <cell r="Y230">
            <v>69500</v>
          </cell>
          <cell r="Z230">
            <v>12661</v>
          </cell>
          <cell r="AA230">
            <v>0</v>
          </cell>
          <cell r="AB230">
            <v>59078</v>
          </cell>
          <cell r="AC230">
            <v>49654</v>
          </cell>
          <cell r="AD230">
            <v>36896</v>
          </cell>
          <cell r="AE230">
            <v>59860</v>
          </cell>
          <cell r="AF230">
            <v>0</v>
          </cell>
          <cell r="AG230">
            <v>4570</v>
          </cell>
          <cell r="AH230">
            <v>825685</v>
          </cell>
          <cell r="AJ230">
            <v>939014</v>
          </cell>
          <cell r="AL230">
            <v>257789</v>
          </cell>
          <cell r="AN230">
            <v>-55290</v>
          </cell>
        </row>
        <row r="231">
          <cell r="A231">
            <v>36691</v>
          </cell>
          <cell r="B231">
            <v>20000</v>
          </cell>
          <cell r="C231">
            <v>285872</v>
          </cell>
          <cell r="D231">
            <v>737500</v>
          </cell>
          <cell r="E231">
            <v>0</v>
          </cell>
          <cell r="F231">
            <v>10274</v>
          </cell>
          <cell r="G231">
            <v>-84632</v>
          </cell>
          <cell r="H231">
            <v>22981</v>
          </cell>
          <cell r="I231">
            <v>186856</v>
          </cell>
          <cell r="J231">
            <v>58601</v>
          </cell>
          <cell r="K231">
            <v>251512</v>
          </cell>
          <cell r="L231">
            <v>-201224</v>
          </cell>
          <cell r="M231">
            <v>176806</v>
          </cell>
          <cell r="N231">
            <v>7084</v>
          </cell>
          <cell r="O231">
            <v>80512</v>
          </cell>
          <cell r="P231">
            <v>151742</v>
          </cell>
          <cell r="Q231">
            <v>153381</v>
          </cell>
          <cell r="R231">
            <v>61330</v>
          </cell>
          <cell r="S231">
            <v>0</v>
          </cell>
          <cell r="T231">
            <v>0</v>
          </cell>
          <cell r="U231">
            <v>31670</v>
          </cell>
          <cell r="V231">
            <v>0</v>
          </cell>
          <cell r="W231">
            <v>286</v>
          </cell>
          <cell r="X231">
            <v>30000</v>
          </cell>
          <cell r="Y231">
            <v>79500</v>
          </cell>
          <cell r="Z231">
            <v>14362</v>
          </cell>
          <cell r="AA231">
            <v>0</v>
          </cell>
          <cell r="AB231">
            <v>40564</v>
          </cell>
          <cell r="AC231">
            <v>33040</v>
          </cell>
          <cell r="AD231">
            <v>36896</v>
          </cell>
          <cell r="AE231">
            <v>74347</v>
          </cell>
          <cell r="AF231">
            <v>0</v>
          </cell>
          <cell r="AG231">
            <v>4570</v>
          </cell>
          <cell r="AH231">
            <v>864949</v>
          </cell>
          <cell r="AJ231">
            <v>1053646</v>
          </cell>
          <cell r="AL231">
            <v>234362</v>
          </cell>
          <cell r="AN231">
            <v>-69777</v>
          </cell>
        </row>
        <row r="232">
          <cell r="A232">
            <v>36692</v>
          </cell>
          <cell r="B232">
            <v>20000</v>
          </cell>
          <cell r="C232">
            <v>300000</v>
          </cell>
          <cell r="D232">
            <v>707700</v>
          </cell>
          <cell r="E232">
            <v>0</v>
          </cell>
          <cell r="F232">
            <v>4684</v>
          </cell>
          <cell r="G232">
            <v>-84632</v>
          </cell>
          <cell r="H232">
            <v>26604</v>
          </cell>
          <cell r="I232">
            <v>231258</v>
          </cell>
          <cell r="J232">
            <v>61334</v>
          </cell>
          <cell r="K232">
            <v>303295</v>
          </cell>
          <cell r="L232">
            <v>-243617</v>
          </cell>
          <cell r="M232">
            <v>141800</v>
          </cell>
          <cell r="N232">
            <v>0</v>
          </cell>
          <cell r="O232">
            <v>77374</v>
          </cell>
          <cell r="P232">
            <v>157670</v>
          </cell>
          <cell r="Q232">
            <v>141384</v>
          </cell>
          <cell r="R232">
            <v>60457</v>
          </cell>
          <cell r="S232">
            <v>0</v>
          </cell>
          <cell r="T232">
            <v>0</v>
          </cell>
          <cell r="U232">
            <v>31670</v>
          </cell>
          <cell r="V232">
            <v>0</v>
          </cell>
          <cell r="W232">
            <v>286</v>
          </cell>
          <cell r="X232">
            <v>30000</v>
          </cell>
          <cell r="Y232">
            <v>59500</v>
          </cell>
          <cell r="Z232">
            <v>10355</v>
          </cell>
          <cell r="AA232">
            <v>0</v>
          </cell>
          <cell r="AB232">
            <v>64569</v>
          </cell>
          <cell r="AC232">
            <v>22939</v>
          </cell>
          <cell r="AD232">
            <v>36896</v>
          </cell>
          <cell r="AE232">
            <v>74018</v>
          </cell>
          <cell r="AF232">
            <v>0</v>
          </cell>
          <cell r="AG232">
            <v>4570</v>
          </cell>
          <cell r="AH232">
            <v>872927</v>
          </cell>
          <cell r="AJ232">
            <v>1032384</v>
          </cell>
          <cell r="AL232">
            <v>224259</v>
          </cell>
          <cell r="AN232">
            <v>-69448</v>
          </cell>
        </row>
        <row r="233">
          <cell r="A233">
            <v>36693</v>
          </cell>
          <cell r="B233">
            <v>20000</v>
          </cell>
          <cell r="C233">
            <v>300000</v>
          </cell>
          <cell r="D233">
            <v>706300</v>
          </cell>
          <cell r="E233">
            <v>0</v>
          </cell>
          <cell r="F233">
            <v>4387</v>
          </cell>
          <cell r="G233">
            <v>-84632</v>
          </cell>
          <cell r="H233">
            <v>26604</v>
          </cell>
          <cell r="I233">
            <v>187282</v>
          </cell>
          <cell r="J233">
            <v>82358</v>
          </cell>
          <cell r="K233">
            <v>338089</v>
          </cell>
          <cell r="L233">
            <v>-200573</v>
          </cell>
          <cell r="M233">
            <v>108847</v>
          </cell>
          <cell r="N233">
            <v>5</v>
          </cell>
          <cell r="O233">
            <v>96097</v>
          </cell>
          <cell r="P233">
            <v>160200</v>
          </cell>
          <cell r="Q233">
            <v>153837</v>
          </cell>
          <cell r="R233">
            <v>70269</v>
          </cell>
          <cell r="S233">
            <v>0</v>
          </cell>
          <cell r="T233">
            <v>0</v>
          </cell>
          <cell r="U233">
            <v>31670</v>
          </cell>
          <cell r="V233">
            <v>0</v>
          </cell>
          <cell r="W233">
            <v>286</v>
          </cell>
          <cell r="X233">
            <v>30000</v>
          </cell>
          <cell r="Y233">
            <v>74500</v>
          </cell>
          <cell r="Z233">
            <v>34940</v>
          </cell>
          <cell r="AA233">
            <v>0</v>
          </cell>
          <cell r="AB233">
            <v>49989</v>
          </cell>
          <cell r="AC233">
            <v>35975</v>
          </cell>
          <cell r="AD233">
            <v>36896</v>
          </cell>
          <cell r="AE233">
            <v>61022</v>
          </cell>
          <cell r="AF233">
            <v>0</v>
          </cell>
          <cell r="AG233">
            <v>4590</v>
          </cell>
          <cell r="AH233">
            <v>938383</v>
          </cell>
          <cell r="AJ233">
            <v>1030687</v>
          </cell>
          <cell r="AL233">
            <v>262300</v>
          </cell>
          <cell r="AN233">
            <v>-56432</v>
          </cell>
        </row>
        <row r="234">
          <cell r="A234">
            <v>36694</v>
          </cell>
          <cell r="B234">
            <v>20000</v>
          </cell>
          <cell r="C234">
            <v>279582</v>
          </cell>
          <cell r="D234">
            <v>711900</v>
          </cell>
          <cell r="E234">
            <v>0</v>
          </cell>
          <cell r="F234">
            <v>4387</v>
          </cell>
          <cell r="G234">
            <v>-89633</v>
          </cell>
          <cell r="H234">
            <v>0</v>
          </cell>
          <cell r="I234">
            <v>227142</v>
          </cell>
          <cell r="J234">
            <v>83513</v>
          </cell>
          <cell r="K234">
            <v>270043</v>
          </cell>
          <cell r="L234">
            <v>-220308</v>
          </cell>
          <cell r="M234">
            <v>191500</v>
          </cell>
          <cell r="N234">
            <v>10950</v>
          </cell>
          <cell r="O234">
            <v>81314</v>
          </cell>
          <cell r="P234">
            <v>166374</v>
          </cell>
          <cell r="Q234">
            <v>80226</v>
          </cell>
          <cell r="R234">
            <v>87288</v>
          </cell>
          <cell r="S234">
            <v>0</v>
          </cell>
          <cell r="T234">
            <v>0</v>
          </cell>
          <cell r="U234">
            <v>31670</v>
          </cell>
          <cell r="V234">
            <v>0</v>
          </cell>
          <cell r="W234">
            <v>286</v>
          </cell>
          <cell r="X234">
            <v>30000</v>
          </cell>
          <cell r="Y234">
            <v>63659</v>
          </cell>
          <cell r="Z234">
            <v>34940</v>
          </cell>
          <cell r="AA234">
            <v>0</v>
          </cell>
          <cell r="AB234">
            <v>49973</v>
          </cell>
          <cell r="AC234">
            <v>37346</v>
          </cell>
          <cell r="AD234">
            <v>39812</v>
          </cell>
          <cell r="AE234">
            <v>74347</v>
          </cell>
          <cell r="AF234">
            <v>0</v>
          </cell>
          <cell r="AG234">
            <v>4590</v>
          </cell>
          <cell r="AH234">
            <v>888409</v>
          </cell>
          <cell r="AJ234">
            <v>1015869</v>
          </cell>
          <cell r="AL234">
            <v>255730</v>
          </cell>
          <cell r="AN234">
            <v>-69757</v>
          </cell>
        </row>
        <row r="235">
          <cell r="A235">
            <v>36695</v>
          </cell>
          <cell r="B235">
            <v>20000</v>
          </cell>
          <cell r="C235">
            <v>271085</v>
          </cell>
          <cell r="D235">
            <v>707000</v>
          </cell>
          <cell r="E235">
            <v>0</v>
          </cell>
          <cell r="F235">
            <v>4387</v>
          </cell>
          <cell r="G235">
            <v>-87133</v>
          </cell>
          <cell r="H235">
            <v>0</v>
          </cell>
          <cell r="I235">
            <v>201773</v>
          </cell>
          <cell r="J235">
            <v>83266</v>
          </cell>
          <cell r="K235">
            <v>304333</v>
          </cell>
          <cell r="L235">
            <v>-238902</v>
          </cell>
          <cell r="M235">
            <v>190204</v>
          </cell>
          <cell r="N235">
            <v>10010</v>
          </cell>
          <cell r="O235">
            <v>95345</v>
          </cell>
          <cell r="P235">
            <v>167438</v>
          </cell>
          <cell r="Q235">
            <v>86678</v>
          </cell>
          <cell r="R235">
            <v>89033</v>
          </cell>
          <cell r="S235">
            <v>0</v>
          </cell>
          <cell r="T235">
            <v>0</v>
          </cell>
          <cell r="U235">
            <v>31670</v>
          </cell>
          <cell r="V235">
            <v>0</v>
          </cell>
          <cell r="W235">
            <v>286</v>
          </cell>
          <cell r="X235">
            <v>30000</v>
          </cell>
          <cell r="Y235">
            <v>63659</v>
          </cell>
          <cell r="Z235">
            <v>34940</v>
          </cell>
          <cell r="AA235">
            <v>0</v>
          </cell>
          <cell r="AB235">
            <v>49973</v>
          </cell>
          <cell r="AC235">
            <v>37346</v>
          </cell>
          <cell r="AD235">
            <v>41896</v>
          </cell>
          <cell r="AE235">
            <v>74118</v>
          </cell>
          <cell r="AF235">
            <v>0</v>
          </cell>
          <cell r="AG235">
            <v>4590</v>
          </cell>
          <cell r="AH235">
            <v>902045</v>
          </cell>
          <cell r="AJ235">
            <v>1002472</v>
          </cell>
          <cell r="AL235">
            <v>257814</v>
          </cell>
          <cell r="AN235">
            <v>-69528</v>
          </cell>
        </row>
        <row r="236">
          <cell r="A236">
            <v>36696</v>
          </cell>
          <cell r="B236">
            <v>20000</v>
          </cell>
          <cell r="C236">
            <v>285907</v>
          </cell>
          <cell r="D236">
            <v>661700</v>
          </cell>
          <cell r="E236">
            <v>0</v>
          </cell>
          <cell r="F236">
            <v>4387</v>
          </cell>
          <cell r="G236">
            <v>-91171</v>
          </cell>
          <cell r="H236">
            <v>0</v>
          </cell>
          <cell r="I236">
            <v>215665</v>
          </cell>
          <cell r="J236">
            <v>82563</v>
          </cell>
          <cell r="K236">
            <v>296211</v>
          </cell>
          <cell r="L236">
            <v>-209902</v>
          </cell>
          <cell r="M236">
            <v>191800</v>
          </cell>
          <cell r="N236">
            <v>15649</v>
          </cell>
          <cell r="O236">
            <v>81502</v>
          </cell>
          <cell r="P236">
            <v>149176</v>
          </cell>
          <cell r="Q236">
            <v>94310</v>
          </cell>
          <cell r="R236">
            <v>75565</v>
          </cell>
          <cell r="S236">
            <v>0</v>
          </cell>
          <cell r="T236">
            <v>0</v>
          </cell>
          <cell r="U236">
            <v>31670</v>
          </cell>
          <cell r="V236">
            <v>0</v>
          </cell>
          <cell r="W236">
            <v>286</v>
          </cell>
          <cell r="X236">
            <v>30000</v>
          </cell>
          <cell r="Y236">
            <v>63659</v>
          </cell>
          <cell r="Z236">
            <v>34940</v>
          </cell>
          <cell r="AA236">
            <v>0</v>
          </cell>
          <cell r="AB236">
            <v>49973</v>
          </cell>
          <cell r="AC236">
            <v>37346</v>
          </cell>
          <cell r="AD236">
            <v>41896</v>
          </cell>
          <cell r="AE236">
            <v>73568</v>
          </cell>
          <cell r="AF236">
            <v>0</v>
          </cell>
          <cell r="AG236">
            <v>4590</v>
          </cell>
          <cell r="AH236">
            <v>901368</v>
          </cell>
          <cell r="AJ236">
            <v>971994</v>
          </cell>
          <cell r="AL236">
            <v>257814</v>
          </cell>
          <cell r="AN236">
            <v>-68978</v>
          </cell>
        </row>
        <row r="237">
          <cell r="A237">
            <v>36697</v>
          </cell>
          <cell r="B237">
            <v>20000</v>
          </cell>
          <cell r="C237">
            <v>279479</v>
          </cell>
          <cell r="D237">
            <v>702100</v>
          </cell>
          <cell r="E237">
            <v>0</v>
          </cell>
          <cell r="F237">
            <v>4387</v>
          </cell>
          <cell r="G237">
            <v>-68434</v>
          </cell>
          <cell r="H237">
            <v>25604</v>
          </cell>
          <cell r="I237">
            <v>206258</v>
          </cell>
          <cell r="J237">
            <v>84202</v>
          </cell>
          <cell r="K237">
            <v>242871</v>
          </cell>
          <cell r="L237">
            <v>-218439</v>
          </cell>
          <cell r="M237">
            <v>186297</v>
          </cell>
          <cell r="N237">
            <v>13580</v>
          </cell>
          <cell r="O237">
            <v>98029</v>
          </cell>
          <cell r="P237">
            <v>165007</v>
          </cell>
          <cell r="Q237">
            <v>95621</v>
          </cell>
          <cell r="R237">
            <v>49201</v>
          </cell>
          <cell r="S237">
            <v>0</v>
          </cell>
          <cell r="T237">
            <v>0</v>
          </cell>
          <cell r="U237">
            <v>31670</v>
          </cell>
          <cell r="V237">
            <v>0</v>
          </cell>
          <cell r="W237">
            <v>286</v>
          </cell>
          <cell r="X237">
            <v>30000</v>
          </cell>
          <cell r="Y237">
            <v>49500</v>
          </cell>
          <cell r="Z237">
            <v>38690</v>
          </cell>
          <cell r="AA237">
            <v>0</v>
          </cell>
          <cell r="AB237">
            <v>49973</v>
          </cell>
          <cell r="AC237">
            <v>68952</v>
          </cell>
          <cell r="AD237">
            <v>36896</v>
          </cell>
          <cell r="AE237">
            <v>62784</v>
          </cell>
          <cell r="AF237">
            <v>0</v>
          </cell>
          <cell r="AG237">
            <v>4590</v>
          </cell>
          <cell r="AH237">
            <v>879797</v>
          </cell>
          <cell r="AJ237">
            <v>1005966</v>
          </cell>
          <cell r="AL237">
            <v>274011</v>
          </cell>
          <cell r="AN237">
            <v>-58194</v>
          </cell>
        </row>
        <row r="238">
          <cell r="A238">
            <v>36698</v>
          </cell>
          <cell r="B238">
            <v>19698</v>
          </cell>
          <cell r="C238">
            <v>254362</v>
          </cell>
          <cell r="D238">
            <v>671843</v>
          </cell>
          <cell r="E238">
            <v>0</v>
          </cell>
          <cell r="F238">
            <v>4283</v>
          </cell>
          <cell r="G238">
            <v>-90589</v>
          </cell>
          <cell r="H238">
            <v>19247</v>
          </cell>
          <cell r="I238">
            <v>199937</v>
          </cell>
          <cell r="J238">
            <v>71122</v>
          </cell>
          <cell r="K238">
            <v>241283</v>
          </cell>
          <cell r="L238">
            <v>-164797</v>
          </cell>
          <cell r="M238">
            <v>99000</v>
          </cell>
          <cell r="N238">
            <v>0</v>
          </cell>
          <cell r="O238">
            <v>78638</v>
          </cell>
          <cell r="P238">
            <v>162830</v>
          </cell>
          <cell r="Q238">
            <v>104772</v>
          </cell>
          <cell r="R238">
            <v>46304</v>
          </cell>
          <cell r="S238">
            <v>0</v>
          </cell>
          <cell r="T238">
            <v>0</v>
          </cell>
          <cell r="U238">
            <v>31670</v>
          </cell>
          <cell r="V238">
            <v>0</v>
          </cell>
          <cell r="W238">
            <v>286</v>
          </cell>
          <cell r="X238">
            <v>29491</v>
          </cell>
          <cell r="Y238">
            <v>38992</v>
          </cell>
          <cell r="Z238">
            <v>27000</v>
          </cell>
          <cell r="AA238">
            <v>0</v>
          </cell>
          <cell r="AB238">
            <v>35984</v>
          </cell>
          <cell r="AC238">
            <v>71227</v>
          </cell>
          <cell r="AD238">
            <v>36896</v>
          </cell>
          <cell r="AE238">
            <v>69753</v>
          </cell>
          <cell r="AF238">
            <v>0</v>
          </cell>
          <cell r="AG238">
            <v>4590</v>
          </cell>
          <cell r="AH238">
            <v>767747</v>
          </cell>
          <cell r="AJ238">
            <v>950186</v>
          </cell>
          <cell r="AL238">
            <v>239590</v>
          </cell>
          <cell r="AN238">
            <v>-65163</v>
          </cell>
        </row>
        <row r="239">
          <cell r="A239">
            <v>36699</v>
          </cell>
          <cell r="B239">
            <v>20000</v>
          </cell>
          <cell r="C239">
            <v>300000</v>
          </cell>
          <cell r="D239">
            <v>707000</v>
          </cell>
          <cell r="E239">
            <v>0</v>
          </cell>
          <cell r="F239">
            <v>4387</v>
          </cell>
          <cell r="G239">
            <v>-72118</v>
          </cell>
          <cell r="H239">
            <v>25604</v>
          </cell>
          <cell r="I239">
            <v>234484</v>
          </cell>
          <cell r="J239">
            <v>71474</v>
          </cell>
          <cell r="K239">
            <v>280974</v>
          </cell>
          <cell r="L239">
            <v>-186809</v>
          </cell>
          <cell r="M239">
            <v>124000</v>
          </cell>
          <cell r="N239">
            <v>13371</v>
          </cell>
          <cell r="O239">
            <v>79480</v>
          </cell>
          <cell r="P239">
            <v>153470</v>
          </cell>
          <cell r="Q239">
            <v>103553</v>
          </cell>
          <cell r="R239">
            <v>68599</v>
          </cell>
          <cell r="S239">
            <v>0</v>
          </cell>
          <cell r="T239">
            <v>0</v>
          </cell>
          <cell r="U239">
            <v>31670</v>
          </cell>
          <cell r="V239">
            <v>0</v>
          </cell>
          <cell r="W239">
            <v>286</v>
          </cell>
          <cell r="X239">
            <v>30000</v>
          </cell>
          <cell r="Y239">
            <v>79500</v>
          </cell>
          <cell r="Z239">
            <v>25289</v>
          </cell>
          <cell r="AA239">
            <v>0</v>
          </cell>
          <cell r="AB239">
            <v>71930</v>
          </cell>
          <cell r="AC239">
            <v>28749</v>
          </cell>
          <cell r="AD239">
            <v>36896</v>
          </cell>
          <cell r="AE239">
            <v>70137</v>
          </cell>
          <cell r="AF239">
            <v>0</v>
          </cell>
          <cell r="AG239">
            <v>4511</v>
          </cell>
          <cell r="AH239">
            <v>896082</v>
          </cell>
          <cell r="AJ239">
            <v>1031387</v>
          </cell>
          <cell r="AL239">
            <v>272364</v>
          </cell>
          <cell r="AN239">
            <v>-65626</v>
          </cell>
        </row>
        <row r="240">
          <cell r="A240">
            <v>36700</v>
          </cell>
          <cell r="B240">
            <v>20000</v>
          </cell>
          <cell r="C240">
            <v>295654</v>
          </cell>
          <cell r="D240">
            <v>704900</v>
          </cell>
          <cell r="E240">
            <v>0</v>
          </cell>
          <cell r="F240">
            <v>5535</v>
          </cell>
          <cell r="G240">
            <v>-79651</v>
          </cell>
          <cell r="H240">
            <v>25604</v>
          </cell>
          <cell r="I240">
            <v>214557</v>
          </cell>
          <cell r="J240">
            <v>60420</v>
          </cell>
          <cell r="K240">
            <v>333042</v>
          </cell>
          <cell r="L240">
            <v>-164711</v>
          </cell>
          <cell r="M240">
            <v>131945</v>
          </cell>
          <cell r="N240">
            <v>10188</v>
          </cell>
          <cell r="O240">
            <v>79882</v>
          </cell>
          <cell r="P240">
            <v>172093</v>
          </cell>
          <cell r="Q240">
            <v>99947</v>
          </cell>
          <cell r="R240">
            <v>65524</v>
          </cell>
          <cell r="S240">
            <v>0</v>
          </cell>
          <cell r="T240">
            <v>0</v>
          </cell>
          <cell r="U240">
            <v>31670</v>
          </cell>
          <cell r="V240">
            <v>0</v>
          </cell>
          <cell r="W240">
            <v>286</v>
          </cell>
          <cell r="X240">
            <v>0</v>
          </cell>
          <cell r="Y240">
            <v>109500</v>
          </cell>
          <cell r="Z240">
            <v>16487</v>
          </cell>
          <cell r="AA240">
            <v>0</v>
          </cell>
          <cell r="AB240">
            <v>70685</v>
          </cell>
          <cell r="AC240">
            <v>41506</v>
          </cell>
          <cell r="AD240">
            <v>26896</v>
          </cell>
          <cell r="AE240">
            <v>74179</v>
          </cell>
          <cell r="AF240">
            <v>0</v>
          </cell>
          <cell r="AG240">
            <v>2405</v>
          </cell>
          <cell r="AH240">
            <v>948840</v>
          </cell>
          <cell r="AJ240">
            <v>1026089</v>
          </cell>
          <cell r="AL240">
            <v>265074</v>
          </cell>
          <cell r="AN240">
            <v>-71774</v>
          </cell>
        </row>
        <row r="241">
          <cell r="A241">
            <v>36701</v>
          </cell>
          <cell r="B241">
            <v>20000</v>
          </cell>
          <cell r="C241">
            <v>300000</v>
          </cell>
          <cell r="D241">
            <v>706300</v>
          </cell>
          <cell r="E241">
            <v>0</v>
          </cell>
          <cell r="F241">
            <v>5499</v>
          </cell>
          <cell r="G241">
            <v>-88771</v>
          </cell>
          <cell r="H241">
            <v>25604</v>
          </cell>
          <cell r="I241">
            <v>201963</v>
          </cell>
          <cell r="J241">
            <v>75519</v>
          </cell>
          <cell r="K241">
            <v>267153</v>
          </cell>
          <cell r="L241">
            <v>-198754</v>
          </cell>
          <cell r="M241">
            <v>142525</v>
          </cell>
          <cell r="N241">
            <v>1473</v>
          </cell>
          <cell r="O241">
            <v>83008</v>
          </cell>
          <cell r="P241">
            <v>173909</v>
          </cell>
          <cell r="Q241">
            <v>115765</v>
          </cell>
          <cell r="R241">
            <v>60614</v>
          </cell>
          <cell r="S241">
            <v>0</v>
          </cell>
          <cell r="T241">
            <v>0</v>
          </cell>
          <cell r="U241">
            <v>31670</v>
          </cell>
          <cell r="V241">
            <v>0</v>
          </cell>
          <cell r="W241">
            <v>286</v>
          </cell>
          <cell r="X241">
            <v>29944</v>
          </cell>
          <cell r="Y241">
            <v>79378</v>
          </cell>
          <cell r="Z241">
            <v>38943</v>
          </cell>
          <cell r="AA241">
            <v>0</v>
          </cell>
          <cell r="AB241">
            <v>72938</v>
          </cell>
          <cell r="AC241">
            <v>35410</v>
          </cell>
          <cell r="AD241">
            <v>36896</v>
          </cell>
          <cell r="AE241">
            <v>73725</v>
          </cell>
          <cell r="AF241">
            <v>0</v>
          </cell>
          <cell r="AG241">
            <v>2405</v>
          </cell>
          <cell r="AH241">
            <v>860008</v>
          </cell>
          <cell r="AJ241">
            <v>1031799</v>
          </cell>
          <cell r="AL241">
            <v>293509</v>
          </cell>
          <cell r="AN241">
            <v>-71320</v>
          </cell>
        </row>
        <row r="242">
          <cell r="A242">
            <v>36702</v>
          </cell>
          <cell r="B242">
            <v>20000</v>
          </cell>
          <cell r="C242">
            <v>298803</v>
          </cell>
          <cell r="D242">
            <v>707000</v>
          </cell>
          <cell r="E242">
            <v>0</v>
          </cell>
          <cell r="F242">
            <v>3567</v>
          </cell>
          <cell r="G242">
            <v>-88844</v>
          </cell>
          <cell r="H242">
            <v>25604</v>
          </cell>
          <cell r="I242">
            <v>213581</v>
          </cell>
          <cell r="J242">
            <v>79406</v>
          </cell>
          <cell r="K242">
            <v>271976</v>
          </cell>
          <cell r="L242">
            <v>-189921</v>
          </cell>
          <cell r="M242">
            <v>167333</v>
          </cell>
          <cell r="N242">
            <v>0</v>
          </cell>
          <cell r="O242">
            <v>80564</v>
          </cell>
          <cell r="P242">
            <v>144462</v>
          </cell>
          <cell r="Q242">
            <v>112521</v>
          </cell>
          <cell r="R242">
            <v>53868</v>
          </cell>
          <cell r="S242">
            <v>0</v>
          </cell>
          <cell r="T242">
            <v>0</v>
          </cell>
          <cell r="U242">
            <v>31670</v>
          </cell>
          <cell r="V242">
            <v>0</v>
          </cell>
          <cell r="W242">
            <v>286</v>
          </cell>
          <cell r="X242">
            <v>30000</v>
          </cell>
          <cell r="Y242">
            <v>74140</v>
          </cell>
          <cell r="Z242">
            <v>38943</v>
          </cell>
          <cell r="AA242">
            <v>0</v>
          </cell>
          <cell r="AB242">
            <v>72911</v>
          </cell>
          <cell r="AC242">
            <v>35410</v>
          </cell>
          <cell r="AD242">
            <v>36896</v>
          </cell>
          <cell r="AE242">
            <v>72423</v>
          </cell>
          <cell r="AF242">
            <v>0</v>
          </cell>
          <cell r="AG242">
            <v>2405</v>
          </cell>
          <cell r="AH242">
            <v>870550</v>
          </cell>
          <cell r="AJ242">
            <v>1029370</v>
          </cell>
          <cell r="AL242">
            <v>288300</v>
          </cell>
          <cell r="AN242">
            <v>-70018</v>
          </cell>
        </row>
        <row r="243">
          <cell r="A243">
            <v>36703</v>
          </cell>
          <cell r="B243">
            <v>20000</v>
          </cell>
          <cell r="C243">
            <v>314049</v>
          </cell>
          <cell r="D243">
            <v>705600</v>
          </cell>
          <cell r="E243">
            <v>0</v>
          </cell>
          <cell r="F243">
            <v>5499</v>
          </cell>
          <cell r="G243">
            <v>-84844</v>
          </cell>
          <cell r="H243">
            <v>25604</v>
          </cell>
          <cell r="I243">
            <v>204990</v>
          </cell>
          <cell r="J243">
            <v>113296</v>
          </cell>
          <cell r="K243">
            <v>276974</v>
          </cell>
          <cell r="L243">
            <v>-194769</v>
          </cell>
          <cell r="M243">
            <v>134687</v>
          </cell>
          <cell r="N243">
            <v>18928</v>
          </cell>
          <cell r="O243">
            <v>80998</v>
          </cell>
          <cell r="P243">
            <v>163207</v>
          </cell>
          <cell r="Q243">
            <v>132883</v>
          </cell>
          <cell r="R243">
            <v>36467</v>
          </cell>
          <cell r="S243">
            <v>0</v>
          </cell>
          <cell r="T243">
            <v>0</v>
          </cell>
          <cell r="U243">
            <v>31670</v>
          </cell>
          <cell r="V243">
            <v>0</v>
          </cell>
          <cell r="W243">
            <v>286</v>
          </cell>
          <cell r="X243">
            <v>30000</v>
          </cell>
          <cell r="Y243">
            <v>57818</v>
          </cell>
          <cell r="Z243">
            <v>36093</v>
          </cell>
          <cell r="AA243">
            <v>0</v>
          </cell>
          <cell r="AB243">
            <v>72911</v>
          </cell>
          <cell r="AC243">
            <v>35410</v>
          </cell>
          <cell r="AD243">
            <v>36896</v>
          </cell>
          <cell r="AE243">
            <v>73383</v>
          </cell>
          <cell r="AF243">
            <v>0</v>
          </cell>
          <cell r="AG243">
            <v>2405</v>
          </cell>
          <cell r="AH243">
            <v>908421</v>
          </cell>
          <cell r="AJ243">
            <v>1045148</v>
          </cell>
          <cell r="AL243">
            <v>269128</v>
          </cell>
          <cell r="AN243">
            <v>-70978</v>
          </cell>
        </row>
        <row r="244">
          <cell r="A244">
            <v>36704</v>
          </cell>
          <cell r="B244">
            <v>20000</v>
          </cell>
          <cell r="C244">
            <v>326747</v>
          </cell>
          <cell r="D244">
            <v>704900</v>
          </cell>
          <cell r="E244">
            <v>0</v>
          </cell>
          <cell r="F244">
            <v>5742</v>
          </cell>
          <cell r="G244">
            <v>-83087</v>
          </cell>
          <cell r="H244">
            <v>50931</v>
          </cell>
          <cell r="I244">
            <v>221744</v>
          </cell>
          <cell r="J244">
            <v>70111</v>
          </cell>
          <cell r="K244">
            <v>268094</v>
          </cell>
          <cell r="L244">
            <v>-236090</v>
          </cell>
          <cell r="M244">
            <v>164213</v>
          </cell>
          <cell r="N244">
            <v>17708</v>
          </cell>
          <cell r="O244">
            <v>77221</v>
          </cell>
          <cell r="P244">
            <v>167321</v>
          </cell>
          <cell r="Q244">
            <v>134662</v>
          </cell>
          <cell r="R244">
            <v>58124</v>
          </cell>
          <cell r="S244">
            <v>0</v>
          </cell>
          <cell r="T244">
            <v>0</v>
          </cell>
          <cell r="U244">
            <v>31670</v>
          </cell>
          <cell r="V244">
            <v>0</v>
          </cell>
          <cell r="W244">
            <v>286</v>
          </cell>
          <cell r="X244">
            <v>20305</v>
          </cell>
          <cell r="Y244">
            <v>59194</v>
          </cell>
          <cell r="Z244">
            <v>19497</v>
          </cell>
          <cell r="AA244">
            <v>0</v>
          </cell>
          <cell r="AB244">
            <v>82859</v>
          </cell>
          <cell r="AC244">
            <v>31386</v>
          </cell>
          <cell r="AD244">
            <v>21896</v>
          </cell>
          <cell r="AE244">
            <v>74649</v>
          </cell>
          <cell r="AF244">
            <v>0</v>
          </cell>
          <cell r="AG244">
            <v>2405</v>
          </cell>
          <cell r="AH244">
            <v>910952</v>
          </cell>
          <cell r="AJ244">
            <v>1057389</v>
          </cell>
          <cell r="AL244">
            <v>235137</v>
          </cell>
          <cell r="AN244">
            <v>-72244</v>
          </cell>
        </row>
        <row r="245">
          <cell r="A245">
            <v>36705</v>
          </cell>
          <cell r="B245">
            <v>20000</v>
          </cell>
          <cell r="C245">
            <v>328130</v>
          </cell>
          <cell r="D245">
            <v>674020</v>
          </cell>
          <cell r="E245">
            <v>0</v>
          </cell>
          <cell r="F245">
            <v>5742</v>
          </cell>
          <cell r="G245">
            <v>-90865</v>
          </cell>
          <cell r="H245">
            <v>48318</v>
          </cell>
          <cell r="I245">
            <v>219969</v>
          </cell>
          <cell r="J245">
            <v>78444</v>
          </cell>
          <cell r="K245">
            <v>256057</v>
          </cell>
          <cell r="L245">
            <v>-201454</v>
          </cell>
          <cell r="M245">
            <v>164626</v>
          </cell>
          <cell r="N245">
            <v>34407</v>
          </cell>
          <cell r="O245">
            <v>85354</v>
          </cell>
          <cell r="P245">
            <v>129061</v>
          </cell>
          <cell r="Q245">
            <v>155143</v>
          </cell>
          <cell r="R245">
            <v>60330</v>
          </cell>
          <cell r="S245">
            <v>0</v>
          </cell>
          <cell r="T245">
            <v>0</v>
          </cell>
          <cell r="U245">
            <v>31670</v>
          </cell>
          <cell r="V245">
            <v>0</v>
          </cell>
          <cell r="W245">
            <v>286</v>
          </cell>
          <cell r="X245">
            <v>0</v>
          </cell>
          <cell r="Y245">
            <v>47674</v>
          </cell>
          <cell r="Z245">
            <v>20049</v>
          </cell>
          <cell r="AA245">
            <v>0</v>
          </cell>
          <cell r="AB245">
            <v>78157</v>
          </cell>
          <cell r="AC245">
            <v>26293</v>
          </cell>
          <cell r="AD245">
            <v>51722</v>
          </cell>
          <cell r="AE245">
            <v>75980</v>
          </cell>
          <cell r="AF245">
            <v>0</v>
          </cell>
          <cell r="AG245">
            <v>2405</v>
          </cell>
          <cell r="AH245">
            <v>939390</v>
          </cell>
          <cell r="AJ245">
            <v>1027892</v>
          </cell>
          <cell r="AL245">
            <v>223895</v>
          </cell>
          <cell r="AN245">
            <v>-73575</v>
          </cell>
        </row>
        <row r="246">
          <cell r="A246">
            <v>36706</v>
          </cell>
          <cell r="B246">
            <v>20000</v>
          </cell>
          <cell r="C246">
            <v>93000</v>
          </cell>
          <cell r="D246">
            <v>704900</v>
          </cell>
          <cell r="E246">
            <v>0</v>
          </cell>
          <cell r="F246">
            <v>5742</v>
          </cell>
          <cell r="G246">
            <v>-104345</v>
          </cell>
          <cell r="H246">
            <v>71232</v>
          </cell>
          <cell r="I246">
            <v>188678</v>
          </cell>
          <cell r="J246">
            <v>75945</v>
          </cell>
          <cell r="K246">
            <v>233919</v>
          </cell>
          <cell r="L246">
            <v>-254803</v>
          </cell>
          <cell r="M246">
            <v>119556</v>
          </cell>
          <cell r="N246">
            <v>35434</v>
          </cell>
          <cell r="O246">
            <v>79275</v>
          </cell>
          <cell r="P246">
            <v>163930</v>
          </cell>
          <cell r="Q246">
            <v>172398</v>
          </cell>
          <cell r="R246">
            <v>63688</v>
          </cell>
          <cell r="S246">
            <v>0</v>
          </cell>
          <cell r="T246">
            <v>0</v>
          </cell>
          <cell r="U246">
            <v>31670</v>
          </cell>
          <cell r="V246">
            <v>0</v>
          </cell>
          <cell r="W246">
            <v>286</v>
          </cell>
          <cell r="X246">
            <v>0</v>
          </cell>
          <cell r="Y246">
            <v>61273</v>
          </cell>
          <cell r="Z246">
            <v>32191</v>
          </cell>
          <cell r="AA246">
            <v>0</v>
          </cell>
          <cell r="AB246">
            <v>104521</v>
          </cell>
          <cell r="AC246">
            <v>99316</v>
          </cell>
          <cell r="AD246">
            <v>37689</v>
          </cell>
          <cell r="AE246">
            <v>69763</v>
          </cell>
          <cell r="AF246">
            <v>0</v>
          </cell>
          <cell r="AG246">
            <v>2405</v>
          </cell>
          <cell r="AH246">
            <v>844907</v>
          </cell>
          <cell r="AJ246">
            <v>823642</v>
          </cell>
          <cell r="AL246">
            <v>334990</v>
          </cell>
          <cell r="AN246">
            <v>-67358</v>
          </cell>
        </row>
        <row r="247">
          <cell r="A247">
            <v>36707</v>
          </cell>
          <cell r="B247">
            <v>18127</v>
          </cell>
          <cell r="C247">
            <v>190321</v>
          </cell>
          <cell r="D247">
            <v>643973</v>
          </cell>
          <cell r="E247">
            <v>0</v>
          </cell>
          <cell r="F247">
            <v>4989</v>
          </cell>
          <cell r="G247">
            <v>-92679</v>
          </cell>
          <cell r="H247">
            <v>103720</v>
          </cell>
          <cell r="I247">
            <v>205646</v>
          </cell>
          <cell r="J247">
            <v>63019</v>
          </cell>
          <cell r="K247">
            <v>260164</v>
          </cell>
          <cell r="L247">
            <v>-247562</v>
          </cell>
          <cell r="M247">
            <v>109951</v>
          </cell>
          <cell r="N247">
            <v>9218</v>
          </cell>
          <cell r="O247">
            <v>71687</v>
          </cell>
          <cell r="P247">
            <v>164499</v>
          </cell>
          <cell r="Q247">
            <v>142084</v>
          </cell>
          <cell r="R247">
            <v>56749</v>
          </cell>
          <cell r="S247">
            <v>0</v>
          </cell>
          <cell r="T247">
            <v>0</v>
          </cell>
          <cell r="U247">
            <v>31670</v>
          </cell>
          <cell r="V247">
            <v>0</v>
          </cell>
          <cell r="W247">
            <v>286</v>
          </cell>
          <cell r="X247">
            <v>0</v>
          </cell>
          <cell r="Y247">
            <v>82106</v>
          </cell>
          <cell r="Z247">
            <v>55673</v>
          </cell>
          <cell r="AA247">
            <v>0</v>
          </cell>
          <cell r="AB247">
            <v>101839</v>
          </cell>
          <cell r="AC247">
            <v>58722</v>
          </cell>
          <cell r="AD247">
            <v>48700</v>
          </cell>
          <cell r="AE247">
            <v>70064</v>
          </cell>
          <cell r="AF247">
            <v>0</v>
          </cell>
          <cell r="AG247">
            <v>2405</v>
          </cell>
          <cell r="AH247">
            <v>846496</v>
          </cell>
          <cell r="AJ247">
            <v>857410</v>
          </cell>
          <cell r="AL247">
            <v>347040</v>
          </cell>
          <cell r="AN247">
            <v>-67659</v>
          </cell>
        </row>
        <row r="248">
          <cell r="A248">
            <v>36708</v>
          </cell>
          <cell r="B248">
            <v>18863</v>
          </cell>
          <cell r="C248">
            <v>203784</v>
          </cell>
          <cell r="D248">
            <v>630408</v>
          </cell>
          <cell r="E248">
            <v>0</v>
          </cell>
          <cell r="F248">
            <v>4250</v>
          </cell>
          <cell r="G248">
            <v>-87679</v>
          </cell>
          <cell r="H248">
            <v>20000</v>
          </cell>
          <cell r="I248">
            <v>182360</v>
          </cell>
          <cell r="J248">
            <v>65244</v>
          </cell>
          <cell r="K248">
            <v>367773</v>
          </cell>
          <cell r="L248">
            <v>-126994</v>
          </cell>
          <cell r="M248">
            <v>108610</v>
          </cell>
          <cell r="N248">
            <v>27166</v>
          </cell>
          <cell r="O248">
            <v>78666</v>
          </cell>
          <cell r="P248">
            <v>116179</v>
          </cell>
          <cell r="Q248">
            <v>67129</v>
          </cell>
          <cell r="R248">
            <v>49149</v>
          </cell>
          <cell r="S248">
            <v>0</v>
          </cell>
          <cell r="T248">
            <v>0</v>
          </cell>
          <cell r="U248">
            <v>31627</v>
          </cell>
          <cell r="V248">
            <v>0</v>
          </cell>
          <cell r="W248">
            <v>250</v>
          </cell>
          <cell r="X248">
            <v>30000</v>
          </cell>
          <cell r="Y248">
            <v>45000</v>
          </cell>
          <cell r="Z248">
            <v>84099</v>
          </cell>
          <cell r="AA248">
            <v>0</v>
          </cell>
          <cell r="AB248">
            <v>38245</v>
          </cell>
          <cell r="AC248">
            <v>28046</v>
          </cell>
          <cell r="AD248">
            <v>37002</v>
          </cell>
          <cell r="AE248">
            <v>55000</v>
          </cell>
          <cell r="AF248">
            <v>0</v>
          </cell>
          <cell r="AG248">
            <v>3999</v>
          </cell>
          <cell r="AH248">
            <v>867603</v>
          </cell>
          <cell r="AJ248">
            <v>857305</v>
          </cell>
          <cell r="AL248">
            <v>262392</v>
          </cell>
          <cell r="AN248">
            <v>-51001</v>
          </cell>
        </row>
        <row r="249">
          <cell r="A249">
            <v>36709</v>
          </cell>
          <cell r="B249">
            <v>17987</v>
          </cell>
          <cell r="C249">
            <v>222520</v>
          </cell>
          <cell r="D249">
            <v>612871</v>
          </cell>
          <cell r="E249">
            <v>0</v>
          </cell>
          <cell r="F249">
            <v>4052</v>
          </cell>
          <cell r="G249">
            <v>-87678</v>
          </cell>
          <cell r="H249">
            <v>20000</v>
          </cell>
          <cell r="I249">
            <v>192622</v>
          </cell>
          <cell r="J249">
            <v>61610</v>
          </cell>
          <cell r="K249">
            <v>383325</v>
          </cell>
          <cell r="L249">
            <v>-216026</v>
          </cell>
          <cell r="M249">
            <v>118073</v>
          </cell>
          <cell r="N249">
            <v>33548</v>
          </cell>
          <cell r="O249">
            <v>65515</v>
          </cell>
          <cell r="P249">
            <v>147071</v>
          </cell>
          <cell r="Q249">
            <v>94692</v>
          </cell>
          <cell r="R249">
            <v>67520</v>
          </cell>
          <cell r="S249">
            <v>0</v>
          </cell>
          <cell r="T249">
            <v>0</v>
          </cell>
          <cell r="U249">
            <v>31627</v>
          </cell>
          <cell r="V249">
            <v>0</v>
          </cell>
          <cell r="W249">
            <v>250</v>
          </cell>
          <cell r="X249">
            <v>30000</v>
          </cell>
          <cell r="Y249">
            <v>45000</v>
          </cell>
          <cell r="Z249">
            <v>84099</v>
          </cell>
          <cell r="AA249">
            <v>0</v>
          </cell>
          <cell r="AB249">
            <v>51960</v>
          </cell>
          <cell r="AC249">
            <v>57133</v>
          </cell>
          <cell r="AD249">
            <v>36973</v>
          </cell>
          <cell r="AE249">
            <v>75000</v>
          </cell>
          <cell r="AF249">
            <v>0</v>
          </cell>
          <cell r="AG249">
            <v>3999</v>
          </cell>
          <cell r="AH249">
            <v>880272</v>
          </cell>
          <cell r="AJ249">
            <v>857430</v>
          </cell>
          <cell r="AL249">
            <v>305165</v>
          </cell>
          <cell r="AN249">
            <v>-71001</v>
          </cell>
        </row>
        <row r="250">
          <cell r="A250">
            <v>36710</v>
          </cell>
          <cell r="B250">
            <v>17970</v>
          </cell>
          <cell r="C250">
            <v>216435</v>
          </cell>
          <cell r="D250">
            <v>618979</v>
          </cell>
          <cell r="E250">
            <v>0</v>
          </cell>
          <cell r="F250">
            <v>4048</v>
          </cell>
          <cell r="G250">
            <v>-87678</v>
          </cell>
          <cell r="H250">
            <v>20000</v>
          </cell>
          <cell r="I250">
            <v>165003</v>
          </cell>
          <cell r="J250">
            <v>59941</v>
          </cell>
          <cell r="K250">
            <v>349043</v>
          </cell>
          <cell r="L250">
            <v>-178019</v>
          </cell>
          <cell r="M250">
            <v>99542</v>
          </cell>
          <cell r="N250">
            <v>7119</v>
          </cell>
          <cell r="O250">
            <v>78907</v>
          </cell>
          <cell r="P250">
            <v>146343</v>
          </cell>
          <cell r="Q250">
            <v>99270</v>
          </cell>
          <cell r="R250">
            <v>54660</v>
          </cell>
          <cell r="S250">
            <v>0</v>
          </cell>
          <cell r="T250">
            <v>0</v>
          </cell>
          <cell r="U250">
            <v>31627</v>
          </cell>
          <cell r="V250">
            <v>0</v>
          </cell>
          <cell r="W250">
            <v>250</v>
          </cell>
          <cell r="X250">
            <v>30000</v>
          </cell>
          <cell r="Y250">
            <v>45000</v>
          </cell>
          <cell r="Z250">
            <v>84099</v>
          </cell>
          <cell r="AA250">
            <v>0</v>
          </cell>
          <cell r="AB250">
            <v>53450</v>
          </cell>
          <cell r="AC250">
            <v>57133</v>
          </cell>
          <cell r="AD250">
            <v>37002</v>
          </cell>
          <cell r="AE250">
            <v>75000</v>
          </cell>
          <cell r="AF250">
            <v>0</v>
          </cell>
          <cell r="AG250">
            <v>3999</v>
          </cell>
          <cell r="AH250">
            <v>814131</v>
          </cell>
          <cell r="AJ250">
            <v>857432</v>
          </cell>
          <cell r="AL250">
            <v>306684</v>
          </cell>
          <cell r="AN250">
            <v>-71001</v>
          </cell>
        </row>
        <row r="251">
          <cell r="A251">
            <v>36711</v>
          </cell>
          <cell r="B251">
            <v>17557</v>
          </cell>
          <cell r="C251">
            <v>217091</v>
          </cell>
          <cell r="D251">
            <v>618890</v>
          </cell>
          <cell r="E251">
            <v>0</v>
          </cell>
          <cell r="F251">
            <v>3955</v>
          </cell>
          <cell r="G251">
            <v>-127637</v>
          </cell>
          <cell r="H251">
            <v>36827</v>
          </cell>
          <cell r="I251">
            <v>170638</v>
          </cell>
          <cell r="J251">
            <v>65760</v>
          </cell>
          <cell r="K251">
            <v>344672</v>
          </cell>
          <cell r="L251">
            <v>-166890</v>
          </cell>
          <cell r="M251">
            <v>104280</v>
          </cell>
          <cell r="N251">
            <v>24675</v>
          </cell>
          <cell r="O251">
            <v>71213</v>
          </cell>
          <cell r="P251">
            <v>142513</v>
          </cell>
          <cell r="Q251">
            <v>105143</v>
          </cell>
          <cell r="R251">
            <v>55298</v>
          </cell>
          <cell r="S251">
            <v>0</v>
          </cell>
          <cell r="T251">
            <v>0</v>
          </cell>
          <cell r="U251">
            <v>31627</v>
          </cell>
          <cell r="V251">
            <v>0</v>
          </cell>
          <cell r="W251">
            <v>250</v>
          </cell>
          <cell r="X251">
            <v>30000</v>
          </cell>
          <cell r="Y251">
            <v>45000</v>
          </cell>
          <cell r="Z251">
            <v>84099</v>
          </cell>
          <cell r="AA251">
            <v>0</v>
          </cell>
          <cell r="AB251">
            <v>53791</v>
          </cell>
          <cell r="AC251">
            <v>57133</v>
          </cell>
          <cell r="AD251">
            <v>37002</v>
          </cell>
          <cell r="AE251">
            <v>75000</v>
          </cell>
          <cell r="AF251">
            <v>0</v>
          </cell>
          <cell r="AG251">
            <v>3999</v>
          </cell>
          <cell r="AH251">
            <v>826492</v>
          </cell>
          <cell r="AJ251">
            <v>857493</v>
          </cell>
          <cell r="AL251">
            <v>307025</v>
          </cell>
          <cell r="AN251">
            <v>-71001</v>
          </cell>
        </row>
        <row r="252">
          <cell r="A252">
            <v>36712</v>
          </cell>
          <cell r="B252">
            <v>17122</v>
          </cell>
          <cell r="C252">
            <v>211820</v>
          </cell>
          <cell r="D252">
            <v>624761</v>
          </cell>
          <cell r="E252">
            <v>0</v>
          </cell>
          <cell r="F252">
            <v>3858</v>
          </cell>
          <cell r="G252">
            <v>-99604</v>
          </cell>
          <cell r="H252">
            <v>20000</v>
          </cell>
          <cell r="I252">
            <v>183746</v>
          </cell>
          <cell r="J252">
            <v>57418</v>
          </cell>
          <cell r="K252">
            <v>352238</v>
          </cell>
          <cell r="L252">
            <v>-210482</v>
          </cell>
          <cell r="M252">
            <v>100401</v>
          </cell>
          <cell r="N252">
            <v>33171</v>
          </cell>
          <cell r="O252">
            <v>72939</v>
          </cell>
          <cell r="P252">
            <v>156889</v>
          </cell>
          <cell r="Q252">
            <v>116472</v>
          </cell>
          <cell r="R252">
            <v>79877</v>
          </cell>
          <cell r="S252">
            <v>0</v>
          </cell>
          <cell r="T252">
            <v>0</v>
          </cell>
          <cell r="U252">
            <v>31627</v>
          </cell>
          <cell r="V252">
            <v>0</v>
          </cell>
          <cell r="W252">
            <v>250</v>
          </cell>
          <cell r="X252">
            <v>30000</v>
          </cell>
          <cell r="Y252">
            <v>45000</v>
          </cell>
          <cell r="Z252">
            <v>84099</v>
          </cell>
          <cell r="AA252">
            <v>0</v>
          </cell>
          <cell r="AB252">
            <v>54262</v>
          </cell>
          <cell r="AC252">
            <v>57133</v>
          </cell>
          <cell r="AD252">
            <v>37002</v>
          </cell>
          <cell r="AE252">
            <v>75000</v>
          </cell>
          <cell r="AF252">
            <v>0</v>
          </cell>
          <cell r="AG252">
            <v>3999</v>
          </cell>
          <cell r="AH252">
            <v>863065</v>
          </cell>
          <cell r="AJ252">
            <v>857561</v>
          </cell>
          <cell r="AL252">
            <v>307496</v>
          </cell>
          <cell r="AN252">
            <v>-71001</v>
          </cell>
        </row>
        <row r="253">
          <cell r="A253">
            <v>36713</v>
          </cell>
          <cell r="B253">
            <v>18064</v>
          </cell>
          <cell r="C253">
            <v>211022</v>
          </cell>
          <cell r="D253">
            <v>624263</v>
          </cell>
          <cell r="E253">
            <v>0</v>
          </cell>
          <cell r="F253">
            <v>4070</v>
          </cell>
          <cell r="G253">
            <v>-88169</v>
          </cell>
          <cell r="H253">
            <v>20000</v>
          </cell>
          <cell r="I253">
            <v>173782</v>
          </cell>
          <cell r="J253">
            <v>60522</v>
          </cell>
          <cell r="K253">
            <v>380548</v>
          </cell>
          <cell r="L253">
            <v>-197152</v>
          </cell>
          <cell r="M253">
            <v>139098</v>
          </cell>
          <cell r="N253">
            <v>32147</v>
          </cell>
          <cell r="O253">
            <v>96521</v>
          </cell>
          <cell r="P253">
            <v>144688</v>
          </cell>
          <cell r="Q253">
            <v>100546</v>
          </cell>
          <cell r="R253">
            <v>51311</v>
          </cell>
          <cell r="S253">
            <v>0</v>
          </cell>
          <cell r="T253">
            <v>0</v>
          </cell>
          <cell r="U253">
            <v>31627</v>
          </cell>
          <cell r="V253">
            <v>0</v>
          </cell>
          <cell r="W253">
            <v>488</v>
          </cell>
          <cell r="X253">
            <v>30000</v>
          </cell>
          <cell r="Y253">
            <v>26000</v>
          </cell>
          <cell r="Z253">
            <v>126831</v>
          </cell>
          <cell r="AA253">
            <v>0</v>
          </cell>
          <cell r="AB253">
            <v>48578</v>
          </cell>
          <cell r="AC253">
            <v>67132</v>
          </cell>
          <cell r="AD253">
            <v>27002</v>
          </cell>
          <cell r="AE253">
            <v>74590</v>
          </cell>
          <cell r="AF253">
            <v>0</v>
          </cell>
          <cell r="AG253">
            <v>3999</v>
          </cell>
          <cell r="AH253">
            <v>913842</v>
          </cell>
          <cell r="AJ253">
            <v>857419</v>
          </cell>
          <cell r="AL253">
            <v>325543</v>
          </cell>
          <cell r="AN253">
            <v>-70591</v>
          </cell>
        </row>
        <row r="254">
          <cell r="A254">
            <v>36714</v>
          </cell>
          <cell r="B254">
            <v>17985</v>
          </cell>
          <cell r="C254">
            <v>217360</v>
          </cell>
          <cell r="D254">
            <v>617500</v>
          </cell>
          <cell r="E254">
            <v>0</v>
          </cell>
          <cell r="F254">
            <v>4585</v>
          </cell>
          <cell r="G254">
            <v>-87498</v>
          </cell>
          <cell r="H254">
            <v>20000</v>
          </cell>
          <cell r="I254">
            <v>224604</v>
          </cell>
          <cell r="J254">
            <v>58041</v>
          </cell>
          <cell r="K254">
            <v>354257</v>
          </cell>
          <cell r="L254">
            <v>-176664</v>
          </cell>
          <cell r="M254">
            <v>76643</v>
          </cell>
          <cell r="N254">
            <v>3467</v>
          </cell>
          <cell r="O254">
            <v>86440</v>
          </cell>
          <cell r="P254">
            <v>172423</v>
          </cell>
          <cell r="Q254">
            <v>106850</v>
          </cell>
          <cell r="R254">
            <v>41628</v>
          </cell>
          <cell r="S254">
            <v>0</v>
          </cell>
          <cell r="T254">
            <v>0</v>
          </cell>
          <cell r="U254">
            <v>31627</v>
          </cell>
          <cell r="V254">
            <v>0</v>
          </cell>
          <cell r="W254">
            <v>488</v>
          </cell>
          <cell r="X254">
            <v>30000</v>
          </cell>
          <cell r="Y254">
            <v>45000</v>
          </cell>
          <cell r="Z254">
            <v>84212</v>
          </cell>
          <cell r="AA254">
            <v>0</v>
          </cell>
          <cell r="AB254">
            <v>81306</v>
          </cell>
          <cell r="AC254">
            <v>103430</v>
          </cell>
          <cell r="AD254">
            <v>25180</v>
          </cell>
          <cell r="AE254">
            <v>74999</v>
          </cell>
          <cell r="AF254">
            <v>0</v>
          </cell>
          <cell r="AG254">
            <v>3999</v>
          </cell>
          <cell r="AH254">
            <v>880191</v>
          </cell>
          <cell r="AJ254">
            <v>857430</v>
          </cell>
          <cell r="AL254">
            <v>369128</v>
          </cell>
          <cell r="AN254">
            <v>-71000</v>
          </cell>
        </row>
        <row r="255">
          <cell r="A255">
            <v>36715</v>
          </cell>
          <cell r="B255">
            <v>20000</v>
          </cell>
          <cell r="C255">
            <v>168941</v>
          </cell>
          <cell r="D255">
            <v>662878</v>
          </cell>
          <cell r="E255">
            <v>0</v>
          </cell>
          <cell r="F255">
            <v>5336</v>
          </cell>
          <cell r="G255">
            <v>-81706</v>
          </cell>
          <cell r="H255">
            <v>20000</v>
          </cell>
          <cell r="I255">
            <v>206141</v>
          </cell>
          <cell r="J255">
            <v>61087</v>
          </cell>
          <cell r="K255">
            <v>415447</v>
          </cell>
          <cell r="L255">
            <v>-122769</v>
          </cell>
          <cell r="M255">
            <v>135566</v>
          </cell>
          <cell r="N255">
            <v>9752</v>
          </cell>
          <cell r="O255">
            <v>91647</v>
          </cell>
          <cell r="P255">
            <v>111402</v>
          </cell>
          <cell r="Q255">
            <v>49842</v>
          </cell>
          <cell r="R255">
            <v>44346</v>
          </cell>
          <cell r="S255">
            <v>0</v>
          </cell>
          <cell r="T255">
            <v>0</v>
          </cell>
          <cell r="U255">
            <v>31627</v>
          </cell>
          <cell r="V255">
            <v>0</v>
          </cell>
          <cell r="W255">
            <v>488</v>
          </cell>
          <cell r="X255">
            <v>30000</v>
          </cell>
          <cell r="Y255">
            <v>67926</v>
          </cell>
          <cell r="Z255">
            <v>113278</v>
          </cell>
          <cell r="AA255">
            <v>0</v>
          </cell>
          <cell r="AB255">
            <v>83244</v>
          </cell>
          <cell r="AC255">
            <v>75466</v>
          </cell>
          <cell r="AD255">
            <v>27002</v>
          </cell>
          <cell r="AE255">
            <v>73846</v>
          </cell>
          <cell r="AF255">
            <v>0</v>
          </cell>
          <cell r="AG255">
            <v>3999</v>
          </cell>
          <cell r="AH255">
            <v>940755</v>
          </cell>
          <cell r="AJ255">
            <v>857155</v>
          </cell>
          <cell r="AL255">
            <v>396916</v>
          </cell>
          <cell r="AN255">
            <v>-69847</v>
          </cell>
        </row>
        <row r="256">
          <cell r="A256">
            <v>36716</v>
          </cell>
          <cell r="B256">
            <v>20000</v>
          </cell>
          <cell r="C256">
            <v>176738</v>
          </cell>
          <cell r="D256">
            <v>730730</v>
          </cell>
          <cell r="E256">
            <v>0</v>
          </cell>
          <cell r="F256">
            <v>5336</v>
          </cell>
          <cell r="G256">
            <v>-89033</v>
          </cell>
          <cell r="H256">
            <v>20000</v>
          </cell>
          <cell r="I256">
            <v>206134</v>
          </cell>
          <cell r="J256">
            <v>62320</v>
          </cell>
          <cell r="K256">
            <v>400000</v>
          </cell>
          <cell r="L256">
            <v>-150660</v>
          </cell>
          <cell r="M256">
            <v>160653</v>
          </cell>
          <cell r="N256">
            <v>21817</v>
          </cell>
          <cell r="O256">
            <v>95654</v>
          </cell>
          <cell r="P256">
            <v>110417</v>
          </cell>
          <cell r="Q256">
            <v>58156</v>
          </cell>
          <cell r="R256">
            <v>73996</v>
          </cell>
          <cell r="S256">
            <v>0</v>
          </cell>
          <cell r="T256">
            <v>0</v>
          </cell>
          <cell r="U256">
            <v>31627</v>
          </cell>
          <cell r="V256">
            <v>0</v>
          </cell>
          <cell r="W256">
            <v>488</v>
          </cell>
          <cell r="X256">
            <v>30000</v>
          </cell>
          <cell r="Y256">
            <v>45000</v>
          </cell>
          <cell r="Z256">
            <v>113278</v>
          </cell>
          <cell r="AA256">
            <v>0</v>
          </cell>
          <cell r="AB256">
            <v>61553</v>
          </cell>
          <cell r="AC256">
            <v>75466</v>
          </cell>
          <cell r="AD256">
            <v>27002</v>
          </cell>
          <cell r="AE256">
            <v>73846</v>
          </cell>
          <cell r="AF256">
            <v>0</v>
          </cell>
          <cell r="AG256">
            <v>3999</v>
          </cell>
          <cell r="AH256">
            <v>969454</v>
          </cell>
          <cell r="AJ256">
            <v>932804</v>
          </cell>
          <cell r="AL256">
            <v>352299</v>
          </cell>
          <cell r="AN256">
            <v>-69847</v>
          </cell>
        </row>
        <row r="257">
          <cell r="A257">
            <v>36717</v>
          </cell>
          <cell r="B257">
            <v>20000</v>
          </cell>
          <cell r="C257">
            <v>178253</v>
          </cell>
          <cell r="D257">
            <v>731460</v>
          </cell>
          <cell r="E257">
            <v>0</v>
          </cell>
          <cell r="F257">
            <v>5336</v>
          </cell>
          <cell r="G257">
            <v>-89734</v>
          </cell>
          <cell r="H257">
            <v>20000</v>
          </cell>
          <cell r="I257">
            <v>208213</v>
          </cell>
          <cell r="J257">
            <v>62320</v>
          </cell>
          <cell r="K257">
            <v>400000</v>
          </cell>
          <cell r="L257">
            <v>-143309</v>
          </cell>
          <cell r="M257">
            <v>159414</v>
          </cell>
          <cell r="N257">
            <v>23891</v>
          </cell>
          <cell r="O257">
            <v>95654</v>
          </cell>
          <cell r="P257">
            <v>110542</v>
          </cell>
          <cell r="Q257">
            <v>49842</v>
          </cell>
          <cell r="R257">
            <v>76055</v>
          </cell>
          <cell r="S257">
            <v>0</v>
          </cell>
          <cell r="T257">
            <v>0</v>
          </cell>
          <cell r="U257">
            <v>31627</v>
          </cell>
          <cell r="V257">
            <v>0</v>
          </cell>
          <cell r="W257">
            <v>488</v>
          </cell>
          <cell r="X257">
            <v>30000</v>
          </cell>
          <cell r="Y257">
            <v>45000</v>
          </cell>
          <cell r="Z257">
            <v>113278</v>
          </cell>
          <cell r="AA257">
            <v>0</v>
          </cell>
          <cell r="AB257">
            <v>80287</v>
          </cell>
          <cell r="AC257">
            <v>75466</v>
          </cell>
          <cell r="AD257">
            <v>27002</v>
          </cell>
          <cell r="AE257">
            <v>73846</v>
          </cell>
          <cell r="AF257">
            <v>0</v>
          </cell>
          <cell r="AG257">
            <v>3999</v>
          </cell>
          <cell r="AH257">
            <v>972888</v>
          </cell>
          <cell r="AJ257">
            <v>935049</v>
          </cell>
          <cell r="AL257">
            <v>371033</v>
          </cell>
          <cell r="AN257">
            <v>-69847</v>
          </cell>
        </row>
        <row r="258">
          <cell r="A258">
            <v>36718</v>
          </cell>
          <cell r="B258">
            <v>20000</v>
          </cell>
          <cell r="C258">
            <v>262747</v>
          </cell>
          <cell r="D258">
            <v>751500</v>
          </cell>
          <cell r="E258">
            <v>0</v>
          </cell>
          <cell r="F258">
            <v>5338</v>
          </cell>
          <cell r="G258">
            <v>-55175</v>
          </cell>
          <cell r="H258">
            <v>30000</v>
          </cell>
          <cell r="I258">
            <v>169587</v>
          </cell>
          <cell r="J258">
            <v>62753</v>
          </cell>
          <cell r="K258">
            <v>400000</v>
          </cell>
          <cell r="L258">
            <v>-193514</v>
          </cell>
          <cell r="M258">
            <v>159900</v>
          </cell>
          <cell r="N258">
            <v>15000</v>
          </cell>
          <cell r="O258">
            <v>95654</v>
          </cell>
          <cell r="P258">
            <v>157016</v>
          </cell>
          <cell r="Q258">
            <v>78177</v>
          </cell>
          <cell r="R258">
            <v>73013</v>
          </cell>
          <cell r="S258">
            <v>0</v>
          </cell>
          <cell r="T258">
            <v>0</v>
          </cell>
          <cell r="U258">
            <v>31627</v>
          </cell>
          <cell r="V258">
            <v>0</v>
          </cell>
          <cell r="W258">
            <v>488</v>
          </cell>
          <cell r="X258">
            <v>30000</v>
          </cell>
          <cell r="Y258">
            <v>50000</v>
          </cell>
          <cell r="Z258">
            <v>66200</v>
          </cell>
          <cell r="AA258">
            <v>0</v>
          </cell>
          <cell r="AB258">
            <v>48800</v>
          </cell>
          <cell r="AC258">
            <v>93665</v>
          </cell>
          <cell r="AD258">
            <v>27002</v>
          </cell>
          <cell r="AE258">
            <v>75000</v>
          </cell>
          <cell r="AF258">
            <v>0</v>
          </cell>
          <cell r="AG258">
            <v>60</v>
          </cell>
          <cell r="AH258">
            <v>992411</v>
          </cell>
          <cell r="AJ258">
            <v>1039585</v>
          </cell>
          <cell r="AL258">
            <v>315667</v>
          </cell>
          <cell r="AN258">
            <v>-74940</v>
          </cell>
        </row>
        <row r="259">
          <cell r="A259">
            <v>36719</v>
          </cell>
          <cell r="B259">
            <v>20000</v>
          </cell>
          <cell r="C259">
            <v>259790</v>
          </cell>
          <cell r="D259">
            <v>753000</v>
          </cell>
          <cell r="E259">
            <v>0</v>
          </cell>
          <cell r="F259">
            <v>5338</v>
          </cell>
          <cell r="G259">
            <v>-83724</v>
          </cell>
          <cell r="H259">
            <v>30000</v>
          </cell>
          <cell r="I259">
            <v>217351</v>
          </cell>
          <cell r="J259">
            <v>94952</v>
          </cell>
          <cell r="K259">
            <v>362011</v>
          </cell>
          <cell r="L259">
            <v>-203100</v>
          </cell>
          <cell r="M259">
            <v>92567</v>
          </cell>
          <cell r="N259">
            <v>30245</v>
          </cell>
          <cell r="O259">
            <v>95679</v>
          </cell>
          <cell r="P259">
            <v>146388</v>
          </cell>
          <cell r="Q259">
            <v>112609</v>
          </cell>
          <cell r="R259">
            <v>84369</v>
          </cell>
          <cell r="S259">
            <v>0</v>
          </cell>
          <cell r="T259">
            <v>0</v>
          </cell>
          <cell r="U259">
            <v>31627</v>
          </cell>
          <cell r="V259">
            <v>0</v>
          </cell>
          <cell r="W259">
            <v>488</v>
          </cell>
          <cell r="X259">
            <v>30000</v>
          </cell>
          <cell r="Y259">
            <v>59917</v>
          </cell>
          <cell r="Z259">
            <v>31212</v>
          </cell>
          <cell r="AA259">
            <v>0</v>
          </cell>
          <cell r="AB259">
            <v>96288</v>
          </cell>
          <cell r="AC259">
            <v>39665</v>
          </cell>
          <cell r="AD259">
            <v>47002</v>
          </cell>
          <cell r="AE259">
            <v>69736</v>
          </cell>
          <cell r="AF259">
            <v>0</v>
          </cell>
          <cell r="AG259">
            <v>60</v>
          </cell>
          <cell r="AH259">
            <v>979347</v>
          </cell>
          <cell r="AJ259">
            <v>1038128</v>
          </cell>
          <cell r="AL259">
            <v>304084</v>
          </cell>
          <cell r="AN259">
            <v>-69676</v>
          </cell>
        </row>
        <row r="260">
          <cell r="A260">
            <v>36720</v>
          </cell>
          <cell r="B260">
            <v>20000</v>
          </cell>
          <cell r="C260">
            <v>248911</v>
          </cell>
          <cell r="D260">
            <v>753750</v>
          </cell>
          <cell r="E260">
            <v>0</v>
          </cell>
          <cell r="F260">
            <v>5338</v>
          </cell>
          <cell r="G260">
            <v>-87923</v>
          </cell>
          <cell r="H260">
            <v>21268</v>
          </cell>
          <cell r="I260">
            <v>197185</v>
          </cell>
          <cell r="J260">
            <v>104232</v>
          </cell>
          <cell r="K260">
            <v>370676</v>
          </cell>
          <cell r="L260">
            <v>-201876</v>
          </cell>
          <cell r="M260">
            <v>109365</v>
          </cell>
          <cell r="N260">
            <v>0</v>
          </cell>
          <cell r="O260">
            <v>135713</v>
          </cell>
          <cell r="P260">
            <v>141751</v>
          </cell>
          <cell r="Q260">
            <v>60437</v>
          </cell>
          <cell r="R260">
            <v>82893</v>
          </cell>
          <cell r="S260">
            <v>0</v>
          </cell>
          <cell r="T260">
            <v>0</v>
          </cell>
          <cell r="U260">
            <v>31627</v>
          </cell>
          <cell r="V260">
            <v>0</v>
          </cell>
          <cell r="W260">
            <v>488</v>
          </cell>
          <cell r="X260">
            <v>0</v>
          </cell>
          <cell r="Y260">
            <v>58409</v>
          </cell>
          <cell r="Z260">
            <v>68770</v>
          </cell>
          <cell r="AA260">
            <v>0</v>
          </cell>
          <cell r="AB260">
            <v>77232</v>
          </cell>
          <cell r="AC260">
            <v>19665</v>
          </cell>
          <cell r="AD260">
            <v>93497</v>
          </cell>
          <cell r="AE260">
            <v>75000</v>
          </cell>
          <cell r="AF260">
            <v>0</v>
          </cell>
          <cell r="AG260">
            <v>60</v>
          </cell>
          <cell r="AH260">
            <v>933721</v>
          </cell>
          <cell r="AJ260">
            <v>1027999</v>
          </cell>
          <cell r="AL260">
            <v>317573</v>
          </cell>
          <cell r="AN260">
            <v>-74940</v>
          </cell>
        </row>
        <row r="261">
          <cell r="A261">
            <v>36721</v>
          </cell>
          <cell r="B261">
            <v>20000</v>
          </cell>
          <cell r="C261">
            <v>240436</v>
          </cell>
          <cell r="D261">
            <v>756000</v>
          </cell>
          <cell r="E261">
            <v>0</v>
          </cell>
          <cell r="F261">
            <v>6442</v>
          </cell>
          <cell r="G261">
            <v>-63720</v>
          </cell>
          <cell r="H261">
            <v>45000</v>
          </cell>
          <cell r="I261">
            <v>203289</v>
          </cell>
          <cell r="J261">
            <v>95935</v>
          </cell>
          <cell r="K261">
            <v>352340</v>
          </cell>
          <cell r="L261">
            <v>-188789</v>
          </cell>
          <cell r="M261">
            <v>124598</v>
          </cell>
          <cell r="N261">
            <v>23622</v>
          </cell>
          <cell r="O261">
            <v>101507</v>
          </cell>
          <cell r="P261">
            <v>138953</v>
          </cell>
          <cell r="Q261">
            <v>49955</v>
          </cell>
          <cell r="R261">
            <v>86427</v>
          </cell>
          <cell r="S261">
            <v>0</v>
          </cell>
          <cell r="T261">
            <v>0</v>
          </cell>
          <cell r="U261">
            <v>31627</v>
          </cell>
          <cell r="V261">
            <v>0</v>
          </cell>
          <cell r="W261">
            <v>488</v>
          </cell>
          <cell r="X261">
            <v>14772</v>
          </cell>
          <cell r="Y261">
            <v>69283</v>
          </cell>
          <cell r="Z261">
            <v>41679</v>
          </cell>
          <cell r="AA261">
            <v>0</v>
          </cell>
          <cell r="AB261">
            <v>99405</v>
          </cell>
          <cell r="AC261">
            <v>48235</v>
          </cell>
          <cell r="AD261">
            <v>37002</v>
          </cell>
          <cell r="AE261">
            <v>75000</v>
          </cell>
          <cell r="AF261">
            <v>0</v>
          </cell>
          <cell r="AG261">
            <v>60</v>
          </cell>
          <cell r="AH261">
            <v>969117</v>
          </cell>
          <cell r="AJ261">
            <v>1022878</v>
          </cell>
          <cell r="AL261">
            <v>310376</v>
          </cell>
          <cell r="AN261">
            <v>-74940</v>
          </cell>
        </row>
        <row r="262">
          <cell r="A262">
            <v>36722</v>
          </cell>
          <cell r="B262">
            <v>20000</v>
          </cell>
          <cell r="C262">
            <v>222301</v>
          </cell>
          <cell r="D262">
            <v>756750</v>
          </cell>
          <cell r="E262">
            <v>22426</v>
          </cell>
          <cell r="F262">
            <v>6441</v>
          </cell>
          <cell r="G262">
            <v>-90206</v>
          </cell>
          <cell r="H262">
            <v>52259</v>
          </cell>
          <cell r="I262">
            <v>194537</v>
          </cell>
          <cell r="J262">
            <v>95280</v>
          </cell>
          <cell r="K262">
            <v>313058</v>
          </cell>
          <cell r="L262">
            <v>-243231</v>
          </cell>
          <cell r="M262">
            <v>129004</v>
          </cell>
          <cell r="N262">
            <v>46513</v>
          </cell>
          <cell r="O262">
            <v>134623</v>
          </cell>
          <cell r="P262">
            <v>170547</v>
          </cell>
          <cell r="Q262">
            <v>91306</v>
          </cell>
          <cell r="R262">
            <v>85161</v>
          </cell>
          <cell r="S262">
            <v>0</v>
          </cell>
          <cell r="T262">
            <v>0</v>
          </cell>
          <cell r="U262">
            <v>31627</v>
          </cell>
          <cell r="V262">
            <v>0</v>
          </cell>
          <cell r="W262">
            <v>488</v>
          </cell>
          <cell r="X262">
            <v>30000</v>
          </cell>
          <cell r="Y262">
            <v>63670</v>
          </cell>
          <cell r="Z262">
            <v>85515</v>
          </cell>
          <cell r="AA262">
            <v>0</v>
          </cell>
          <cell r="AB262">
            <v>90628</v>
          </cell>
          <cell r="AC262">
            <v>39665</v>
          </cell>
          <cell r="AD262">
            <v>52002</v>
          </cell>
          <cell r="AE262">
            <v>75000</v>
          </cell>
          <cell r="AF262">
            <v>0</v>
          </cell>
          <cell r="AG262">
            <v>60</v>
          </cell>
          <cell r="AH262">
            <v>978851</v>
          </cell>
          <cell r="AJ262">
            <v>983066</v>
          </cell>
          <cell r="AL262">
            <v>361480</v>
          </cell>
          <cell r="AN262">
            <v>-74940</v>
          </cell>
        </row>
        <row r="263">
          <cell r="A263">
            <v>36723</v>
          </cell>
          <cell r="B263">
            <v>20000</v>
          </cell>
          <cell r="C263">
            <v>223811</v>
          </cell>
          <cell r="D263">
            <v>753000</v>
          </cell>
          <cell r="E263">
            <v>20174</v>
          </cell>
          <cell r="F263">
            <v>6441</v>
          </cell>
          <cell r="G263">
            <v>-104832</v>
          </cell>
          <cell r="H263">
            <v>72431</v>
          </cell>
          <cell r="I263">
            <v>194087</v>
          </cell>
          <cell r="J263">
            <v>94034</v>
          </cell>
          <cell r="K263">
            <v>324726</v>
          </cell>
          <cell r="L263">
            <v>-226758</v>
          </cell>
          <cell r="M263">
            <v>150011</v>
          </cell>
          <cell r="N263">
            <v>34706</v>
          </cell>
          <cell r="O263">
            <v>95654</v>
          </cell>
          <cell r="P263">
            <v>144932</v>
          </cell>
          <cell r="Q263">
            <v>106111</v>
          </cell>
          <cell r="R263">
            <v>80301</v>
          </cell>
          <cell r="S263">
            <v>0</v>
          </cell>
          <cell r="T263">
            <v>0</v>
          </cell>
          <cell r="U263">
            <v>31627</v>
          </cell>
          <cell r="V263">
            <v>0</v>
          </cell>
          <cell r="W263">
            <v>488</v>
          </cell>
          <cell r="X263">
            <v>30000</v>
          </cell>
          <cell r="Y263">
            <v>63670</v>
          </cell>
          <cell r="Z263">
            <v>85573</v>
          </cell>
          <cell r="AA263">
            <v>0</v>
          </cell>
          <cell r="AB263">
            <v>87907</v>
          </cell>
          <cell r="AC263">
            <v>39665</v>
          </cell>
          <cell r="AD263">
            <v>52002</v>
          </cell>
          <cell r="AE263">
            <v>75000</v>
          </cell>
          <cell r="AF263">
            <v>0</v>
          </cell>
          <cell r="AG263">
            <v>60</v>
          </cell>
          <cell r="AH263">
            <v>965403</v>
          </cell>
          <cell r="AJ263">
            <v>983078</v>
          </cell>
          <cell r="AL263">
            <v>358817</v>
          </cell>
          <cell r="AN263">
            <v>-74940</v>
          </cell>
        </row>
        <row r="264">
          <cell r="A264">
            <v>36724</v>
          </cell>
          <cell r="B264">
            <v>20000</v>
          </cell>
          <cell r="C264">
            <v>232039</v>
          </cell>
          <cell r="D264">
            <v>756000</v>
          </cell>
          <cell r="E264">
            <v>7370</v>
          </cell>
          <cell r="F264">
            <v>6441</v>
          </cell>
          <cell r="G264">
            <v>-99433</v>
          </cell>
          <cell r="H264">
            <v>52359</v>
          </cell>
          <cell r="I264">
            <v>199867</v>
          </cell>
          <cell r="J264">
            <v>98966</v>
          </cell>
          <cell r="K264">
            <v>323735</v>
          </cell>
          <cell r="L264">
            <v>-199456</v>
          </cell>
          <cell r="M264">
            <v>150011</v>
          </cell>
          <cell r="N264">
            <v>48381</v>
          </cell>
          <cell r="O264">
            <v>95654</v>
          </cell>
          <cell r="P264">
            <v>141621</v>
          </cell>
          <cell r="Q264">
            <v>99023</v>
          </cell>
          <cell r="R264">
            <v>85467</v>
          </cell>
          <cell r="S264">
            <v>0</v>
          </cell>
          <cell r="T264">
            <v>0</v>
          </cell>
          <cell r="U264">
            <v>31627</v>
          </cell>
          <cell r="V264">
            <v>0</v>
          </cell>
          <cell r="W264">
            <v>488</v>
          </cell>
          <cell r="X264">
            <v>30000</v>
          </cell>
          <cell r="Y264">
            <v>63670</v>
          </cell>
          <cell r="Z264">
            <v>65663</v>
          </cell>
          <cell r="AA264">
            <v>0</v>
          </cell>
          <cell r="AB264">
            <v>85783</v>
          </cell>
          <cell r="AC264">
            <v>39665</v>
          </cell>
          <cell r="AD264">
            <v>52002</v>
          </cell>
          <cell r="AE264">
            <v>75000</v>
          </cell>
          <cell r="AF264">
            <v>0</v>
          </cell>
          <cell r="AG264">
            <v>60</v>
          </cell>
          <cell r="AH264">
            <v>996195</v>
          </cell>
          <cell r="AJ264">
            <v>1007110</v>
          </cell>
          <cell r="AL264">
            <v>336783</v>
          </cell>
          <cell r="AN264">
            <v>-74940</v>
          </cell>
        </row>
        <row r="265">
          <cell r="A265">
            <v>36725</v>
          </cell>
          <cell r="B265">
            <v>20000</v>
          </cell>
          <cell r="C265">
            <v>281198</v>
          </cell>
          <cell r="D265">
            <v>754500</v>
          </cell>
          <cell r="E265">
            <v>9170</v>
          </cell>
          <cell r="F265">
            <v>6434</v>
          </cell>
          <cell r="G265">
            <v>-100206</v>
          </cell>
          <cell r="H265">
            <v>52431</v>
          </cell>
          <cell r="I265">
            <v>193259</v>
          </cell>
          <cell r="J265">
            <v>85745</v>
          </cell>
          <cell r="K265">
            <v>317453</v>
          </cell>
          <cell r="L265">
            <v>-254858</v>
          </cell>
          <cell r="M265">
            <v>180550</v>
          </cell>
          <cell r="N265">
            <v>50184</v>
          </cell>
          <cell r="O265">
            <v>95654</v>
          </cell>
          <cell r="P265">
            <v>152025</v>
          </cell>
          <cell r="Q265">
            <v>119216</v>
          </cell>
          <cell r="R265">
            <v>85920</v>
          </cell>
          <cell r="S265">
            <v>0</v>
          </cell>
          <cell r="T265">
            <v>0</v>
          </cell>
          <cell r="U265">
            <v>31627</v>
          </cell>
          <cell r="V265">
            <v>0</v>
          </cell>
          <cell r="W265">
            <v>488</v>
          </cell>
          <cell r="X265">
            <v>30000</v>
          </cell>
          <cell r="Y265">
            <v>55474</v>
          </cell>
          <cell r="Z265">
            <v>35960</v>
          </cell>
          <cell r="AA265">
            <v>0</v>
          </cell>
          <cell r="AB265">
            <v>73412</v>
          </cell>
          <cell r="AC265">
            <v>13094</v>
          </cell>
          <cell r="AD265">
            <v>56844</v>
          </cell>
          <cell r="AE265">
            <v>74501</v>
          </cell>
          <cell r="AF265">
            <v>0</v>
          </cell>
          <cell r="AG265">
            <v>60</v>
          </cell>
          <cell r="AH265">
            <v>977373</v>
          </cell>
          <cell r="AJ265">
            <v>1052962</v>
          </cell>
          <cell r="AL265">
            <v>264784</v>
          </cell>
          <cell r="AN265">
            <v>-74441</v>
          </cell>
        </row>
        <row r="266">
          <cell r="A266">
            <v>36726</v>
          </cell>
          <cell r="B266">
            <v>26000</v>
          </cell>
          <cell r="C266">
            <v>278750</v>
          </cell>
          <cell r="D266">
            <v>753750</v>
          </cell>
          <cell r="E266">
            <v>15706</v>
          </cell>
          <cell r="F266">
            <v>6443</v>
          </cell>
          <cell r="G266">
            <v>-99850</v>
          </cell>
          <cell r="H266">
            <v>64054</v>
          </cell>
          <cell r="I266">
            <v>155747</v>
          </cell>
          <cell r="J266">
            <v>96855</v>
          </cell>
          <cell r="K266">
            <v>352867</v>
          </cell>
          <cell r="L266">
            <v>-244706</v>
          </cell>
          <cell r="M266">
            <v>132769</v>
          </cell>
          <cell r="N266">
            <v>0</v>
          </cell>
          <cell r="O266">
            <v>95652</v>
          </cell>
          <cell r="P266">
            <v>163673</v>
          </cell>
          <cell r="Q266">
            <v>106573</v>
          </cell>
          <cell r="R266">
            <v>83182</v>
          </cell>
          <cell r="S266">
            <v>0</v>
          </cell>
          <cell r="T266">
            <v>0</v>
          </cell>
          <cell r="U266">
            <v>30730</v>
          </cell>
          <cell r="V266">
            <v>0</v>
          </cell>
          <cell r="W266">
            <v>488</v>
          </cell>
          <cell r="X266">
            <v>30000</v>
          </cell>
          <cell r="Y266">
            <v>45000</v>
          </cell>
          <cell r="Z266">
            <v>49215</v>
          </cell>
          <cell r="AA266">
            <v>0</v>
          </cell>
          <cell r="AB266">
            <v>71333</v>
          </cell>
          <cell r="AC266">
            <v>29665</v>
          </cell>
          <cell r="AD266">
            <v>17002</v>
          </cell>
          <cell r="AE266">
            <v>43525</v>
          </cell>
          <cell r="AF266">
            <v>0</v>
          </cell>
          <cell r="AG266">
            <v>25</v>
          </cell>
          <cell r="AH266">
            <v>906816</v>
          </cell>
          <cell r="AJ266">
            <v>1049237</v>
          </cell>
          <cell r="AL266">
            <v>242215</v>
          </cell>
          <cell r="AN266">
            <v>-43500</v>
          </cell>
        </row>
        <row r="267">
          <cell r="A267">
            <v>36727</v>
          </cell>
          <cell r="B267">
            <v>21497</v>
          </cell>
          <cell r="C267">
            <v>236426</v>
          </cell>
          <cell r="D267">
            <v>757500</v>
          </cell>
          <cell r="E267">
            <v>22186</v>
          </cell>
          <cell r="F267">
            <v>6443</v>
          </cell>
          <cell r="G267">
            <v>-104951</v>
          </cell>
          <cell r="H267">
            <v>78271</v>
          </cell>
          <cell r="I267">
            <v>157701</v>
          </cell>
          <cell r="J267">
            <v>91477</v>
          </cell>
          <cell r="K267">
            <v>347418</v>
          </cell>
          <cell r="L267">
            <v>-240432</v>
          </cell>
          <cell r="M267">
            <v>152049</v>
          </cell>
          <cell r="N267">
            <v>12727</v>
          </cell>
          <cell r="O267">
            <v>95653</v>
          </cell>
          <cell r="P267">
            <v>161232</v>
          </cell>
          <cell r="Q267">
            <v>104651</v>
          </cell>
          <cell r="R267">
            <v>80277</v>
          </cell>
          <cell r="S267">
            <v>0</v>
          </cell>
          <cell r="T267">
            <v>0</v>
          </cell>
          <cell r="U267">
            <v>30730</v>
          </cell>
          <cell r="V267">
            <v>0</v>
          </cell>
          <cell r="W267">
            <v>488</v>
          </cell>
          <cell r="X267">
            <v>10152</v>
          </cell>
          <cell r="Y267">
            <v>59251</v>
          </cell>
          <cell r="Z267">
            <v>71872</v>
          </cell>
          <cell r="AA267">
            <v>0</v>
          </cell>
          <cell r="AB267">
            <v>66808</v>
          </cell>
          <cell r="AC267">
            <v>59665</v>
          </cell>
          <cell r="AD267">
            <v>63792</v>
          </cell>
          <cell r="AE267">
            <v>55112</v>
          </cell>
          <cell r="AF267">
            <v>0</v>
          </cell>
          <cell r="AG267">
            <v>25</v>
          </cell>
          <cell r="AH267">
            <v>936073</v>
          </cell>
          <cell r="AJ267">
            <v>999680</v>
          </cell>
          <cell r="AL267">
            <v>331540</v>
          </cell>
          <cell r="AN267">
            <v>-55087</v>
          </cell>
        </row>
        <row r="268">
          <cell r="A268">
            <v>36728</v>
          </cell>
          <cell r="B268">
            <v>20000</v>
          </cell>
          <cell r="C268">
            <v>293750</v>
          </cell>
          <cell r="D268">
            <v>759750</v>
          </cell>
          <cell r="E268">
            <v>3141</v>
          </cell>
          <cell r="F268">
            <v>6442</v>
          </cell>
          <cell r="G268">
            <v>-120054</v>
          </cell>
          <cell r="H268">
            <v>91433</v>
          </cell>
          <cell r="I268">
            <v>155457</v>
          </cell>
          <cell r="J268">
            <v>91000</v>
          </cell>
          <cell r="K268">
            <v>311265</v>
          </cell>
          <cell r="L268">
            <v>-260253</v>
          </cell>
          <cell r="M268">
            <v>184050</v>
          </cell>
          <cell r="N268">
            <v>21079</v>
          </cell>
          <cell r="O268">
            <v>95653</v>
          </cell>
          <cell r="P268">
            <v>136682</v>
          </cell>
          <cell r="Q268">
            <v>126160</v>
          </cell>
          <cell r="R268">
            <v>80693</v>
          </cell>
          <cell r="S268">
            <v>0</v>
          </cell>
          <cell r="T268">
            <v>0</v>
          </cell>
          <cell r="U268">
            <v>30730</v>
          </cell>
          <cell r="V268">
            <v>0</v>
          </cell>
          <cell r="W268">
            <v>488</v>
          </cell>
          <cell r="X268">
            <v>0</v>
          </cell>
          <cell r="Y268">
            <v>30000</v>
          </cell>
          <cell r="Z268">
            <v>48659</v>
          </cell>
          <cell r="AA268">
            <v>0</v>
          </cell>
          <cell r="AB268">
            <v>99385</v>
          </cell>
          <cell r="AC268">
            <v>34165</v>
          </cell>
          <cell r="AD268">
            <v>28638</v>
          </cell>
          <cell r="AE268">
            <v>60376</v>
          </cell>
          <cell r="AF268">
            <v>0</v>
          </cell>
          <cell r="AG268">
            <v>25</v>
          </cell>
          <cell r="AH268">
            <v>913165</v>
          </cell>
          <cell r="AJ268">
            <v>1076801</v>
          </cell>
          <cell r="AL268">
            <v>240847</v>
          </cell>
          <cell r="AN268">
            <v>-60351</v>
          </cell>
        </row>
        <row r="269">
          <cell r="A269">
            <v>36729</v>
          </cell>
          <cell r="B269">
            <v>20000</v>
          </cell>
          <cell r="C269">
            <v>299952</v>
          </cell>
          <cell r="D269">
            <v>759000</v>
          </cell>
          <cell r="E269">
            <v>0</v>
          </cell>
          <cell r="F269">
            <v>6442</v>
          </cell>
          <cell r="G269">
            <v>-100385</v>
          </cell>
          <cell r="H269">
            <v>94941</v>
          </cell>
          <cell r="I269">
            <v>164683</v>
          </cell>
          <cell r="J269">
            <v>86855</v>
          </cell>
          <cell r="K269">
            <v>315181</v>
          </cell>
          <cell r="L269">
            <v>-272711</v>
          </cell>
          <cell r="M269">
            <v>174050</v>
          </cell>
          <cell r="N269">
            <v>32512</v>
          </cell>
          <cell r="O269">
            <v>95653</v>
          </cell>
          <cell r="P269">
            <v>144213</v>
          </cell>
          <cell r="Q269">
            <v>141898</v>
          </cell>
          <cell r="R269">
            <v>79197</v>
          </cell>
          <cell r="S269">
            <v>0</v>
          </cell>
          <cell r="T269">
            <v>0</v>
          </cell>
          <cell r="U269">
            <v>30730</v>
          </cell>
          <cell r="V269">
            <v>0</v>
          </cell>
          <cell r="W269">
            <v>488</v>
          </cell>
          <cell r="X269">
            <v>30000</v>
          </cell>
          <cell r="Y269">
            <v>24544</v>
          </cell>
          <cell r="Z269">
            <v>27467</v>
          </cell>
          <cell r="AA269">
            <v>0</v>
          </cell>
          <cell r="AB269">
            <v>117771</v>
          </cell>
          <cell r="AC269">
            <v>60208</v>
          </cell>
          <cell r="AD269">
            <v>27792</v>
          </cell>
          <cell r="AE269">
            <v>75000</v>
          </cell>
          <cell r="AF269">
            <v>0</v>
          </cell>
          <cell r="AG269">
            <v>25</v>
          </cell>
          <cell r="AH269">
            <v>956087</v>
          </cell>
          <cell r="AJ269">
            <v>1085394</v>
          </cell>
          <cell r="AL269">
            <v>287782</v>
          </cell>
          <cell r="AN269">
            <v>-74975</v>
          </cell>
        </row>
        <row r="270">
          <cell r="A270">
            <v>36730</v>
          </cell>
          <cell r="B270">
            <v>20000</v>
          </cell>
          <cell r="C270">
            <v>282066</v>
          </cell>
          <cell r="D270">
            <v>726909</v>
          </cell>
          <cell r="E270">
            <v>0</v>
          </cell>
          <cell r="F270">
            <v>6442</v>
          </cell>
          <cell r="G270">
            <v>-110181</v>
          </cell>
          <cell r="H270">
            <v>94531</v>
          </cell>
          <cell r="I270">
            <v>164254</v>
          </cell>
          <cell r="J270">
            <v>86796</v>
          </cell>
          <cell r="K270">
            <v>316535</v>
          </cell>
          <cell r="L270">
            <v>-229468</v>
          </cell>
          <cell r="M270">
            <v>156831</v>
          </cell>
          <cell r="N270">
            <v>29567</v>
          </cell>
          <cell r="O270">
            <v>95446</v>
          </cell>
          <cell r="P270">
            <v>139344</v>
          </cell>
          <cell r="Q270">
            <v>121661</v>
          </cell>
          <cell r="R270">
            <v>70602</v>
          </cell>
          <cell r="S270">
            <v>0</v>
          </cell>
          <cell r="T270">
            <v>0</v>
          </cell>
          <cell r="U270">
            <v>30730</v>
          </cell>
          <cell r="V270">
            <v>0</v>
          </cell>
          <cell r="W270">
            <v>488</v>
          </cell>
          <cell r="X270">
            <v>30000</v>
          </cell>
          <cell r="Y270">
            <v>24544</v>
          </cell>
          <cell r="Z270">
            <v>27467</v>
          </cell>
          <cell r="AA270">
            <v>0</v>
          </cell>
          <cell r="AB270">
            <v>117771</v>
          </cell>
          <cell r="AC270">
            <v>54758</v>
          </cell>
          <cell r="AD270">
            <v>27792</v>
          </cell>
          <cell r="AE270">
            <v>75000</v>
          </cell>
          <cell r="AF270">
            <v>0</v>
          </cell>
          <cell r="AG270">
            <v>1843</v>
          </cell>
          <cell r="AH270">
            <v>935918</v>
          </cell>
          <cell r="AJ270">
            <v>1035417</v>
          </cell>
          <cell r="AL270">
            <v>282332</v>
          </cell>
          <cell r="AN270">
            <v>-73157</v>
          </cell>
        </row>
        <row r="271">
          <cell r="A271">
            <v>36731</v>
          </cell>
          <cell r="B271">
            <v>20000</v>
          </cell>
          <cell r="C271">
            <v>302193</v>
          </cell>
          <cell r="D271">
            <v>727920</v>
          </cell>
          <cell r="E271">
            <v>0</v>
          </cell>
          <cell r="F271">
            <v>6442</v>
          </cell>
          <cell r="G271">
            <v>-107324</v>
          </cell>
          <cell r="H271">
            <v>94990</v>
          </cell>
          <cell r="I271">
            <v>155981</v>
          </cell>
          <cell r="J271">
            <v>86725</v>
          </cell>
          <cell r="K271">
            <v>307809</v>
          </cell>
          <cell r="L271">
            <v>-244205</v>
          </cell>
          <cell r="M271">
            <v>160805</v>
          </cell>
          <cell r="N271">
            <v>30029</v>
          </cell>
          <cell r="O271">
            <v>95184</v>
          </cell>
          <cell r="P271">
            <v>144607</v>
          </cell>
          <cell r="Q271">
            <v>115245</v>
          </cell>
          <cell r="R271">
            <v>85763</v>
          </cell>
          <cell r="S271">
            <v>0</v>
          </cell>
          <cell r="T271">
            <v>0</v>
          </cell>
          <cell r="U271">
            <v>30730</v>
          </cell>
          <cell r="V271">
            <v>0</v>
          </cell>
          <cell r="W271">
            <v>488</v>
          </cell>
          <cell r="X271">
            <v>30000</v>
          </cell>
          <cell r="Y271">
            <v>24544</v>
          </cell>
          <cell r="Z271">
            <v>27467</v>
          </cell>
          <cell r="AA271">
            <v>0</v>
          </cell>
          <cell r="AB271">
            <v>117771</v>
          </cell>
          <cell r="AC271">
            <v>54758</v>
          </cell>
          <cell r="AD271">
            <v>27792</v>
          </cell>
          <cell r="AE271">
            <v>75000</v>
          </cell>
          <cell r="AF271">
            <v>0</v>
          </cell>
          <cell r="AG271">
            <v>1843</v>
          </cell>
          <cell r="AH271">
            <v>925609</v>
          </cell>
          <cell r="AJ271">
            <v>1056555</v>
          </cell>
          <cell r="AL271">
            <v>282332</v>
          </cell>
          <cell r="AN271">
            <v>-73157</v>
          </cell>
        </row>
        <row r="272">
          <cell r="A272">
            <v>36732</v>
          </cell>
          <cell r="B272">
            <v>20000</v>
          </cell>
          <cell r="C272">
            <v>289454</v>
          </cell>
          <cell r="D272">
            <v>730080</v>
          </cell>
          <cell r="E272">
            <v>0</v>
          </cell>
          <cell r="F272">
            <v>6410</v>
          </cell>
          <cell r="G272">
            <v>-99681</v>
          </cell>
          <cell r="H272">
            <v>89629</v>
          </cell>
          <cell r="I272">
            <v>154367</v>
          </cell>
          <cell r="J272">
            <v>84470</v>
          </cell>
          <cell r="K272">
            <v>273794</v>
          </cell>
          <cell r="L272">
            <v>-243773</v>
          </cell>
          <cell r="M272">
            <v>212463</v>
          </cell>
          <cell r="N272">
            <v>35672</v>
          </cell>
          <cell r="O272">
            <v>102152</v>
          </cell>
          <cell r="P272">
            <v>145239</v>
          </cell>
          <cell r="Q272">
            <v>99051</v>
          </cell>
          <cell r="R272">
            <v>75554</v>
          </cell>
          <cell r="S272">
            <v>0</v>
          </cell>
          <cell r="T272">
            <v>0</v>
          </cell>
          <cell r="U272">
            <v>30730</v>
          </cell>
          <cell r="V272">
            <v>0</v>
          </cell>
          <cell r="W272">
            <v>488</v>
          </cell>
          <cell r="X272">
            <v>20304</v>
          </cell>
          <cell r="Y272">
            <v>54696</v>
          </cell>
          <cell r="Z272">
            <v>65077</v>
          </cell>
          <cell r="AA272">
            <v>0</v>
          </cell>
          <cell r="AB272">
            <v>80061</v>
          </cell>
          <cell r="AC272">
            <v>25787</v>
          </cell>
          <cell r="AD272">
            <v>52727</v>
          </cell>
          <cell r="AE272">
            <v>72709</v>
          </cell>
          <cell r="AF272">
            <v>0</v>
          </cell>
          <cell r="AG272">
            <v>3964</v>
          </cell>
          <cell r="AH272">
            <v>928937</v>
          </cell>
          <cell r="AJ272">
            <v>1045944</v>
          </cell>
          <cell r="AL272">
            <v>298652</v>
          </cell>
          <cell r="AN272">
            <v>-68745</v>
          </cell>
        </row>
        <row r="273">
          <cell r="A273">
            <v>36733</v>
          </cell>
          <cell r="B273">
            <v>20000</v>
          </cell>
          <cell r="C273">
            <v>272843</v>
          </cell>
          <cell r="D273">
            <v>730080</v>
          </cell>
          <cell r="E273">
            <v>0</v>
          </cell>
          <cell r="F273">
            <v>6442</v>
          </cell>
          <cell r="G273">
            <v>-120054</v>
          </cell>
          <cell r="H273">
            <v>89482</v>
          </cell>
          <cell r="I273">
            <v>162690</v>
          </cell>
          <cell r="J273">
            <v>86843</v>
          </cell>
          <cell r="K273">
            <v>298340</v>
          </cell>
          <cell r="L273">
            <v>-227099</v>
          </cell>
          <cell r="M273">
            <v>167343</v>
          </cell>
          <cell r="N273">
            <v>19474</v>
          </cell>
          <cell r="O273">
            <v>102152</v>
          </cell>
          <cell r="P273">
            <v>145336</v>
          </cell>
          <cell r="Q273">
            <v>112555</v>
          </cell>
          <cell r="R273">
            <v>85967</v>
          </cell>
          <cell r="S273">
            <v>0</v>
          </cell>
          <cell r="T273">
            <v>0</v>
          </cell>
          <cell r="U273">
            <v>30730</v>
          </cell>
          <cell r="V273">
            <v>0</v>
          </cell>
          <cell r="W273">
            <v>488</v>
          </cell>
          <cell r="X273">
            <v>20304</v>
          </cell>
          <cell r="Y273">
            <v>54696</v>
          </cell>
          <cell r="Z273">
            <v>82009</v>
          </cell>
          <cell r="AA273">
            <v>0</v>
          </cell>
          <cell r="AB273">
            <v>130098</v>
          </cell>
          <cell r="AC273">
            <v>54758</v>
          </cell>
          <cell r="AD273">
            <v>28027</v>
          </cell>
          <cell r="AE273">
            <v>75000</v>
          </cell>
          <cell r="AF273">
            <v>0</v>
          </cell>
          <cell r="AG273">
            <v>3964</v>
          </cell>
          <cell r="AH273">
            <v>923029</v>
          </cell>
          <cell r="AJ273">
            <v>1029365</v>
          </cell>
          <cell r="AL273">
            <v>369892</v>
          </cell>
          <cell r="AN273">
            <v>-71036</v>
          </cell>
        </row>
        <row r="274">
          <cell r="A274">
            <v>36734</v>
          </cell>
          <cell r="B274">
            <v>20000</v>
          </cell>
          <cell r="C274">
            <v>294010</v>
          </cell>
          <cell r="D274">
            <v>731520</v>
          </cell>
          <cell r="E274">
            <v>0</v>
          </cell>
          <cell r="F274">
            <v>6443</v>
          </cell>
          <cell r="G274">
            <v>-120104</v>
          </cell>
          <cell r="H274">
            <v>86728</v>
          </cell>
          <cell r="I274">
            <v>161352</v>
          </cell>
          <cell r="J274">
            <v>81525</v>
          </cell>
          <cell r="K274">
            <v>325545</v>
          </cell>
          <cell r="L274">
            <v>-235022</v>
          </cell>
          <cell r="M274">
            <v>142015</v>
          </cell>
          <cell r="N274">
            <v>15484</v>
          </cell>
          <cell r="O274">
            <v>100966</v>
          </cell>
          <cell r="P274">
            <v>144584</v>
          </cell>
          <cell r="Q274">
            <v>114350</v>
          </cell>
          <cell r="R274">
            <v>81079</v>
          </cell>
          <cell r="S274">
            <v>0</v>
          </cell>
          <cell r="T274">
            <v>0</v>
          </cell>
          <cell r="U274">
            <v>29230</v>
          </cell>
          <cell r="V274">
            <v>0</v>
          </cell>
          <cell r="W274">
            <v>488</v>
          </cell>
          <cell r="X274">
            <v>20304</v>
          </cell>
          <cell r="Y274">
            <v>54696</v>
          </cell>
          <cell r="Z274">
            <v>54950</v>
          </cell>
          <cell r="AA274">
            <v>0</v>
          </cell>
          <cell r="AB274">
            <v>70515</v>
          </cell>
          <cell r="AC274">
            <v>78453</v>
          </cell>
          <cell r="AD274">
            <v>48376</v>
          </cell>
          <cell r="AE274">
            <v>75000</v>
          </cell>
          <cell r="AF274">
            <v>0</v>
          </cell>
          <cell r="AG274">
            <v>3964</v>
          </cell>
          <cell r="AH274">
            <v>898502</v>
          </cell>
          <cell r="AJ274">
            <v>1051973</v>
          </cell>
          <cell r="AL274">
            <v>327294</v>
          </cell>
          <cell r="AN274">
            <v>-71036</v>
          </cell>
        </row>
        <row r="275">
          <cell r="A275">
            <v>36735</v>
          </cell>
          <cell r="B275">
            <v>20000</v>
          </cell>
          <cell r="C275">
            <v>299004</v>
          </cell>
          <cell r="D275">
            <v>731520</v>
          </cell>
          <cell r="E275">
            <v>0</v>
          </cell>
          <cell r="F275">
            <v>4941</v>
          </cell>
          <cell r="G275">
            <v>-120104</v>
          </cell>
          <cell r="H275">
            <v>94550</v>
          </cell>
          <cell r="I275">
            <v>162550</v>
          </cell>
          <cell r="J275">
            <v>76855</v>
          </cell>
          <cell r="K275">
            <v>306295</v>
          </cell>
          <cell r="L275">
            <v>-189107</v>
          </cell>
          <cell r="M275">
            <v>159075</v>
          </cell>
          <cell r="N275">
            <v>15484</v>
          </cell>
          <cell r="O275">
            <v>102152</v>
          </cell>
          <cell r="P275">
            <v>164541</v>
          </cell>
          <cell r="Q275">
            <v>66041</v>
          </cell>
          <cell r="R275">
            <v>66739</v>
          </cell>
          <cell r="S275">
            <v>0</v>
          </cell>
          <cell r="T275">
            <v>0</v>
          </cell>
          <cell r="U275">
            <v>29230</v>
          </cell>
          <cell r="V275">
            <v>0</v>
          </cell>
          <cell r="W275">
            <v>488</v>
          </cell>
          <cell r="X275">
            <v>10152</v>
          </cell>
          <cell r="Y275">
            <v>65369</v>
          </cell>
          <cell r="Z275">
            <v>44115</v>
          </cell>
          <cell r="AA275">
            <v>0</v>
          </cell>
          <cell r="AB275">
            <v>114307</v>
          </cell>
          <cell r="AC275">
            <v>76192</v>
          </cell>
          <cell r="AD275">
            <v>41148</v>
          </cell>
          <cell r="AE275">
            <v>75000</v>
          </cell>
          <cell r="AF275">
            <v>0</v>
          </cell>
          <cell r="AG275">
            <v>4065</v>
          </cell>
          <cell r="AH275">
            <v>905071</v>
          </cell>
          <cell r="AJ275">
            <v>1055465</v>
          </cell>
          <cell r="AL275">
            <v>351283</v>
          </cell>
          <cell r="AN275">
            <v>-70935</v>
          </cell>
        </row>
        <row r="276">
          <cell r="A276">
            <v>36736</v>
          </cell>
          <cell r="B276">
            <v>17460</v>
          </cell>
          <cell r="C276">
            <v>220344</v>
          </cell>
          <cell r="D276">
            <v>632027</v>
          </cell>
          <cell r="E276">
            <v>0</v>
          </cell>
          <cell r="F276">
            <v>5199</v>
          </cell>
          <cell r="G276">
            <v>-103538</v>
          </cell>
          <cell r="H276">
            <v>95947</v>
          </cell>
          <cell r="I276">
            <v>147346</v>
          </cell>
          <cell r="J276">
            <v>72933</v>
          </cell>
          <cell r="K276">
            <v>299113</v>
          </cell>
          <cell r="L276">
            <v>-284156</v>
          </cell>
          <cell r="M276">
            <v>114858</v>
          </cell>
          <cell r="N276">
            <v>15500</v>
          </cell>
          <cell r="O276">
            <v>101609</v>
          </cell>
          <cell r="P276">
            <v>159798</v>
          </cell>
          <cell r="Q276">
            <v>135596</v>
          </cell>
          <cell r="R276">
            <v>80232</v>
          </cell>
          <cell r="S276">
            <v>488</v>
          </cell>
          <cell r="T276">
            <v>0</v>
          </cell>
          <cell r="U276">
            <v>29230</v>
          </cell>
          <cell r="V276">
            <v>0</v>
          </cell>
          <cell r="W276">
            <v>0</v>
          </cell>
          <cell r="X276">
            <v>10152</v>
          </cell>
          <cell r="Y276">
            <v>64848</v>
          </cell>
          <cell r="Z276">
            <v>84749</v>
          </cell>
          <cell r="AA276">
            <v>0</v>
          </cell>
          <cell r="AB276">
            <v>35489</v>
          </cell>
          <cell r="AC276">
            <v>36264</v>
          </cell>
          <cell r="AD276">
            <v>62245</v>
          </cell>
          <cell r="AE276">
            <v>76379</v>
          </cell>
          <cell r="AF276">
            <v>0</v>
          </cell>
          <cell r="AG276">
            <v>126</v>
          </cell>
          <cell r="AH276">
            <v>835238</v>
          </cell>
          <cell r="AJ276">
            <v>875030</v>
          </cell>
          <cell r="AL276">
            <v>293747</v>
          </cell>
          <cell r="AN276">
            <v>-76253</v>
          </cell>
        </row>
        <row r="277">
          <cell r="A277">
            <v>36737</v>
          </cell>
          <cell r="B277">
            <v>20000</v>
          </cell>
          <cell r="C277">
            <v>279126</v>
          </cell>
          <cell r="D277">
            <v>727920</v>
          </cell>
          <cell r="E277">
            <v>0</v>
          </cell>
          <cell r="F277">
            <v>6442</v>
          </cell>
          <cell r="G277">
            <v>-120104</v>
          </cell>
          <cell r="H277">
            <v>90623</v>
          </cell>
          <cell r="I277">
            <v>155337</v>
          </cell>
          <cell r="J277">
            <v>76297</v>
          </cell>
          <cell r="K277">
            <v>328936</v>
          </cell>
          <cell r="L277">
            <v>-349774</v>
          </cell>
          <cell r="M277">
            <v>173528</v>
          </cell>
          <cell r="N277">
            <v>15484</v>
          </cell>
          <cell r="O277">
            <v>133931</v>
          </cell>
          <cell r="P277">
            <v>171418</v>
          </cell>
          <cell r="Q277">
            <v>142389</v>
          </cell>
          <cell r="R277">
            <v>87557</v>
          </cell>
          <cell r="S277">
            <v>488</v>
          </cell>
          <cell r="T277">
            <v>0</v>
          </cell>
          <cell r="U277">
            <v>28798</v>
          </cell>
          <cell r="V277">
            <v>0</v>
          </cell>
          <cell r="W277">
            <v>0</v>
          </cell>
          <cell r="X277">
            <v>10152</v>
          </cell>
          <cell r="Y277">
            <v>64848</v>
          </cell>
          <cell r="Z277">
            <v>74950</v>
          </cell>
          <cell r="AA277">
            <v>0</v>
          </cell>
          <cell r="AB277">
            <v>40468</v>
          </cell>
          <cell r="AC277">
            <v>56475</v>
          </cell>
          <cell r="AD277">
            <v>62210</v>
          </cell>
          <cell r="AE277">
            <v>76379</v>
          </cell>
          <cell r="AF277">
            <v>0</v>
          </cell>
          <cell r="AG277">
            <v>126</v>
          </cell>
          <cell r="AH277">
            <v>905622</v>
          </cell>
          <cell r="AJ277">
            <v>1033488</v>
          </cell>
          <cell r="AL277">
            <v>309103</v>
          </cell>
          <cell r="AN277">
            <v>-76253</v>
          </cell>
        </row>
        <row r="278">
          <cell r="A278">
            <v>36738</v>
          </cell>
          <cell r="B278">
            <v>20000</v>
          </cell>
          <cell r="C278">
            <v>288727</v>
          </cell>
          <cell r="D278">
            <v>727920</v>
          </cell>
          <cell r="E278">
            <v>0</v>
          </cell>
          <cell r="F278">
            <v>6442</v>
          </cell>
          <cell r="G278">
            <v>-140104</v>
          </cell>
          <cell r="H278">
            <v>91482</v>
          </cell>
          <cell r="I278">
            <v>155260</v>
          </cell>
          <cell r="J278">
            <v>76348</v>
          </cell>
          <cell r="K278">
            <v>308314</v>
          </cell>
          <cell r="L278">
            <v>-282802</v>
          </cell>
          <cell r="M278">
            <v>197387</v>
          </cell>
          <cell r="N278">
            <v>15484</v>
          </cell>
          <cell r="O278">
            <v>100407</v>
          </cell>
          <cell r="P278">
            <v>143628</v>
          </cell>
          <cell r="Q278">
            <v>141428</v>
          </cell>
          <cell r="R278">
            <v>87914</v>
          </cell>
          <cell r="S278">
            <v>488</v>
          </cell>
          <cell r="T278">
            <v>0</v>
          </cell>
          <cell r="U278">
            <v>29230</v>
          </cell>
          <cell r="V278">
            <v>0</v>
          </cell>
          <cell r="W278">
            <v>0</v>
          </cell>
          <cell r="X278">
            <v>10152</v>
          </cell>
          <cell r="Y278">
            <v>64848</v>
          </cell>
          <cell r="Z278">
            <v>74950</v>
          </cell>
          <cell r="AA278">
            <v>0</v>
          </cell>
          <cell r="AB278">
            <v>40468</v>
          </cell>
          <cell r="AC278">
            <v>56475</v>
          </cell>
          <cell r="AD278">
            <v>62210</v>
          </cell>
          <cell r="AE278">
            <v>76379</v>
          </cell>
          <cell r="AF278">
            <v>0</v>
          </cell>
          <cell r="AG278">
            <v>126</v>
          </cell>
          <cell r="AH278">
            <v>894746</v>
          </cell>
          <cell r="AJ278">
            <v>1043089</v>
          </cell>
          <cell r="AL278">
            <v>309103</v>
          </cell>
          <cell r="AN278">
            <v>-76253</v>
          </cell>
        </row>
        <row r="279">
          <cell r="A279">
            <v>36739</v>
          </cell>
          <cell r="B279">
            <v>20000</v>
          </cell>
          <cell r="C279">
            <v>298205</v>
          </cell>
          <cell r="D279">
            <v>728398</v>
          </cell>
          <cell r="E279">
            <v>0</v>
          </cell>
          <cell r="F279">
            <v>4500</v>
          </cell>
          <cell r="G279">
            <v>-102238</v>
          </cell>
          <cell r="H279">
            <v>90087</v>
          </cell>
          <cell r="I279">
            <v>162796</v>
          </cell>
          <cell r="J279">
            <v>85046</v>
          </cell>
          <cell r="K279">
            <v>254352</v>
          </cell>
          <cell r="L279">
            <v>-291915</v>
          </cell>
          <cell r="M279">
            <v>144980</v>
          </cell>
          <cell r="N279">
            <v>0</v>
          </cell>
          <cell r="O279">
            <v>112863</v>
          </cell>
          <cell r="P279">
            <v>153577</v>
          </cell>
          <cell r="Q279">
            <v>168208</v>
          </cell>
          <cell r="R279">
            <v>89145</v>
          </cell>
          <cell r="S279">
            <v>0</v>
          </cell>
          <cell r="T279">
            <v>0</v>
          </cell>
          <cell r="U279">
            <v>30134</v>
          </cell>
          <cell r="V279">
            <v>0</v>
          </cell>
          <cell r="W279">
            <v>232</v>
          </cell>
          <cell r="X279">
            <v>30000</v>
          </cell>
          <cell r="Y279">
            <v>59188</v>
          </cell>
          <cell r="Z279">
            <v>26917</v>
          </cell>
          <cell r="AA279">
            <v>0</v>
          </cell>
          <cell r="AB279">
            <v>49950</v>
          </cell>
          <cell r="AC279">
            <v>24312</v>
          </cell>
          <cell r="AD279">
            <v>36072</v>
          </cell>
          <cell r="AE279">
            <v>70531</v>
          </cell>
          <cell r="AF279">
            <v>0</v>
          </cell>
          <cell r="AG279">
            <v>58</v>
          </cell>
          <cell r="AH279">
            <v>866901</v>
          </cell>
          <cell r="AJ279">
            <v>1051103</v>
          </cell>
          <cell r="AL279">
            <v>226439</v>
          </cell>
          <cell r="AN279">
            <v>-70473</v>
          </cell>
        </row>
        <row r="280">
          <cell r="A280">
            <v>36740</v>
          </cell>
          <cell r="B280">
            <v>51380</v>
          </cell>
          <cell r="C280">
            <v>293925</v>
          </cell>
          <cell r="D280">
            <v>723580</v>
          </cell>
          <cell r="E280">
            <v>0</v>
          </cell>
          <cell r="F280">
            <v>4535</v>
          </cell>
          <cell r="G280">
            <v>-110264</v>
          </cell>
          <cell r="H280">
            <v>83307</v>
          </cell>
          <cell r="I280">
            <v>183688</v>
          </cell>
          <cell r="J280">
            <v>62167</v>
          </cell>
          <cell r="K280">
            <v>250055</v>
          </cell>
          <cell r="L280">
            <v>-338303</v>
          </cell>
          <cell r="M280">
            <v>159273</v>
          </cell>
          <cell r="N280">
            <v>0</v>
          </cell>
          <cell r="O280">
            <v>118786</v>
          </cell>
          <cell r="P280">
            <v>176806</v>
          </cell>
          <cell r="Q280">
            <v>196438</v>
          </cell>
          <cell r="R280">
            <v>108908</v>
          </cell>
          <cell r="S280">
            <v>0</v>
          </cell>
          <cell r="T280">
            <v>0</v>
          </cell>
          <cell r="U280">
            <v>30134</v>
          </cell>
          <cell r="V280">
            <v>0</v>
          </cell>
          <cell r="W280">
            <v>232</v>
          </cell>
          <cell r="X280">
            <v>30000</v>
          </cell>
          <cell r="Y280">
            <v>54783</v>
          </cell>
          <cell r="Z280">
            <v>18866</v>
          </cell>
          <cell r="AA280">
            <v>0</v>
          </cell>
          <cell r="AB280">
            <v>50341</v>
          </cell>
          <cell r="AC280">
            <v>32888</v>
          </cell>
          <cell r="AD280">
            <v>36793</v>
          </cell>
          <cell r="AE280">
            <v>75000</v>
          </cell>
          <cell r="AF280">
            <v>0</v>
          </cell>
          <cell r="AG280">
            <v>58</v>
          </cell>
          <cell r="AH280">
            <v>890861</v>
          </cell>
          <cell r="AJ280">
            <v>1073420</v>
          </cell>
          <cell r="AL280">
            <v>223671</v>
          </cell>
          <cell r="AN280">
            <v>-74942</v>
          </cell>
        </row>
        <row r="281">
          <cell r="A281">
            <v>36741</v>
          </cell>
          <cell r="B281">
            <v>51497</v>
          </cell>
          <cell r="C281">
            <v>299991</v>
          </cell>
          <cell r="D281">
            <v>729360</v>
          </cell>
          <cell r="E281">
            <v>0</v>
          </cell>
          <cell r="F281">
            <v>4536</v>
          </cell>
          <cell r="G281">
            <v>-109977</v>
          </cell>
          <cell r="H281">
            <v>122788</v>
          </cell>
          <cell r="I281">
            <v>188444</v>
          </cell>
          <cell r="J281">
            <v>61385</v>
          </cell>
          <cell r="K281">
            <v>245974</v>
          </cell>
          <cell r="L281">
            <v>-294352</v>
          </cell>
          <cell r="M281">
            <v>156130</v>
          </cell>
          <cell r="N281">
            <v>18399</v>
          </cell>
          <cell r="O281">
            <v>110066</v>
          </cell>
          <cell r="P281">
            <v>151114</v>
          </cell>
          <cell r="Q281">
            <v>193881</v>
          </cell>
          <cell r="R281">
            <v>110814</v>
          </cell>
          <cell r="S281">
            <v>0</v>
          </cell>
          <cell r="T281">
            <v>0</v>
          </cell>
          <cell r="U281">
            <v>30134</v>
          </cell>
          <cell r="V281">
            <v>0</v>
          </cell>
          <cell r="W281">
            <v>232</v>
          </cell>
          <cell r="X281">
            <v>0</v>
          </cell>
          <cell r="Y281">
            <v>30000</v>
          </cell>
          <cell r="Z281">
            <v>111528</v>
          </cell>
          <cell r="AA281">
            <v>0</v>
          </cell>
          <cell r="AB281">
            <v>1244</v>
          </cell>
          <cell r="AC281">
            <v>17684</v>
          </cell>
          <cell r="AD281">
            <v>65652</v>
          </cell>
          <cell r="AE281">
            <v>68345</v>
          </cell>
          <cell r="AF281">
            <v>0</v>
          </cell>
          <cell r="AG281">
            <v>58</v>
          </cell>
          <cell r="AH281">
            <v>954666</v>
          </cell>
          <cell r="AJ281">
            <v>1085384</v>
          </cell>
          <cell r="AL281">
            <v>226108</v>
          </cell>
          <cell r="AN281">
            <v>-68287</v>
          </cell>
        </row>
        <row r="282">
          <cell r="A282">
            <v>36742</v>
          </cell>
          <cell r="B282">
            <v>50824</v>
          </cell>
          <cell r="C282">
            <v>270536</v>
          </cell>
          <cell r="D282">
            <v>714000</v>
          </cell>
          <cell r="E282">
            <v>0</v>
          </cell>
          <cell r="F282">
            <v>4535</v>
          </cell>
          <cell r="G282">
            <v>-110134</v>
          </cell>
          <cell r="H282">
            <v>104284</v>
          </cell>
          <cell r="I282">
            <v>192356</v>
          </cell>
          <cell r="J282">
            <v>53089</v>
          </cell>
          <cell r="K282">
            <v>281124</v>
          </cell>
          <cell r="L282">
            <v>-308931</v>
          </cell>
          <cell r="M282">
            <v>177778</v>
          </cell>
          <cell r="N282">
            <v>4010</v>
          </cell>
          <cell r="O282">
            <v>124795</v>
          </cell>
          <cell r="P282">
            <v>159081</v>
          </cell>
          <cell r="Q282">
            <v>159634</v>
          </cell>
          <cell r="R282">
            <v>97473</v>
          </cell>
          <cell r="S282">
            <v>0</v>
          </cell>
          <cell r="T282">
            <v>0</v>
          </cell>
          <cell r="U282">
            <v>30134</v>
          </cell>
          <cell r="V282">
            <v>0</v>
          </cell>
          <cell r="W282">
            <v>232</v>
          </cell>
          <cell r="X282">
            <v>0</v>
          </cell>
          <cell r="Y282">
            <v>30000</v>
          </cell>
          <cell r="Z282">
            <v>95213</v>
          </cell>
          <cell r="AA282">
            <v>0</v>
          </cell>
          <cell r="AB282">
            <v>14893</v>
          </cell>
          <cell r="AC282">
            <v>40025</v>
          </cell>
          <cell r="AD282">
            <v>49405</v>
          </cell>
          <cell r="AE282">
            <v>68183</v>
          </cell>
          <cell r="AF282">
            <v>0</v>
          </cell>
          <cell r="AG282">
            <v>58</v>
          </cell>
          <cell r="AH282">
            <v>934559</v>
          </cell>
          <cell r="AJ282">
            <v>1039895</v>
          </cell>
          <cell r="AL282">
            <v>229536</v>
          </cell>
          <cell r="AN282">
            <v>-68125</v>
          </cell>
        </row>
        <row r="283">
          <cell r="A283">
            <v>36743</v>
          </cell>
          <cell r="B283">
            <v>51071</v>
          </cell>
          <cell r="C283">
            <v>263987</v>
          </cell>
          <cell r="D283">
            <v>730102</v>
          </cell>
          <cell r="E283">
            <v>0</v>
          </cell>
          <cell r="F283">
            <v>4536</v>
          </cell>
          <cell r="G283">
            <v>-120080</v>
          </cell>
          <cell r="H283">
            <v>92065</v>
          </cell>
          <cell r="I283">
            <v>189064</v>
          </cell>
          <cell r="J283">
            <v>54033</v>
          </cell>
          <cell r="K283">
            <v>255094</v>
          </cell>
          <cell r="L283">
            <v>-243363</v>
          </cell>
          <cell r="M283">
            <v>162071</v>
          </cell>
          <cell r="N283">
            <v>0</v>
          </cell>
          <cell r="O283">
            <v>107474</v>
          </cell>
          <cell r="P283">
            <v>132706</v>
          </cell>
          <cell r="Q283">
            <v>171315</v>
          </cell>
          <cell r="R283">
            <v>84540</v>
          </cell>
          <cell r="S283">
            <v>0</v>
          </cell>
          <cell r="T283">
            <v>0</v>
          </cell>
          <cell r="U283">
            <v>27964</v>
          </cell>
          <cell r="V283">
            <v>0</v>
          </cell>
          <cell r="W283">
            <v>232</v>
          </cell>
          <cell r="X283">
            <v>0</v>
          </cell>
          <cell r="Y283">
            <v>30000</v>
          </cell>
          <cell r="Z283">
            <v>121675</v>
          </cell>
          <cell r="AA283">
            <v>0</v>
          </cell>
          <cell r="AB283">
            <v>37575</v>
          </cell>
          <cell r="AC283">
            <v>34556</v>
          </cell>
          <cell r="AD283">
            <v>51791</v>
          </cell>
          <cell r="AE283">
            <v>75000</v>
          </cell>
          <cell r="AF283">
            <v>0</v>
          </cell>
          <cell r="AG283">
            <v>58</v>
          </cell>
          <cell r="AH283">
            <v>884919</v>
          </cell>
          <cell r="AJ283">
            <v>1049696</v>
          </cell>
          <cell r="AL283">
            <v>275597</v>
          </cell>
          <cell r="AN283">
            <v>-74942</v>
          </cell>
        </row>
        <row r="284">
          <cell r="A284">
            <v>36744</v>
          </cell>
          <cell r="B284">
            <v>51071</v>
          </cell>
          <cell r="C284">
            <v>263987</v>
          </cell>
          <cell r="D284">
            <v>730102</v>
          </cell>
          <cell r="E284">
            <v>0</v>
          </cell>
          <cell r="F284">
            <v>4536</v>
          </cell>
          <cell r="G284">
            <v>-120080</v>
          </cell>
          <cell r="H284">
            <v>92065</v>
          </cell>
          <cell r="I284">
            <v>189064</v>
          </cell>
          <cell r="J284">
            <v>54033</v>
          </cell>
          <cell r="K284">
            <v>255094</v>
          </cell>
          <cell r="L284">
            <v>-243363</v>
          </cell>
          <cell r="M284">
            <v>162071</v>
          </cell>
          <cell r="N284">
            <v>0</v>
          </cell>
          <cell r="O284">
            <v>107474</v>
          </cell>
          <cell r="P284">
            <v>132706</v>
          </cell>
          <cell r="Q284">
            <v>171315</v>
          </cell>
          <cell r="R284">
            <v>84540</v>
          </cell>
          <cell r="S284">
            <v>0</v>
          </cell>
          <cell r="T284">
            <v>0</v>
          </cell>
          <cell r="U284">
            <v>27964</v>
          </cell>
          <cell r="V284">
            <v>0</v>
          </cell>
          <cell r="W284">
            <v>232</v>
          </cell>
          <cell r="X284">
            <v>0</v>
          </cell>
          <cell r="Y284">
            <v>30000</v>
          </cell>
          <cell r="Z284">
            <v>121675</v>
          </cell>
          <cell r="AA284">
            <v>0</v>
          </cell>
          <cell r="AB284">
            <v>37575</v>
          </cell>
          <cell r="AC284">
            <v>34556</v>
          </cell>
          <cell r="AD284">
            <v>51791</v>
          </cell>
          <cell r="AE284">
            <v>75000</v>
          </cell>
          <cell r="AF284">
            <v>0</v>
          </cell>
          <cell r="AG284">
            <v>58</v>
          </cell>
          <cell r="AH284">
            <v>884919</v>
          </cell>
          <cell r="AJ284">
            <v>1049696</v>
          </cell>
          <cell r="AL284">
            <v>275597</v>
          </cell>
          <cell r="AN284">
            <v>-74942</v>
          </cell>
        </row>
        <row r="285">
          <cell r="A285">
            <v>36745</v>
          </cell>
          <cell r="B285">
            <v>52560</v>
          </cell>
          <cell r="C285">
            <v>271685</v>
          </cell>
          <cell r="D285">
            <v>730080</v>
          </cell>
          <cell r="E285">
            <v>0</v>
          </cell>
          <cell r="F285">
            <v>4536</v>
          </cell>
          <cell r="G285">
            <v>-95080</v>
          </cell>
          <cell r="H285">
            <v>87215</v>
          </cell>
          <cell r="I285">
            <v>187971</v>
          </cell>
          <cell r="J285">
            <v>53804</v>
          </cell>
          <cell r="K285">
            <v>234113</v>
          </cell>
          <cell r="L285">
            <v>-253082</v>
          </cell>
          <cell r="M285">
            <v>171764</v>
          </cell>
          <cell r="N285">
            <v>0</v>
          </cell>
          <cell r="O285">
            <v>120382</v>
          </cell>
          <cell r="P285">
            <v>122992</v>
          </cell>
          <cell r="Q285">
            <v>168226</v>
          </cell>
          <cell r="R285">
            <v>85824</v>
          </cell>
          <cell r="S285">
            <v>0</v>
          </cell>
          <cell r="T285">
            <v>0</v>
          </cell>
          <cell r="U285">
            <v>30134</v>
          </cell>
          <cell r="V285">
            <v>0</v>
          </cell>
          <cell r="W285">
            <v>232</v>
          </cell>
          <cell r="X285">
            <v>0</v>
          </cell>
          <cell r="Y285">
            <v>30000</v>
          </cell>
          <cell r="Z285">
            <v>121663</v>
          </cell>
          <cell r="AA285">
            <v>0</v>
          </cell>
          <cell r="AB285">
            <v>37575</v>
          </cell>
          <cell r="AC285">
            <v>34585</v>
          </cell>
          <cell r="AD285">
            <v>51791</v>
          </cell>
          <cell r="AE285">
            <v>75000</v>
          </cell>
          <cell r="AF285">
            <v>0</v>
          </cell>
          <cell r="AG285">
            <v>58</v>
          </cell>
          <cell r="AH285">
            <v>884129</v>
          </cell>
          <cell r="AJ285">
            <v>1058861</v>
          </cell>
          <cell r="AL285">
            <v>275614</v>
          </cell>
          <cell r="AN285">
            <v>-74942</v>
          </cell>
        </row>
        <row r="286">
          <cell r="A286">
            <v>36746</v>
          </cell>
          <cell r="B286">
            <v>51391</v>
          </cell>
          <cell r="C286">
            <v>203707</v>
          </cell>
          <cell r="D286">
            <v>728640</v>
          </cell>
          <cell r="E286">
            <v>0</v>
          </cell>
          <cell r="F286">
            <v>4536</v>
          </cell>
          <cell r="G286">
            <v>-115080</v>
          </cell>
          <cell r="H286">
            <v>97959</v>
          </cell>
          <cell r="I286">
            <v>201040</v>
          </cell>
          <cell r="J286">
            <v>52872</v>
          </cell>
          <cell r="K286">
            <v>250434</v>
          </cell>
          <cell r="L286">
            <v>-229875</v>
          </cell>
          <cell r="M286">
            <v>162462</v>
          </cell>
          <cell r="N286">
            <v>0</v>
          </cell>
          <cell r="O286">
            <v>114905</v>
          </cell>
          <cell r="P286">
            <v>160549</v>
          </cell>
          <cell r="Q286">
            <v>131904</v>
          </cell>
          <cell r="R286">
            <v>95015</v>
          </cell>
          <cell r="S286">
            <v>0</v>
          </cell>
          <cell r="T286">
            <v>0</v>
          </cell>
          <cell r="U286">
            <v>30134</v>
          </cell>
          <cell r="V286">
            <v>0</v>
          </cell>
          <cell r="W286">
            <v>232</v>
          </cell>
          <cell r="X286">
            <v>0</v>
          </cell>
          <cell r="Y286">
            <v>30000</v>
          </cell>
          <cell r="Z286">
            <v>91523</v>
          </cell>
          <cell r="AA286">
            <v>0</v>
          </cell>
          <cell r="AB286">
            <v>10000</v>
          </cell>
          <cell r="AC286">
            <v>37725</v>
          </cell>
          <cell r="AD286">
            <v>52051</v>
          </cell>
          <cell r="AE286">
            <v>70406</v>
          </cell>
          <cell r="AF286">
            <v>0</v>
          </cell>
          <cell r="AG286">
            <v>58</v>
          </cell>
          <cell r="AH286">
            <v>922185</v>
          </cell>
          <cell r="AJ286">
            <v>988274</v>
          </cell>
          <cell r="AL286">
            <v>221299</v>
          </cell>
          <cell r="AN286">
            <v>-70348</v>
          </cell>
        </row>
        <row r="287">
          <cell r="A287">
            <v>36747</v>
          </cell>
          <cell r="B287">
            <v>51369</v>
          </cell>
          <cell r="C287">
            <v>206138</v>
          </cell>
          <cell r="D287">
            <v>723580</v>
          </cell>
          <cell r="E287">
            <v>0</v>
          </cell>
          <cell r="F287">
            <v>4536</v>
          </cell>
          <cell r="G287">
            <v>-117771</v>
          </cell>
          <cell r="H287">
            <v>93373</v>
          </cell>
          <cell r="I287">
            <v>156804</v>
          </cell>
          <cell r="J287">
            <v>80331</v>
          </cell>
          <cell r="K287">
            <v>249075</v>
          </cell>
          <cell r="L287">
            <v>-261477</v>
          </cell>
          <cell r="M287">
            <v>208941</v>
          </cell>
          <cell r="N287">
            <v>0</v>
          </cell>
          <cell r="O287">
            <v>119127</v>
          </cell>
          <cell r="P287">
            <v>156375</v>
          </cell>
          <cell r="Q287">
            <v>100045</v>
          </cell>
          <cell r="R287">
            <v>90963</v>
          </cell>
          <cell r="S287">
            <v>0</v>
          </cell>
          <cell r="T287">
            <v>0</v>
          </cell>
          <cell r="U287">
            <v>30134</v>
          </cell>
          <cell r="V287">
            <v>0</v>
          </cell>
          <cell r="W287">
            <v>232</v>
          </cell>
          <cell r="X287">
            <v>0</v>
          </cell>
          <cell r="Y287">
            <v>39310</v>
          </cell>
          <cell r="Z287">
            <v>108577</v>
          </cell>
          <cell r="AA287">
            <v>0</v>
          </cell>
          <cell r="AB287">
            <v>39607</v>
          </cell>
          <cell r="AC287">
            <v>51934</v>
          </cell>
          <cell r="AD287">
            <v>67976</v>
          </cell>
          <cell r="AE287">
            <v>64607</v>
          </cell>
          <cell r="AF287">
            <v>0</v>
          </cell>
          <cell r="AG287">
            <v>58</v>
          </cell>
          <cell r="AH287">
            <v>875786</v>
          </cell>
          <cell r="AJ287">
            <v>985623</v>
          </cell>
          <cell r="AL287">
            <v>307404</v>
          </cell>
          <cell r="AN287">
            <v>-64549</v>
          </cell>
        </row>
        <row r="288">
          <cell r="A288">
            <v>36748</v>
          </cell>
          <cell r="B288">
            <v>46787</v>
          </cell>
          <cell r="C288">
            <v>214117</v>
          </cell>
          <cell r="D288">
            <v>728640</v>
          </cell>
          <cell r="E288">
            <v>0</v>
          </cell>
          <cell r="F288">
            <v>4536</v>
          </cell>
          <cell r="G288">
            <v>-88535</v>
          </cell>
          <cell r="H288">
            <v>91728</v>
          </cell>
          <cell r="I288">
            <v>152803</v>
          </cell>
          <cell r="J288">
            <v>80968</v>
          </cell>
          <cell r="K288">
            <v>201579</v>
          </cell>
          <cell r="L288">
            <v>-238571</v>
          </cell>
          <cell r="M288">
            <v>177312</v>
          </cell>
          <cell r="N288">
            <v>0</v>
          </cell>
          <cell r="O288">
            <v>115337</v>
          </cell>
          <cell r="P288">
            <v>161718</v>
          </cell>
          <cell r="Q288">
            <v>118781</v>
          </cell>
          <cell r="R288">
            <v>75768</v>
          </cell>
          <cell r="S288">
            <v>0</v>
          </cell>
          <cell r="T288">
            <v>0</v>
          </cell>
          <cell r="U288">
            <v>30134</v>
          </cell>
          <cell r="V288">
            <v>0</v>
          </cell>
          <cell r="W288">
            <v>232</v>
          </cell>
          <cell r="X288">
            <v>0</v>
          </cell>
          <cell r="Y288">
            <v>30000</v>
          </cell>
          <cell r="Z288">
            <v>96462</v>
          </cell>
          <cell r="AA288">
            <v>0</v>
          </cell>
          <cell r="AB288">
            <v>63277</v>
          </cell>
          <cell r="AC288">
            <v>64934</v>
          </cell>
          <cell r="AD288">
            <v>69827</v>
          </cell>
          <cell r="AE288">
            <v>72002</v>
          </cell>
          <cell r="AF288">
            <v>0</v>
          </cell>
          <cell r="AG288">
            <v>58</v>
          </cell>
          <cell r="AH288">
            <v>848888</v>
          </cell>
          <cell r="AJ288">
            <v>994080</v>
          </cell>
          <cell r="AL288">
            <v>324500</v>
          </cell>
          <cell r="AN288">
            <v>-71944</v>
          </cell>
        </row>
        <row r="289">
          <cell r="A289">
            <v>36749</v>
          </cell>
          <cell r="B289">
            <v>52942</v>
          </cell>
          <cell r="C289">
            <v>214351</v>
          </cell>
          <cell r="D289">
            <v>728640</v>
          </cell>
          <cell r="E289">
            <v>0</v>
          </cell>
          <cell r="F289">
            <v>4536</v>
          </cell>
          <cell r="G289">
            <v>-96221</v>
          </cell>
          <cell r="H289">
            <v>83788</v>
          </cell>
          <cell r="I289">
            <v>161204</v>
          </cell>
          <cell r="J289">
            <v>92796</v>
          </cell>
          <cell r="K289">
            <v>209824</v>
          </cell>
          <cell r="L289">
            <v>-264856</v>
          </cell>
          <cell r="M289">
            <v>190473</v>
          </cell>
          <cell r="N289">
            <v>0</v>
          </cell>
          <cell r="O289">
            <v>113027</v>
          </cell>
          <cell r="P289">
            <v>177738</v>
          </cell>
          <cell r="Q289">
            <v>109336</v>
          </cell>
          <cell r="R289">
            <v>88579</v>
          </cell>
          <cell r="S289">
            <v>0</v>
          </cell>
          <cell r="T289">
            <v>0</v>
          </cell>
          <cell r="U289">
            <v>30134</v>
          </cell>
          <cell r="V289">
            <v>0</v>
          </cell>
          <cell r="W289">
            <v>232</v>
          </cell>
          <cell r="X289">
            <v>0</v>
          </cell>
          <cell r="Y289">
            <v>43468</v>
          </cell>
          <cell r="Z289">
            <v>104750</v>
          </cell>
          <cell r="AA289">
            <v>0</v>
          </cell>
          <cell r="AB289">
            <v>54673</v>
          </cell>
          <cell r="AC289">
            <v>39934</v>
          </cell>
          <cell r="AD289">
            <v>63345</v>
          </cell>
          <cell r="AE289">
            <v>75000</v>
          </cell>
          <cell r="AF289">
            <v>0</v>
          </cell>
          <cell r="AG289">
            <v>58</v>
          </cell>
          <cell r="AH289">
            <v>865688</v>
          </cell>
          <cell r="AJ289">
            <v>1000469</v>
          </cell>
          <cell r="AL289">
            <v>306170</v>
          </cell>
          <cell r="AN289">
            <v>-74942</v>
          </cell>
        </row>
        <row r="290">
          <cell r="A290">
            <v>36750</v>
          </cell>
          <cell r="B290">
            <v>18461</v>
          </cell>
          <cell r="C290">
            <v>187128</v>
          </cell>
          <cell r="D290">
            <v>660168</v>
          </cell>
          <cell r="E290">
            <v>0</v>
          </cell>
          <cell r="F290">
            <v>6605</v>
          </cell>
          <cell r="G290">
            <v>-100184</v>
          </cell>
          <cell r="H290">
            <v>96935</v>
          </cell>
          <cell r="I290">
            <v>164397</v>
          </cell>
          <cell r="J290">
            <v>85852</v>
          </cell>
          <cell r="K290">
            <v>198739</v>
          </cell>
          <cell r="L290">
            <v>-256879</v>
          </cell>
          <cell r="M290">
            <v>158073</v>
          </cell>
          <cell r="N290">
            <v>0</v>
          </cell>
          <cell r="O290">
            <v>90964</v>
          </cell>
          <cell r="P290">
            <v>152019</v>
          </cell>
          <cell r="Q290">
            <v>116728</v>
          </cell>
          <cell r="R290">
            <v>80517</v>
          </cell>
          <cell r="S290">
            <v>0</v>
          </cell>
          <cell r="T290">
            <v>0</v>
          </cell>
          <cell r="U290">
            <v>30134</v>
          </cell>
          <cell r="V290">
            <v>0</v>
          </cell>
          <cell r="W290">
            <v>232</v>
          </cell>
          <cell r="X290">
            <v>0</v>
          </cell>
          <cell r="Y290">
            <v>36448</v>
          </cell>
          <cell r="Z290">
            <v>97324</v>
          </cell>
          <cell r="AA290">
            <v>0</v>
          </cell>
          <cell r="AB290">
            <v>74587</v>
          </cell>
          <cell r="AC290">
            <v>26934</v>
          </cell>
          <cell r="AD290">
            <v>59793</v>
          </cell>
          <cell r="AE290">
            <v>52512</v>
          </cell>
          <cell r="AF290">
            <v>0</v>
          </cell>
          <cell r="AG290">
            <v>76</v>
          </cell>
          <cell r="AH290">
            <v>787161</v>
          </cell>
          <cell r="AJ290">
            <v>872362</v>
          </cell>
          <cell r="AL290">
            <v>295086</v>
          </cell>
          <cell r="AN290">
            <v>-52436</v>
          </cell>
        </row>
        <row r="291">
          <cell r="A291">
            <v>36751</v>
          </cell>
          <cell r="B291">
            <v>18461</v>
          </cell>
          <cell r="C291">
            <v>187128</v>
          </cell>
          <cell r="D291">
            <v>660168</v>
          </cell>
          <cell r="E291">
            <v>0</v>
          </cell>
          <cell r="F291">
            <v>6605</v>
          </cell>
          <cell r="G291">
            <v>-100184</v>
          </cell>
          <cell r="H291">
            <v>96935</v>
          </cell>
          <cell r="I291">
            <v>164397</v>
          </cell>
          <cell r="J291">
            <v>85852</v>
          </cell>
          <cell r="K291">
            <v>198739</v>
          </cell>
          <cell r="L291">
            <v>-256879</v>
          </cell>
          <cell r="M291">
            <v>158073</v>
          </cell>
          <cell r="N291">
            <v>0</v>
          </cell>
          <cell r="O291">
            <v>90964</v>
          </cell>
          <cell r="P291">
            <v>152019</v>
          </cell>
          <cell r="Q291">
            <v>116728</v>
          </cell>
          <cell r="R291">
            <v>80517</v>
          </cell>
          <cell r="S291">
            <v>0</v>
          </cell>
          <cell r="T291">
            <v>0</v>
          </cell>
          <cell r="U291">
            <v>30134</v>
          </cell>
          <cell r="V291">
            <v>0</v>
          </cell>
          <cell r="W291">
            <v>232</v>
          </cell>
          <cell r="X291">
            <v>0</v>
          </cell>
          <cell r="Y291">
            <v>36448</v>
          </cell>
          <cell r="Z291">
            <v>97324</v>
          </cell>
          <cell r="AA291">
            <v>0</v>
          </cell>
          <cell r="AB291">
            <v>74587</v>
          </cell>
          <cell r="AC291">
            <v>26934</v>
          </cell>
          <cell r="AD291">
            <v>59793</v>
          </cell>
          <cell r="AE291">
            <v>52512</v>
          </cell>
          <cell r="AF291">
            <v>0</v>
          </cell>
          <cell r="AG291">
            <v>76</v>
          </cell>
          <cell r="AH291">
            <v>787161</v>
          </cell>
          <cell r="AJ291">
            <v>872362</v>
          </cell>
          <cell r="AL291">
            <v>295086</v>
          </cell>
          <cell r="AN291">
            <v>-52436</v>
          </cell>
        </row>
        <row r="292">
          <cell r="A292">
            <v>36752</v>
          </cell>
          <cell r="B292">
            <v>47756</v>
          </cell>
          <cell r="C292">
            <v>175387</v>
          </cell>
          <cell r="D292">
            <v>731520</v>
          </cell>
          <cell r="E292">
            <v>0</v>
          </cell>
          <cell r="F292">
            <v>7393</v>
          </cell>
          <cell r="G292">
            <v>-120184</v>
          </cell>
          <cell r="H292">
            <v>92071</v>
          </cell>
          <cell r="I292">
            <v>172235</v>
          </cell>
          <cell r="J292">
            <v>73372</v>
          </cell>
          <cell r="K292">
            <v>238843</v>
          </cell>
          <cell r="L292">
            <v>-237853</v>
          </cell>
          <cell r="M292">
            <v>172157</v>
          </cell>
          <cell r="N292">
            <v>0</v>
          </cell>
          <cell r="O292">
            <v>98692</v>
          </cell>
          <cell r="P292">
            <v>162656</v>
          </cell>
          <cell r="Q292">
            <v>122220</v>
          </cell>
          <cell r="R292">
            <v>89004</v>
          </cell>
          <cell r="S292">
            <v>0</v>
          </cell>
          <cell r="T292">
            <v>0</v>
          </cell>
          <cell r="U292">
            <v>30134</v>
          </cell>
          <cell r="V292">
            <v>0</v>
          </cell>
          <cell r="W292">
            <v>232</v>
          </cell>
          <cell r="X292">
            <v>0</v>
          </cell>
          <cell r="Y292">
            <v>56215</v>
          </cell>
          <cell r="Z292">
            <v>96637</v>
          </cell>
          <cell r="AA292">
            <v>0</v>
          </cell>
          <cell r="AB292">
            <v>74587</v>
          </cell>
          <cell r="AC292">
            <v>26934</v>
          </cell>
          <cell r="AD292">
            <v>59793</v>
          </cell>
          <cell r="AE292">
            <v>70129</v>
          </cell>
          <cell r="AF292">
            <v>0</v>
          </cell>
          <cell r="AG292">
            <v>76</v>
          </cell>
          <cell r="AH292">
            <v>863213</v>
          </cell>
          <cell r="AJ292">
            <v>962056</v>
          </cell>
          <cell r="AL292">
            <v>314166</v>
          </cell>
          <cell r="AN292">
            <v>-70053</v>
          </cell>
        </row>
        <row r="293">
          <cell r="A293">
            <v>36753</v>
          </cell>
          <cell r="B293">
            <v>51504</v>
          </cell>
          <cell r="C293">
            <v>214248</v>
          </cell>
          <cell r="D293">
            <v>731520</v>
          </cell>
          <cell r="E293">
            <v>0</v>
          </cell>
          <cell r="F293">
            <v>4536</v>
          </cell>
          <cell r="G293">
            <v>-108769</v>
          </cell>
          <cell r="H293">
            <v>101869</v>
          </cell>
          <cell r="I293">
            <v>191999</v>
          </cell>
          <cell r="J293">
            <v>92939</v>
          </cell>
          <cell r="K293">
            <v>203775</v>
          </cell>
          <cell r="L293">
            <v>-279234</v>
          </cell>
          <cell r="M293">
            <v>182824</v>
          </cell>
          <cell r="N293">
            <v>0</v>
          </cell>
          <cell r="O293">
            <v>98207</v>
          </cell>
          <cell r="P293">
            <v>171746</v>
          </cell>
          <cell r="Q293">
            <v>123117</v>
          </cell>
          <cell r="R293">
            <v>87283</v>
          </cell>
          <cell r="S293">
            <v>0</v>
          </cell>
          <cell r="T293">
            <v>0</v>
          </cell>
          <cell r="U293">
            <v>30134</v>
          </cell>
          <cell r="V293">
            <v>0</v>
          </cell>
          <cell r="W293">
            <v>232</v>
          </cell>
          <cell r="X293">
            <v>0</v>
          </cell>
          <cell r="Y293">
            <v>39745</v>
          </cell>
          <cell r="Z293">
            <v>106680</v>
          </cell>
          <cell r="AA293">
            <v>0</v>
          </cell>
          <cell r="AB293">
            <v>51682</v>
          </cell>
          <cell r="AC293">
            <v>71934</v>
          </cell>
          <cell r="AD293">
            <v>59793</v>
          </cell>
          <cell r="AE293">
            <v>75000</v>
          </cell>
          <cell r="AF293">
            <v>0</v>
          </cell>
          <cell r="AG293">
            <v>76</v>
          </cell>
          <cell r="AH293">
            <v>865756</v>
          </cell>
          <cell r="AJ293">
            <v>1001808</v>
          </cell>
          <cell r="AL293">
            <v>329834</v>
          </cell>
          <cell r="AN293">
            <v>-74924</v>
          </cell>
        </row>
        <row r="294">
          <cell r="A294">
            <v>36754</v>
          </cell>
          <cell r="B294">
            <v>49266</v>
          </cell>
          <cell r="C294">
            <v>211670</v>
          </cell>
          <cell r="D294">
            <v>730080</v>
          </cell>
          <cell r="E294">
            <v>0</v>
          </cell>
          <cell r="F294">
            <v>2868</v>
          </cell>
          <cell r="G294">
            <v>-103712</v>
          </cell>
          <cell r="H294">
            <v>93454</v>
          </cell>
          <cell r="I294">
            <v>180130</v>
          </cell>
          <cell r="J294">
            <v>93487</v>
          </cell>
          <cell r="K294">
            <v>199106</v>
          </cell>
          <cell r="L294">
            <v>-216401</v>
          </cell>
          <cell r="M294">
            <v>195404</v>
          </cell>
          <cell r="N294">
            <v>-15543</v>
          </cell>
          <cell r="O294">
            <v>102667</v>
          </cell>
          <cell r="P294">
            <v>177346</v>
          </cell>
          <cell r="Q294">
            <v>117947</v>
          </cell>
          <cell r="R294">
            <v>0</v>
          </cell>
          <cell r="S294">
            <v>0</v>
          </cell>
          <cell r="T294">
            <v>0</v>
          </cell>
          <cell r="U294">
            <v>30134</v>
          </cell>
          <cell r="V294">
            <v>0</v>
          </cell>
          <cell r="W294">
            <v>232</v>
          </cell>
          <cell r="X294">
            <v>0</v>
          </cell>
          <cell r="Y294">
            <v>28825</v>
          </cell>
          <cell r="Z294">
            <v>88028</v>
          </cell>
          <cell r="AA294">
            <v>0</v>
          </cell>
          <cell r="AB294">
            <v>34547</v>
          </cell>
          <cell r="AC294">
            <v>51934</v>
          </cell>
          <cell r="AD294">
            <v>74337</v>
          </cell>
          <cell r="AE294">
            <v>74937</v>
          </cell>
          <cell r="AF294">
            <v>0</v>
          </cell>
          <cell r="AG294">
            <v>76</v>
          </cell>
          <cell r="AH294">
            <v>823885</v>
          </cell>
          <cell r="AJ294">
            <v>993884</v>
          </cell>
          <cell r="AL294">
            <v>277671</v>
          </cell>
          <cell r="AN294">
            <v>-74861</v>
          </cell>
        </row>
        <row r="295">
          <cell r="A295">
            <v>36755</v>
          </cell>
          <cell r="B295">
            <v>51449</v>
          </cell>
          <cell r="C295">
            <v>213335</v>
          </cell>
          <cell r="D295">
            <v>733680</v>
          </cell>
          <cell r="E295">
            <v>0</v>
          </cell>
          <cell r="F295">
            <v>4536</v>
          </cell>
          <cell r="G295">
            <v>-115611</v>
          </cell>
          <cell r="H295">
            <v>73362</v>
          </cell>
          <cell r="I295">
            <v>197305</v>
          </cell>
          <cell r="J295">
            <v>91204</v>
          </cell>
          <cell r="K295">
            <v>239346</v>
          </cell>
          <cell r="L295">
            <v>-249208</v>
          </cell>
          <cell r="M295">
            <v>133789</v>
          </cell>
          <cell r="N295">
            <v>0</v>
          </cell>
          <cell r="O295">
            <v>126661</v>
          </cell>
          <cell r="P295">
            <v>149812</v>
          </cell>
          <cell r="Q295">
            <v>111442</v>
          </cell>
          <cell r="R295">
            <v>70997</v>
          </cell>
          <cell r="S295">
            <v>0</v>
          </cell>
          <cell r="T295">
            <v>0</v>
          </cell>
          <cell r="U295">
            <v>30134</v>
          </cell>
          <cell r="V295">
            <v>0</v>
          </cell>
          <cell r="W295">
            <v>232</v>
          </cell>
          <cell r="X295">
            <v>0</v>
          </cell>
          <cell r="Y295">
            <v>78751</v>
          </cell>
          <cell r="Z295">
            <v>144704</v>
          </cell>
          <cell r="AA295">
            <v>0</v>
          </cell>
          <cell r="AB295">
            <v>1000</v>
          </cell>
          <cell r="AC295">
            <v>6838</v>
          </cell>
          <cell r="AD295">
            <v>80293</v>
          </cell>
          <cell r="AE295">
            <v>74944</v>
          </cell>
          <cell r="AF295">
            <v>0</v>
          </cell>
          <cell r="AG295">
            <v>76</v>
          </cell>
          <cell r="AH295">
            <v>829099</v>
          </cell>
          <cell r="AJ295">
            <v>1003000</v>
          </cell>
          <cell r="AL295">
            <v>311586</v>
          </cell>
          <cell r="AN295">
            <v>-74868</v>
          </cell>
        </row>
        <row r="296">
          <cell r="A296">
            <v>36756</v>
          </cell>
          <cell r="B296">
            <v>51022</v>
          </cell>
          <cell r="C296">
            <v>212839</v>
          </cell>
          <cell r="D296">
            <v>727920</v>
          </cell>
          <cell r="E296">
            <v>0</v>
          </cell>
          <cell r="F296">
            <v>6440</v>
          </cell>
          <cell r="G296">
            <v>-105944</v>
          </cell>
          <cell r="H296">
            <v>73362</v>
          </cell>
          <cell r="I296">
            <v>189613</v>
          </cell>
          <cell r="J296">
            <v>92025</v>
          </cell>
          <cell r="K296">
            <v>223288</v>
          </cell>
          <cell r="L296">
            <v>-171508</v>
          </cell>
          <cell r="M296">
            <v>79867</v>
          </cell>
          <cell r="N296">
            <v>0</v>
          </cell>
          <cell r="O296">
            <v>112373</v>
          </cell>
          <cell r="P296">
            <v>180123</v>
          </cell>
          <cell r="Q296">
            <v>115051</v>
          </cell>
          <cell r="R296">
            <v>70109</v>
          </cell>
          <cell r="S296">
            <v>0</v>
          </cell>
          <cell r="T296">
            <v>0</v>
          </cell>
          <cell r="U296">
            <v>30134</v>
          </cell>
          <cell r="V296">
            <v>0</v>
          </cell>
          <cell r="W296">
            <v>232</v>
          </cell>
          <cell r="X296">
            <v>0</v>
          </cell>
          <cell r="Y296">
            <v>47264</v>
          </cell>
          <cell r="Z296">
            <v>124255</v>
          </cell>
          <cell r="AA296">
            <v>0</v>
          </cell>
          <cell r="AB296">
            <v>18470</v>
          </cell>
          <cell r="AC296">
            <v>57018</v>
          </cell>
          <cell r="AD296">
            <v>51143</v>
          </cell>
          <cell r="AE296">
            <v>75000</v>
          </cell>
          <cell r="AF296">
            <v>0</v>
          </cell>
          <cell r="AG296">
            <v>76</v>
          </cell>
          <cell r="AH296">
            <v>858359</v>
          </cell>
          <cell r="AJ296">
            <v>998221</v>
          </cell>
          <cell r="AL296">
            <v>298150</v>
          </cell>
          <cell r="AN296">
            <v>-74924</v>
          </cell>
        </row>
        <row r="297">
          <cell r="A297">
            <v>36757</v>
          </cell>
          <cell r="B297">
            <v>51511</v>
          </cell>
          <cell r="C297">
            <v>213835</v>
          </cell>
          <cell r="D297">
            <v>732240</v>
          </cell>
          <cell r="E297">
            <v>0</v>
          </cell>
          <cell r="F297">
            <v>6440</v>
          </cell>
          <cell r="G297">
            <v>-104485</v>
          </cell>
          <cell r="H297">
            <v>93171</v>
          </cell>
          <cell r="I297">
            <v>216495</v>
          </cell>
          <cell r="J297">
            <v>66907</v>
          </cell>
          <cell r="K297">
            <v>241502</v>
          </cell>
          <cell r="L297">
            <v>-155975</v>
          </cell>
          <cell r="M297">
            <v>108572</v>
          </cell>
          <cell r="N297">
            <v>0</v>
          </cell>
          <cell r="O297">
            <v>99555</v>
          </cell>
          <cell r="P297">
            <v>165430</v>
          </cell>
          <cell r="Q297">
            <v>67977</v>
          </cell>
          <cell r="R297">
            <v>76175</v>
          </cell>
          <cell r="S297">
            <v>0</v>
          </cell>
          <cell r="T297">
            <v>0</v>
          </cell>
          <cell r="U297">
            <v>27001</v>
          </cell>
          <cell r="V297">
            <v>0</v>
          </cell>
          <cell r="W297">
            <v>232</v>
          </cell>
          <cell r="X297">
            <v>0</v>
          </cell>
          <cell r="Y297">
            <v>54673</v>
          </cell>
          <cell r="Z297">
            <v>154138</v>
          </cell>
          <cell r="AA297">
            <v>0</v>
          </cell>
          <cell r="AB297">
            <v>19604</v>
          </cell>
          <cell r="AC297">
            <v>14934</v>
          </cell>
          <cell r="AD297">
            <v>51793</v>
          </cell>
          <cell r="AE297">
            <v>75001</v>
          </cell>
          <cell r="AF297">
            <v>0</v>
          </cell>
          <cell r="AG297">
            <v>76</v>
          </cell>
          <cell r="AH297">
            <v>875324</v>
          </cell>
          <cell r="AJ297">
            <v>1004026</v>
          </cell>
          <cell r="AL297">
            <v>295142</v>
          </cell>
          <cell r="AN297">
            <v>-74925</v>
          </cell>
        </row>
        <row r="298">
          <cell r="A298">
            <v>36758</v>
          </cell>
          <cell r="B298">
            <v>51511</v>
          </cell>
          <cell r="C298">
            <v>213835</v>
          </cell>
          <cell r="D298">
            <v>732240</v>
          </cell>
          <cell r="E298">
            <v>0</v>
          </cell>
          <cell r="F298">
            <v>6440</v>
          </cell>
          <cell r="G298">
            <v>-104485</v>
          </cell>
          <cell r="H298">
            <v>93171</v>
          </cell>
          <cell r="I298">
            <v>216495</v>
          </cell>
          <cell r="J298">
            <v>66907</v>
          </cell>
          <cell r="K298">
            <v>241502</v>
          </cell>
          <cell r="L298">
            <v>-155975</v>
          </cell>
          <cell r="M298">
            <v>108572</v>
          </cell>
          <cell r="N298">
            <v>0</v>
          </cell>
          <cell r="O298">
            <v>99555</v>
          </cell>
          <cell r="P298">
            <v>165430</v>
          </cell>
          <cell r="Q298">
            <v>67977</v>
          </cell>
          <cell r="R298">
            <v>76175</v>
          </cell>
          <cell r="S298">
            <v>0</v>
          </cell>
          <cell r="T298">
            <v>0</v>
          </cell>
          <cell r="U298">
            <v>27001</v>
          </cell>
          <cell r="V298">
            <v>0</v>
          </cell>
          <cell r="W298">
            <v>232</v>
          </cell>
          <cell r="X298">
            <v>0</v>
          </cell>
          <cell r="Y298">
            <v>54673</v>
          </cell>
          <cell r="Z298">
            <v>154138</v>
          </cell>
          <cell r="AA298">
            <v>0</v>
          </cell>
          <cell r="AB298">
            <v>19604</v>
          </cell>
          <cell r="AC298">
            <v>14934</v>
          </cell>
          <cell r="AD298">
            <v>51793</v>
          </cell>
          <cell r="AE298">
            <v>75001</v>
          </cell>
          <cell r="AF298">
            <v>0</v>
          </cell>
          <cell r="AG298">
            <v>76</v>
          </cell>
          <cell r="AH298">
            <v>875324</v>
          </cell>
          <cell r="AJ298">
            <v>1004026</v>
          </cell>
          <cell r="AL298">
            <v>295142</v>
          </cell>
          <cell r="AN298">
            <v>-74925</v>
          </cell>
        </row>
        <row r="299">
          <cell r="A299">
            <v>36759</v>
          </cell>
          <cell r="B299">
            <v>50195</v>
          </cell>
          <cell r="C299">
            <v>213572</v>
          </cell>
          <cell r="D299">
            <v>738760</v>
          </cell>
          <cell r="E299">
            <v>40634</v>
          </cell>
          <cell r="F299">
            <v>6440</v>
          </cell>
          <cell r="G299">
            <v>-106561</v>
          </cell>
          <cell r="H299">
            <v>91514</v>
          </cell>
          <cell r="I299">
            <v>192004</v>
          </cell>
          <cell r="J299">
            <v>85154</v>
          </cell>
          <cell r="K299">
            <v>271409</v>
          </cell>
          <cell r="L299">
            <v>-206858</v>
          </cell>
          <cell r="M299">
            <v>107858</v>
          </cell>
          <cell r="N299">
            <v>0</v>
          </cell>
          <cell r="O299">
            <v>117400</v>
          </cell>
          <cell r="P299">
            <v>159438</v>
          </cell>
          <cell r="Q299">
            <v>117444</v>
          </cell>
          <cell r="R299">
            <v>78348</v>
          </cell>
          <cell r="S299">
            <v>0</v>
          </cell>
          <cell r="T299">
            <v>0</v>
          </cell>
          <cell r="U299">
            <v>27001</v>
          </cell>
          <cell r="V299">
            <v>0</v>
          </cell>
          <cell r="W299">
            <v>232</v>
          </cell>
          <cell r="X299">
            <v>0</v>
          </cell>
          <cell r="Y299">
            <v>94775</v>
          </cell>
          <cell r="Z299">
            <v>154137</v>
          </cell>
          <cell r="AA299">
            <v>0</v>
          </cell>
          <cell r="AB299">
            <v>19604</v>
          </cell>
          <cell r="AC299">
            <v>14934</v>
          </cell>
          <cell r="AD299">
            <v>51793</v>
          </cell>
          <cell r="AE299">
            <v>75000</v>
          </cell>
          <cell r="AF299">
            <v>0</v>
          </cell>
          <cell r="AG299">
            <v>76</v>
          </cell>
          <cell r="AH299">
            <v>907150</v>
          </cell>
          <cell r="AJ299">
            <v>968333</v>
          </cell>
          <cell r="AL299">
            <v>335243</v>
          </cell>
          <cell r="AN299">
            <v>-74924</v>
          </cell>
        </row>
        <row r="300">
          <cell r="A300">
            <v>36760</v>
          </cell>
          <cell r="B300">
            <v>81511</v>
          </cell>
          <cell r="C300">
            <v>207764</v>
          </cell>
          <cell r="D300">
            <v>739490</v>
          </cell>
          <cell r="E300">
            <v>65863</v>
          </cell>
          <cell r="F300">
            <v>6440</v>
          </cell>
          <cell r="G300">
            <v>-98564</v>
          </cell>
          <cell r="H300">
            <v>93228</v>
          </cell>
          <cell r="I300">
            <v>153375</v>
          </cell>
          <cell r="J300">
            <v>59467</v>
          </cell>
          <cell r="K300">
            <v>218895</v>
          </cell>
          <cell r="L300">
            <v>-171155</v>
          </cell>
          <cell r="M300">
            <v>117308</v>
          </cell>
          <cell r="N300">
            <v>0</v>
          </cell>
          <cell r="O300">
            <v>99894</v>
          </cell>
          <cell r="P300">
            <v>177629</v>
          </cell>
          <cell r="Q300">
            <v>125395</v>
          </cell>
          <cell r="R300">
            <v>42772</v>
          </cell>
          <cell r="S300">
            <v>0</v>
          </cell>
          <cell r="T300">
            <v>0</v>
          </cell>
          <cell r="U300">
            <v>27001</v>
          </cell>
          <cell r="V300">
            <v>0</v>
          </cell>
          <cell r="W300">
            <v>232</v>
          </cell>
          <cell r="X300">
            <v>2609</v>
          </cell>
          <cell r="Y300">
            <v>60000</v>
          </cell>
          <cell r="Z300">
            <v>121014</v>
          </cell>
          <cell r="AA300">
            <v>0</v>
          </cell>
          <cell r="AB300">
            <v>29018</v>
          </cell>
          <cell r="AC300">
            <v>24934</v>
          </cell>
          <cell r="AD300">
            <v>58102</v>
          </cell>
          <cell r="AE300">
            <v>75000</v>
          </cell>
          <cell r="AF300">
            <v>0</v>
          </cell>
          <cell r="AG300">
            <v>76</v>
          </cell>
          <cell r="AH300">
            <v>818244</v>
          </cell>
          <cell r="AJ300">
            <v>969342</v>
          </cell>
          <cell r="AL300">
            <v>295677</v>
          </cell>
          <cell r="AN300">
            <v>-74924</v>
          </cell>
        </row>
        <row r="301">
          <cell r="A301">
            <v>36761</v>
          </cell>
          <cell r="B301">
            <v>121154</v>
          </cell>
          <cell r="C301">
            <v>230211</v>
          </cell>
          <cell r="D301">
            <v>729360</v>
          </cell>
          <cell r="E301">
            <v>38293</v>
          </cell>
          <cell r="F301">
            <v>6440</v>
          </cell>
          <cell r="G301">
            <v>-100063</v>
          </cell>
          <cell r="H301">
            <v>81751</v>
          </cell>
          <cell r="I301">
            <v>185424</v>
          </cell>
          <cell r="J301">
            <v>91747</v>
          </cell>
          <cell r="K301">
            <v>291585</v>
          </cell>
          <cell r="L301">
            <v>-209517</v>
          </cell>
          <cell r="M301">
            <v>144025</v>
          </cell>
          <cell r="N301">
            <v>0</v>
          </cell>
          <cell r="O301">
            <v>139148</v>
          </cell>
          <cell r="P301">
            <v>0</v>
          </cell>
          <cell r="Q301">
            <v>133943</v>
          </cell>
          <cell r="R301">
            <v>85639</v>
          </cell>
          <cell r="S301">
            <v>0</v>
          </cell>
          <cell r="T301">
            <v>0</v>
          </cell>
          <cell r="U301">
            <v>27001</v>
          </cell>
          <cell r="V301">
            <v>0</v>
          </cell>
          <cell r="W301">
            <v>232</v>
          </cell>
          <cell r="X301">
            <v>22914</v>
          </cell>
          <cell r="Y301">
            <v>36018</v>
          </cell>
          <cell r="Z301">
            <v>91529</v>
          </cell>
          <cell r="AA301">
            <v>0</v>
          </cell>
          <cell r="AB301">
            <v>4078</v>
          </cell>
          <cell r="AC301">
            <v>14934</v>
          </cell>
          <cell r="AD301">
            <v>75767</v>
          </cell>
          <cell r="AE301">
            <v>62403</v>
          </cell>
          <cell r="AF301">
            <v>0</v>
          </cell>
          <cell r="AG301">
            <v>76</v>
          </cell>
          <cell r="AH301">
            <v>843682</v>
          </cell>
          <cell r="AJ301">
            <v>1048872</v>
          </cell>
          <cell r="AL301">
            <v>245240</v>
          </cell>
          <cell r="AN301">
            <v>-62327</v>
          </cell>
        </row>
        <row r="302">
          <cell r="A302">
            <v>36762</v>
          </cell>
          <cell r="B302">
            <v>83244</v>
          </cell>
          <cell r="C302">
            <v>268098</v>
          </cell>
          <cell r="D302">
            <v>729360</v>
          </cell>
          <cell r="E302">
            <v>120601</v>
          </cell>
          <cell r="F302">
            <v>6440</v>
          </cell>
          <cell r="G302">
            <v>-117561</v>
          </cell>
          <cell r="H302">
            <v>65269</v>
          </cell>
          <cell r="I302">
            <v>166984</v>
          </cell>
          <cell r="J302">
            <v>67179</v>
          </cell>
          <cell r="K302">
            <v>286634</v>
          </cell>
          <cell r="L302">
            <v>-221335</v>
          </cell>
          <cell r="M302">
            <v>150236</v>
          </cell>
          <cell r="N302">
            <v>0</v>
          </cell>
          <cell r="O302">
            <v>106695</v>
          </cell>
          <cell r="P302">
            <v>152561</v>
          </cell>
          <cell r="Q302">
            <v>158924</v>
          </cell>
          <cell r="R302">
            <v>75853</v>
          </cell>
          <cell r="S302">
            <v>0</v>
          </cell>
          <cell r="T302">
            <v>0</v>
          </cell>
          <cell r="U302">
            <v>27001</v>
          </cell>
          <cell r="V302">
            <v>0</v>
          </cell>
          <cell r="W302">
            <v>232</v>
          </cell>
          <cell r="X302">
            <v>17061</v>
          </cell>
          <cell r="Y302">
            <v>96007</v>
          </cell>
          <cell r="Z302">
            <v>109188</v>
          </cell>
          <cell r="AA302">
            <v>0</v>
          </cell>
          <cell r="AB302">
            <v>4604</v>
          </cell>
          <cell r="AC302">
            <v>14934</v>
          </cell>
          <cell r="AD302">
            <v>90154</v>
          </cell>
          <cell r="AE302">
            <v>58921</v>
          </cell>
          <cell r="AF302">
            <v>0</v>
          </cell>
          <cell r="AG302">
            <v>76</v>
          </cell>
          <cell r="AH302">
            <v>891439</v>
          </cell>
          <cell r="AJ302">
            <v>966541</v>
          </cell>
          <cell r="AL302">
            <v>331948</v>
          </cell>
          <cell r="AN302">
            <v>-58845</v>
          </cell>
        </row>
        <row r="303">
          <cell r="A303">
            <v>36763</v>
          </cell>
          <cell r="B303">
            <v>51511</v>
          </cell>
          <cell r="C303">
            <v>300000</v>
          </cell>
          <cell r="D303">
            <v>727200</v>
          </cell>
          <cell r="E303">
            <v>116523</v>
          </cell>
          <cell r="F303">
            <v>6440</v>
          </cell>
          <cell r="G303">
            <v>-123168</v>
          </cell>
          <cell r="H303">
            <v>42170</v>
          </cell>
          <cell r="I303">
            <v>185360</v>
          </cell>
          <cell r="J303">
            <v>64471</v>
          </cell>
          <cell r="K303">
            <v>260691</v>
          </cell>
          <cell r="L303">
            <v>-229826</v>
          </cell>
          <cell r="M303">
            <v>132740</v>
          </cell>
          <cell r="N303">
            <v>0</v>
          </cell>
          <cell r="O303">
            <v>100243</v>
          </cell>
          <cell r="P303">
            <v>175010</v>
          </cell>
          <cell r="Q303">
            <v>166227</v>
          </cell>
          <cell r="R303">
            <v>74691</v>
          </cell>
          <cell r="S303">
            <v>0</v>
          </cell>
          <cell r="T303">
            <v>0</v>
          </cell>
          <cell r="U303">
            <v>27001</v>
          </cell>
          <cell r="V303">
            <v>0</v>
          </cell>
          <cell r="W303">
            <v>232</v>
          </cell>
          <cell r="X303">
            <v>12559</v>
          </cell>
          <cell r="Y303">
            <v>44999</v>
          </cell>
          <cell r="Z303">
            <v>131730</v>
          </cell>
          <cell r="AA303">
            <v>0</v>
          </cell>
          <cell r="AB303">
            <v>95436</v>
          </cell>
          <cell r="AC303">
            <v>14934</v>
          </cell>
          <cell r="AD303">
            <v>109793</v>
          </cell>
          <cell r="AE303">
            <v>75000</v>
          </cell>
          <cell r="AF303">
            <v>0</v>
          </cell>
          <cell r="AG303">
            <v>76</v>
          </cell>
          <cell r="AH303">
            <v>848609</v>
          </cell>
          <cell r="AJ303">
            <v>968628</v>
          </cell>
          <cell r="AL303">
            <v>409451</v>
          </cell>
          <cell r="AN303">
            <v>-74924</v>
          </cell>
        </row>
        <row r="304">
          <cell r="A304">
            <v>36764</v>
          </cell>
          <cell r="B304">
            <v>110186</v>
          </cell>
          <cell r="C304">
            <v>289027</v>
          </cell>
          <cell r="D304">
            <v>673372</v>
          </cell>
          <cell r="E304">
            <v>26655</v>
          </cell>
          <cell r="F304">
            <v>6440</v>
          </cell>
          <cell r="G304">
            <v>-127583</v>
          </cell>
          <cell r="H304">
            <v>81506</v>
          </cell>
          <cell r="I304">
            <v>168288</v>
          </cell>
          <cell r="J304">
            <v>73166</v>
          </cell>
          <cell r="K304">
            <v>255744</v>
          </cell>
          <cell r="L304">
            <v>-150179</v>
          </cell>
          <cell r="M304">
            <v>80427</v>
          </cell>
          <cell r="N304">
            <v>0</v>
          </cell>
          <cell r="O304">
            <v>97674</v>
          </cell>
          <cell r="P304">
            <v>157369</v>
          </cell>
          <cell r="Q304">
            <v>133206</v>
          </cell>
          <cell r="R304">
            <v>63465</v>
          </cell>
          <cell r="S304">
            <v>0</v>
          </cell>
          <cell r="T304">
            <v>0</v>
          </cell>
          <cell r="U304">
            <v>27001</v>
          </cell>
          <cell r="V304">
            <v>0</v>
          </cell>
          <cell r="W304">
            <v>232</v>
          </cell>
          <cell r="X304">
            <v>2560</v>
          </cell>
          <cell r="Y304">
            <v>45146</v>
          </cell>
          <cell r="Z304">
            <v>98485</v>
          </cell>
          <cell r="AA304">
            <v>0</v>
          </cell>
          <cell r="AB304">
            <v>2484</v>
          </cell>
          <cell r="AC304">
            <v>34934</v>
          </cell>
          <cell r="AD304">
            <v>54793</v>
          </cell>
          <cell r="AE304">
            <v>74948</v>
          </cell>
          <cell r="AF304">
            <v>0</v>
          </cell>
          <cell r="AG304">
            <v>76</v>
          </cell>
          <cell r="AH304">
            <v>833083</v>
          </cell>
          <cell r="AJ304">
            <v>1052370</v>
          </cell>
          <cell r="AL304">
            <v>238402</v>
          </cell>
          <cell r="AN304">
            <v>-74872</v>
          </cell>
        </row>
        <row r="305">
          <cell r="A305">
            <v>36765</v>
          </cell>
          <cell r="B305">
            <v>110186</v>
          </cell>
          <cell r="C305">
            <v>289027</v>
          </cell>
          <cell r="D305">
            <v>673372</v>
          </cell>
          <cell r="E305">
            <v>26655</v>
          </cell>
          <cell r="F305">
            <v>6440</v>
          </cell>
          <cell r="G305">
            <v>-127583</v>
          </cell>
          <cell r="H305">
            <v>81506</v>
          </cell>
          <cell r="I305">
            <v>168288</v>
          </cell>
          <cell r="J305">
            <v>73166</v>
          </cell>
          <cell r="K305">
            <v>255744</v>
          </cell>
          <cell r="L305">
            <v>-150179</v>
          </cell>
          <cell r="M305">
            <v>80427</v>
          </cell>
          <cell r="N305">
            <v>0</v>
          </cell>
          <cell r="O305">
            <v>97674</v>
          </cell>
          <cell r="P305">
            <v>157369</v>
          </cell>
          <cell r="Q305">
            <v>133206</v>
          </cell>
          <cell r="R305">
            <v>63465</v>
          </cell>
          <cell r="S305">
            <v>0</v>
          </cell>
          <cell r="T305">
            <v>0</v>
          </cell>
          <cell r="U305">
            <v>27001</v>
          </cell>
          <cell r="V305">
            <v>0</v>
          </cell>
          <cell r="W305">
            <v>232</v>
          </cell>
          <cell r="X305">
            <v>2560</v>
          </cell>
          <cell r="Y305">
            <v>45146</v>
          </cell>
          <cell r="Z305">
            <v>98485</v>
          </cell>
          <cell r="AA305">
            <v>0</v>
          </cell>
          <cell r="AB305">
            <v>2484</v>
          </cell>
          <cell r="AC305">
            <v>34934</v>
          </cell>
          <cell r="AD305">
            <v>54793</v>
          </cell>
          <cell r="AE305">
            <v>74948</v>
          </cell>
          <cell r="AF305">
            <v>0</v>
          </cell>
          <cell r="AG305">
            <v>76</v>
          </cell>
          <cell r="AH305">
            <v>833083</v>
          </cell>
          <cell r="AJ305">
            <v>1052370</v>
          </cell>
          <cell r="AL305">
            <v>238402</v>
          </cell>
          <cell r="AN305">
            <v>-74872</v>
          </cell>
        </row>
        <row r="306">
          <cell r="A306">
            <v>36766</v>
          </cell>
          <cell r="B306">
            <v>109341</v>
          </cell>
          <cell r="C306">
            <v>287892</v>
          </cell>
          <cell r="D306">
            <v>674690</v>
          </cell>
          <cell r="E306">
            <v>81061</v>
          </cell>
          <cell r="F306">
            <v>6440</v>
          </cell>
          <cell r="G306">
            <v>-127268</v>
          </cell>
          <cell r="H306">
            <v>81132</v>
          </cell>
          <cell r="I306">
            <v>162646</v>
          </cell>
          <cell r="J306">
            <v>73256</v>
          </cell>
          <cell r="K306">
            <v>254183</v>
          </cell>
          <cell r="L306">
            <v>-151053</v>
          </cell>
          <cell r="M306">
            <v>55193</v>
          </cell>
          <cell r="N306">
            <v>0</v>
          </cell>
          <cell r="O306">
            <v>99079</v>
          </cell>
          <cell r="P306">
            <v>154725</v>
          </cell>
          <cell r="Q306">
            <v>163295</v>
          </cell>
          <cell r="R306">
            <v>66211</v>
          </cell>
          <cell r="S306">
            <v>0</v>
          </cell>
          <cell r="T306">
            <v>0</v>
          </cell>
          <cell r="U306">
            <v>27001</v>
          </cell>
          <cell r="V306">
            <v>0</v>
          </cell>
          <cell r="W306">
            <v>232</v>
          </cell>
          <cell r="X306">
            <v>2560</v>
          </cell>
          <cell r="Y306">
            <v>75000</v>
          </cell>
          <cell r="Z306">
            <v>122303</v>
          </cell>
          <cell r="AA306">
            <v>0</v>
          </cell>
          <cell r="AB306">
            <v>2484</v>
          </cell>
          <cell r="AC306">
            <v>34934</v>
          </cell>
          <cell r="AD306">
            <v>54793</v>
          </cell>
          <cell r="AE306">
            <v>74645</v>
          </cell>
          <cell r="AF306">
            <v>0</v>
          </cell>
          <cell r="AG306">
            <v>76</v>
          </cell>
          <cell r="AH306">
            <v>831399</v>
          </cell>
          <cell r="AJ306">
            <v>997302</v>
          </cell>
          <cell r="AL306">
            <v>292074</v>
          </cell>
          <cell r="AN306">
            <v>-74569</v>
          </cell>
        </row>
        <row r="307">
          <cell r="A307">
            <v>36767</v>
          </cell>
          <cell r="B307">
            <v>30354</v>
          </cell>
          <cell r="C307">
            <v>263845</v>
          </cell>
          <cell r="D307">
            <v>675360</v>
          </cell>
          <cell r="E307">
            <v>69624</v>
          </cell>
          <cell r="F307">
            <v>3582</v>
          </cell>
          <cell r="G307">
            <v>-125067</v>
          </cell>
          <cell r="H307">
            <v>71529</v>
          </cell>
          <cell r="I307">
            <v>227631</v>
          </cell>
          <cell r="J307">
            <v>74024</v>
          </cell>
          <cell r="K307">
            <v>242325</v>
          </cell>
          <cell r="L307">
            <v>-181376</v>
          </cell>
          <cell r="M307">
            <v>59294</v>
          </cell>
          <cell r="N307">
            <v>0</v>
          </cell>
          <cell r="O307">
            <v>95663</v>
          </cell>
          <cell r="P307">
            <v>156393</v>
          </cell>
          <cell r="Q307">
            <v>136962</v>
          </cell>
          <cell r="R307">
            <v>89995</v>
          </cell>
          <cell r="S307">
            <v>0</v>
          </cell>
          <cell r="T307">
            <v>0</v>
          </cell>
          <cell r="U307">
            <v>27001</v>
          </cell>
          <cell r="V307">
            <v>0</v>
          </cell>
          <cell r="W307">
            <v>232</v>
          </cell>
          <cell r="X307">
            <v>22560</v>
          </cell>
          <cell r="Y307">
            <v>73713</v>
          </cell>
          <cell r="Z307">
            <v>92315</v>
          </cell>
          <cell r="AA307">
            <v>0</v>
          </cell>
          <cell r="AB307">
            <v>0</v>
          </cell>
          <cell r="AC307">
            <v>14934</v>
          </cell>
          <cell r="AD307">
            <v>109793</v>
          </cell>
          <cell r="AE307">
            <v>35595</v>
          </cell>
          <cell r="AF307">
            <v>0</v>
          </cell>
          <cell r="AG307">
            <v>76</v>
          </cell>
          <cell r="AH307">
            <v>847373</v>
          </cell>
          <cell r="AJ307">
            <v>903517</v>
          </cell>
          <cell r="AL307">
            <v>313315</v>
          </cell>
          <cell r="AN307">
            <v>-35519</v>
          </cell>
        </row>
        <row r="308">
          <cell r="A308">
            <v>36768</v>
          </cell>
          <cell r="B308">
            <v>86342</v>
          </cell>
          <cell r="C308">
            <v>277832</v>
          </cell>
          <cell r="D308">
            <v>716542</v>
          </cell>
          <cell r="E308">
            <v>38684</v>
          </cell>
          <cell r="F308">
            <v>6440</v>
          </cell>
          <cell r="G308">
            <v>-121705</v>
          </cell>
          <cell r="H308">
            <v>52417</v>
          </cell>
          <cell r="I308">
            <v>239198</v>
          </cell>
          <cell r="J308">
            <v>77033</v>
          </cell>
          <cell r="K308">
            <v>249343</v>
          </cell>
          <cell r="L308">
            <v>-205196</v>
          </cell>
          <cell r="M308">
            <v>113727</v>
          </cell>
          <cell r="N308">
            <v>0</v>
          </cell>
          <cell r="O308">
            <v>121187</v>
          </cell>
          <cell r="P308">
            <v>149964</v>
          </cell>
          <cell r="Q308">
            <v>92064</v>
          </cell>
          <cell r="R308">
            <v>74259</v>
          </cell>
          <cell r="S308">
            <v>0</v>
          </cell>
          <cell r="T308">
            <v>0</v>
          </cell>
          <cell r="U308">
            <v>27001</v>
          </cell>
          <cell r="V308">
            <v>0</v>
          </cell>
          <cell r="W308">
            <v>232</v>
          </cell>
          <cell r="X308">
            <v>2560</v>
          </cell>
          <cell r="Y308">
            <v>42688</v>
          </cell>
          <cell r="Z308">
            <v>117591</v>
          </cell>
          <cell r="AA308">
            <v>0</v>
          </cell>
          <cell r="AB308">
            <v>47708</v>
          </cell>
          <cell r="AC308">
            <v>54934</v>
          </cell>
          <cell r="AD308">
            <v>66781</v>
          </cell>
          <cell r="AE308">
            <v>75000</v>
          </cell>
          <cell r="AF308">
            <v>0</v>
          </cell>
          <cell r="AG308">
            <v>76</v>
          </cell>
          <cell r="AH308">
            <v>842291</v>
          </cell>
          <cell r="AJ308">
            <v>1048472</v>
          </cell>
          <cell r="AL308">
            <v>332262</v>
          </cell>
          <cell r="AN308">
            <v>-74924</v>
          </cell>
        </row>
        <row r="309">
          <cell r="A309">
            <v>36769</v>
          </cell>
          <cell r="B309">
            <v>68116</v>
          </cell>
          <cell r="C309">
            <v>293562</v>
          </cell>
          <cell r="D309">
            <v>704511</v>
          </cell>
          <cell r="E309">
            <v>26578</v>
          </cell>
          <cell r="F309">
            <v>6440</v>
          </cell>
          <cell r="G309">
            <v>-107618</v>
          </cell>
          <cell r="H309">
            <v>70983</v>
          </cell>
          <cell r="I309">
            <v>171267</v>
          </cell>
          <cell r="J309">
            <v>75929</v>
          </cell>
          <cell r="K309">
            <v>236723</v>
          </cell>
          <cell r="L309">
            <v>-216823</v>
          </cell>
          <cell r="M309">
            <v>99028</v>
          </cell>
          <cell r="N309">
            <v>0</v>
          </cell>
          <cell r="O309">
            <v>61596</v>
          </cell>
          <cell r="P309">
            <v>162400</v>
          </cell>
          <cell r="Q309">
            <v>161398</v>
          </cell>
          <cell r="R309">
            <v>72691</v>
          </cell>
          <cell r="S309">
            <v>0</v>
          </cell>
          <cell r="T309">
            <v>0</v>
          </cell>
          <cell r="U309">
            <v>27001</v>
          </cell>
          <cell r="V309">
            <v>0</v>
          </cell>
          <cell r="W309">
            <v>232</v>
          </cell>
          <cell r="X309">
            <v>30851</v>
          </cell>
          <cell r="Y309">
            <v>32000</v>
          </cell>
          <cell r="Z309">
            <v>130196</v>
          </cell>
          <cell r="AA309">
            <v>0</v>
          </cell>
          <cell r="AB309">
            <v>21118</v>
          </cell>
          <cell r="AC309">
            <v>36934</v>
          </cell>
          <cell r="AD309">
            <v>94480</v>
          </cell>
          <cell r="AE309">
            <v>75000</v>
          </cell>
          <cell r="AF309">
            <v>0</v>
          </cell>
          <cell r="AG309">
            <v>76</v>
          </cell>
          <cell r="AH309">
            <v>787574</v>
          </cell>
          <cell r="AJ309">
            <v>1046051</v>
          </cell>
          <cell r="AL309">
            <v>345579</v>
          </cell>
          <cell r="AN309">
            <v>-74924</v>
          </cell>
        </row>
        <row r="310">
          <cell r="A310">
            <v>36770</v>
          </cell>
          <cell r="B310">
            <v>55460</v>
          </cell>
          <cell r="C310">
            <v>298378</v>
          </cell>
          <cell r="D310">
            <v>728387</v>
          </cell>
          <cell r="E310">
            <v>0</v>
          </cell>
          <cell r="F310">
            <v>4917</v>
          </cell>
          <cell r="G310">
            <v>-75175</v>
          </cell>
          <cell r="H310">
            <v>15000</v>
          </cell>
          <cell r="I310">
            <v>153700</v>
          </cell>
          <cell r="J310">
            <v>67109</v>
          </cell>
          <cell r="K310">
            <v>337282</v>
          </cell>
          <cell r="L310">
            <v>-243093</v>
          </cell>
          <cell r="M310">
            <v>163999</v>
          </cell>
          <cell r="N310">
            <v>0</v>
          </cell>
          <cell r="O310">
            <v>116764</v>
          </cell>
          <cell r="P310">
            <v>140643</v>
          </cell>
          <cell r="Q310">
            <v>98339</v>
          </cell>
          <cell r="R310">
            <v>79123</v>
          </cell>
          <cell r="S310">
            <v>0</v>
          </cell>
          <cell r="T310">
            <v>0</v>
          </cell>
          <cell r="U310">
            <v>28894</v>
          </cell>
          <cell r="V310">
            <v>0</v>
          </cell>
          <cell r="W310">
            <v>217</v>
          </cell>
          <cell r="X310">
            <v>34000</v>
          </cell>
          <cell r="Y310">
            <v>84831</v>
          </cell>
          <cell r="Z310">
            <v>41529</v>
          </cell>
          <cell r="AA310">
            <v>0</v>
          </cell>
          <cell r="AB310">
            <v>44908</v>
          </cell>
          <cell r="AC310">
            <v>79908</v>
          </cell>
          <cell r="AD310">
            <v>60733</v>
          </cell>
          <cell r="AE310">
            <v>76014</v>
          </cell>
          <cell r="AF310">
            <v>0</v>
          </cell>
          <cell r="AG310">
            <v>59</v>
          </cell>
          <cell r="AH310">
            <v>853691</v>
          </cell>
          <cell r="AJ310">
            <v>1087142</v>
          </cell>
          <cell r="AL310">
            <v>345909</v>
          </cell>
          <cell r="AN310">
            <v>-75955</v>
          </cell>
        </row>
        <row r="311">
          <cell r="A311">
            <v>36771</v>
          </cell>
          <cell r="B311">
            <v>76992</v>
          </cell>
          <cell r="C311">
            <v>277323</v>
          </cell>
          <cell r="D311">
            <v>727947</v>
          </cell>
          <cell r="E311">
            <v>0</v>
          </cell>
          <cell r="F311">
            <v>4918</v>
          </cell>
          <cell r="G311">
            <v>-98032</v>
          </cell>
          <cell r="H311">
            <v>15000</v>
          </cell>
          <cell r="I311">
            <v>198693</v>
          </cell>
          <cell r="J311">
            <v>70029</v>
          </cell>
          <cell r="K311">
            <v>389078</v>
          </cell>
          <cell r="L311">
            <v>-280320</v>
          </cell>
          <cell r="M311">
            <v>144000</v>
          </cell>
          <cell r="N311">
            <v>0</v>
          </cell>
          <cell r="O311">
            <v>134989</v>
          </cell>
          <cell r="P311">
            <v>147373</v>
          </cell>
          <cell r="Q311">
            <v>85582</v>
          </cell>
          <cell r="R311">
            <v>79221</v>
          </cell>
          <cell r="S311">
            <v>0</v>
          </cell>
          <cell r="T311">
            <v>0</v>
          </cell>
          <cell r="U311">
            <v>28894</v>
          </cell>
          <cell r="V311">
            <v>0</v>
          </cell>
          <cell r="W311">
            <v>217</v>
          </cell>
          <cell r="X311">
            <v>2007</v>
          </cell>
          <cell r="Y311">
            <v>34611</v>
          </cell>
          <cell r="Z311">
            <v>101902</v>
          </cell>
          <cell r="AA311">
            <v>0</v>
          </cell>
          <cell r="AB311">
            <v>56129</v>
          </cell>
          <cell r="AC311">
            <v>49865</v>
          </cell>
          <cell r="AD311">
            <v>59166</v>
          </cell>
          <cell r="AE311">
            <v>74866</v>
          </cell>
          <cell r="AF311">
            <v>0</v>
          </cell>
          <cell r="AG311">
            <v>59</v>
          </cell>
          <cell r="AH311">
            <v>885613</v>
          </cell>
          <cell r="AJ311">
            <v>1087180</v>
          </cell>
          <cell r="AL311">
            <v>303680</v>
          </cell>
          <cell r="AN311">
            <v>-74807</v>
          </cell>
        </row>
        <row r="312">
          <cell r="A312">
            <v>36772</v>
          </cell>
          <cell r="B312">
            <v>76992</v>
          </cell>
          <cell r="C312">
            <v>277323</v>
          </cell>
          <cell r="D312">
            <v>727947</v>
          </cell>
          <cell r="E312">
            <v>0</v>
          </cell>
          <cell r="F312">
            <v>4918</v>
          </cell>
          <cell r="G312">
            <v>-98032</v>
          </cell>
          <cell r="H312">
            <v>15000</v>
          </cell>
          <cell r="I312">
            <v>198693</v>
          </cell>
          <cell r="J312">
            <v>70029</v>
          </cell>
          <cell r="K312">
            <v>389078</v>
          </cell>
          <cell r="L312">
            <v>-280320</v>
          </cell>
          <cell r="M312">
            <v>144000</v>
          </cell>
          <cell r="N312">
            <v>0</v>
          </cell>
          <cell r="O312">
            <v>134989</v>
          </cell>
          <cell r="P312">
            <v>147373</v>
          </cell>
          <cell r="Q312">
            <v>85582</v>
          </cell>
          <cell r="R312">
            <v>79221</v>
          </cell>
          <cell r="S312">
            <v>0</v>
          </cell>
          <cell r="T312">
            <v>0</v>
          </cell>
          <cell r="U312">
            <v>28894</v>
          </cell>
          <cell r="V312">
            <v>0</v>
          </cell>
          <cell r="W312">
            <v>217</v>
          </cell>
          <cell r="X312">
            <v>2007</v>
          </cell>
          <cell r="Y312">
            <v>34611</v>
          </cell>
          <cell r="Z312">
            <v>101902</v>
          </cell>
          <cell r="AA312">
            <v>0</v>
          </cell>
          <cell r="AB312">
            <v>56129</v>
          </cell>
          <cell r="AC312">
            <v>49865</v>
          </cell>
          <cell r="AD312">
            <v>59166</v>
          </cell>
          <cell r="AE312">
            <v>74866</v>
          </cell>
          <cell r="AF312">
            <v>0</v>
          </cell>
          <cell r="AG312">
            <v>59</v>
          </cell>
          <cell r="AH312">
            <v>885613</v>
          </cell>
          <cell r="AJ312">
            <v>1087180</v>
          </cell>
          <cell r="AL312">
            <v>303680</v>
          </cell>
          <cell r="AN312">
            <v>-74807</v>
          </cell>
        </row>
        <row r="313">
          <cell r="A313">
            <v>36773</v>
          </cell>
          <cell r="B313">
            <v>76992</v>
          </cell>
          <cell r="C313">
            <v>277323</v>
          </cell>
          <cell r="D313">
            <v>727947</v>
          </cell>
          <cell r="E313">
            <v>0</v>
          </cell>
          <cell r="F313">
            <v>4918</v>
          </cell>
          <cell r="G313">
            <v>-98032</v>
          </cell>
          <cell r="H313">
            <v>15000</v>
          </cell>
          <cell r="I313">
            <v>198693</v>
          </cell>
          <cell r="J313">
            <v>70029</v>
          </cell>
          <cell r="K313">
            <v>389078</v>
          </cell>
          <cell r="L313">
            <v>-280320</v>
          </cell>
          <cell r="M313">
            <v>144000</v>
          </cell>
          <cell r="N313">
            <v>0</v>
          </cell>
          <cell r="O313">
            <v>134989</v>
          </cell>
          <cell r="P313">
            <v>147373</v>
          </cell>
          <cell r="Q313">
            <v>85582</v>
          </cell>
          <cell r="R313">
            <v>79221</v>
          </cell>
          <cell r="S313">
            <v>0</v>
          </cell>
          <cell r="T313">
            <v>0</v>
          </cell>
          <cell r="U313">
            <v>28894</v>
          </cell>
          <cell r="V313">
            <v>0</v>
          </cell>
          <cell r="W313">
            <v>217</v>
          </cell>
          <cell r="X313">
            <v>2007</v>
          </cell>
          <cell r="Y313">
            <v>34611</v>
          </cell>
          <cell r="Z313">
            <v>101902</v>
          </cell>
          <cell r="AA313">
            <v>0</v>
          </cell>
          <cell r="AB313">
            <v>56129</v>
          </cell>
          <cell r="AC313">
            <v>49865</v>
          </cell>
          <cell r="AD313">
            <v>59166</v>
          </cell>
          <cell r="AE313">
            <v>74866</v>
          </cell>
          <cell r="AF313">
            <v>0</v>
          </cell>
          <cell r="AG313">
            <v>59</v>
          </cell>
          <cell r="AH313">
            <v>885613</v>
          </cell>
          <cell r="AJ313">
            <v>1087180</v>
          </cell>
          <cell r="AL313">
            <v>303680</v>
          </cell>
          <cell r="AN313">
            <v>-74807</v>
          </cell>
        </row>
        <row r="314">
          <cell r="A314">
            <v>36774</v>
          </cell>
          <cell r="B314">
            <v>80460</v>
          </cell>
          <cell r="C314">
            <v>277031</v>
          </cell>
          <cell r="D314">
            <v>723600</v>
          </cell>
          <cell r="E314">
            <v>0</v>
          </cell>
          <cell r="F314">
            <v>4918</v>
          </cell>
          <cell r="G314">
            <v>-95175</v>
          </cell>
          <cell r="H314">
            <v>15000</v>
          </cell>
          <cell r="I314">
            <v>198693</v>
          </cell>
          <cell r="J314">
            <v>70029</v>
          </cell>
          <cell r="K314">
            <v>363738</v>
          </cell>
          <cell r="L314">
            <v>-301055</v>
          </cell>
          <cell r="M314">
            <v>144000</v>
          </cell>
          <cell r="N314">
            <v>0</v>
          </cell>
          <cell r="O314">
            <v>141162</v>
          </cell>
          <cell r="P314">
            <v>146769</v>
          </cell>
          <cell r="Q314">
            <v>100796</v>
          </cell>
          <cell r="R314">
            <v>79203</v>
          </cell>
          <cell r="S314">
            <v>0</v>
          </cell>
          <cell r="T314">
            <v>0</v>
          </cell>
          <cell r="U314">
            <v>28894</v>
          </cell>
          <cell r="V314">
            <v>0</v>
          </cell>
          <cell r="W314">
            <v>217</v>
          </cell>
          <cell r="X314">
            <v>2007</v>
          </cell>
          <cell r="Y314">
            <v>35000</v>
          </cell>
          <cell r="Z314">
            <v>101902</v>
          </cell>
          <cell r="AA314">
            <v>0</v>
          </cell>
          <cell r="AB314">
            <v>56129</v>
          </cell>
          <cell r="AC314">
            <v>49865</v>
          </cell>
          <cell r="AD314">
            <v>59166</v>
          </cell>
          <cell r="AE314">
            <v>76151</v>
          </cell>
          <cell r="AF314">
            <v>0</v>
          </cell>
          <cell r="AG314">
            <v>59</v>
          </cell>
          <cell r="AH314">
            <v>863160</v>
          </cell>
          <cell r="AJ314">
            <v>1086009</v>
          </cell>
          <cell r="AL314">
            <v>304069</v>
          </cell>
          <cell r="AN314">
            <v>-76092</v>
          </cell>
        </row>
        <row r="315">
          <cell r="A315">
            <v>36775</v>
          </cell>
          <cell r="B315">
            <v>50835</v>
          </cell>
          <cell r="C315">
            <v>111350</v>
          </cell>
          <cell r="D315">
            <v>635600</v>
          </cell>
          <cell r="E315">
            <v>0</v>
          </cell>
          <cell r="F315">
            <v>4</v>
          </cell>
          <cell r="G315">
            <v>-90175</v>
          </cell>
          <cell r="H315">
            <v>15000</v>
          </cell>
          <cell r="I315">
            <v>87832</v>
          </cell>
          <cell r="J315">
            <v>58455</v>
          </cell>
          <cell r="K315">
            <v>223965</v>
          </cell>
          <cell r="L315">
            <v>-270981</v>
          </cell>
          <cell r="M315">
            <v>179970</v>
          </cell>
          <cell r="N315">
            <v>0</v>
          </cell>
          <cell r="O315">
            <v>111088</v>
          </cell>
          <cell r="P315">
            <v>118435</v>
          </cell>
          <cell r="Q315">
            <v>116020</v>
          </cell>
          <cell r="R315">
            <v>31912</v>
          </cell>
          <cell r="S315">
            <v>0</v>
          </cell>
          <cell r="T315">
            <v>0</v>
          </cell>
          <cell r="U315">
            <v>28894</v>
          </cell>
          <cell r="V315">
            <v>0</v>
          </cell>
          <cell r="W315">
            <v>217</v>
          </cell>
          <cell r="X315">
            <v>22332</v>
          </cell>
          <cell r="Y315">
            <v>26161</v>
          </cell>
          <cell r="Z315">
            <v>18462</v>
          </cell>
          <cell r="AA315">
            <v>0</v>
          </cell>
          <cell r="AB315">
            <v>5575</v>
          </cell>
          <cell r="AC315">
            <v>34916</v>
          </cell>
          <cell r="AD315">
            <v>60829</v>
          </cell>
          <cell r="AE315">
            <v>26280</v>
          </cell>
          <cell r="AF315">
            <v>0</v>
          </cell>
          <cell r="AG315">
            <v>59</v>
          </cell>
          <cell r="AH315">
            <v>581521</v>
          </cell>
          <cell r="AJ315">
            <v>797789</v>
          </cell>
          <cell r="AL315">
            <v>168275</v>
          </cell>
          <cell r="AN315">
            <v>-26221</v>
          </cell>
        </row>
        <row r="316">
          <cell r="A316">
            <v>36776</v>
          </cell>
          <cell r="B316">
            <v>39435</v>
          </cell>
          <cell r="C316">
            <v>92506</v>
          </cell>
          <cell r="D316">
            <v>665769</v>
          </cell>
          <cell r="E316">
            <v>0</v>
          </cell>
          <cell r="F316">
            <v>0</v>
          </cell>
          <cell r="G316">
            <v>-114999</v>
          </cell>
          <cell r="H316">
            <v>15000</v>
          </cell>
          <cell r="I316">
            <v>122340</v>
          </cell>
          <cell r="J316">
            <v>47567</v>
          </cell>
          <cell r="K316">
            <v>233839</v>
          </cell>
          <cell r="L316">
            <v>-252442</v>
          </cell>
          <cell r="M316">
            <v>101135</v>
          </cell>
          <cell r="N316">
            <v>0</v>
          </cell>
          <cell r="O316">
            <v>102426</v>
          </cell>
          <cell r="P316">
            <v>155274</v>
          </cell>
          <cell r="Q316">
            <v>116311</v>
          </cell>
          <cell r="R316">
            <v>33727</v>
          </cell>
          <cell r="S316">
            <v>0</v>
          </cell>
          <cell r="T316">
            <v>0</v>
          </cell>
          <cell r="U316">
            <v>28894</v>
          </cell>
          <cell r="V316">
            <v>0</v>
          </cell>
          <cell r="W316">
            <v>217</v>
          </cell>
          <cell r="X316">
            <v>20304</v>
          </cell>
          <cell r="Y316">
            <v>25407</v>
          </cell>
          <cell r="Z316">
            <v>19022</v>
          </cell>
          <cell r="AA316">
            <v>0</v>
          </cell>
          <cell r="AB316">
            <v>22276</v>
          </cell>
          <cell r="AC316">
            <v>41873</v>
          </cell>
          <cell r="AD316">
            <v>47581</v>
          </cell>
          <cell r="AE316">
            <v>75993</v>
          </cell>
          <cell r="AF316">
            <v>0</v>
          </cell>
          <cell r="AG316">
            <v>59</v>
          </cell>
          <cell r="AH316">
            <v>560178</v>
          </cell>
          <cell r="AJ316">
            <v>797710</v>
          </cell>
          <cell r="AL316">
            <v>176463</v>
          </cell>
          <cell r="AN316">
            <v>-75934</v>
          </cell>
        </row>
        <row r="317">
          <cell r="A317">
            <v>36777</v>
          </cell>
          <cell r="B317">
            <v>58527</v>
          </cell>
          <cell r="C317">
            <v>13453</v>
          </cell>
          <cell r="D317">
            <v>725812</v>
          </cell>
          <cell r="E317">
            <v>0</v>
          </cell>
          <cell r="F317">
            <v>0</v>
          </cell>
          <cell r="G317">
            <v>-122414</v>
          </cell>
          <cell r="H317">
            <v>15000</v>
          </cell>
          <cell r="I317">
            <v>137451</v>
          </cell>
          <cell r="J317">
            <v>57193</v>
          </cell>
          <cell r="K317">
            <v>248207</v>
          </cell>
          <cell r="L317">
            <v>-223839</v>
          </cell>
          <cell r="M317">
            <v>99470</v>
          </cell>
          <cell r="N317">
            <v>-29267</v>
          </cell>
          <cell r="O317">
            <v>88915</v>
          </cell>
          <cell r="P317">
            <v>125498</v>
          </cell>
          <cell r="Q317">
            <v>111777</v>
          </cell>
          <cell r="R317">
            <v>41701</v>
          </cell>
          <cell r="S317">
            <v>0</v>
          </cell>
          <cell r="T317">
            <v>0</v>
          </cell>
          <cell r="U317">
            <v>28894</v>
          </cell>
          <cell r="V317">
            <v>0</v>
          </cell>
          <cell r="W317">
            <v>217</v>
          </cell>
          <cell r="X317">
            <v>20304</v>
          </cell>
          <cell r="Y317">
            <v>21662</v>
          </cell>
          <cell r="Z317">
            <v>16002</v>
          </cell>
          <cell r="AA317">
            <v>0</v>
          </cell>
          <cell r="AB317">
            <v>78625</v>
          </cell>
          <cell r="AC317">
            <v>46873</v>
          </cell>
          <cell r="AD317">
            <v>31581</v>
          </cell>
          <cell r="AE317">
            <v>75906</v>
          </cell>
          <cell r="AF317">
            <v>0</v>
          </cell>
          <cell r="AG317">
            <v>59</v>
          </cell>
          <cell r="AH317">
            <v>549692</v>
          </cell>
          <cell r="AJ317">
            <v>797792</v>
          </cell>
          <cell r="AL317">
            <v>215047</v>
          </cell>
          <cell r="AN317">
            <v>-75847</v>
          </cell>
        </row>
        <row r="318">
          <cell r="A318">
            <v>36778</v>
          </cell>
          <cell r="B318">
            <v>58825</v>
          </cell>
          <cell r="C318">
            <v>72581</v>
          </cell>
          <cell r="D318">
            <v>666401</v>
          </cell>
          <cell r="E318">
            <v>0</v>
          </cell>
          <cell r="F318">
            <v>0</v>
          </cell>
          <cell r="G318">
            <v>-94575</v>
          </cell>
          <cell r="H318">
            <v>15000</v>
          </cell>
          <cell r="I318">
            <v>116485</v>
          </cell>
          <cell r="J318">
            <v>96820</v>
          </cell>
          <cell r="K318">
            <v>210975</v>
          </cell>
          <cell r="L318">
            <v>-218422</v>
          </cell>
          <cell r="M318">
            <v>117666</v>
          </cell>
          <cell r="N318">
            <v>-38335</v>
          </cell>
          <cell r="O318">
            <v>85540</v>
          </cell>
          <cell r="P318">
            <v>108129</v>
          </cell>
          <cell r="Q318">
            <v>111135</v>
          </cell>
          <cell r="R318">
            <v>40912</v>
          </cell>
          <cell r="S318">
            <v>0</v>
          </cell>
          <cell r="T318">
            <v>0</v>
          </cell>
          <cell r="U318">
            <v>28894</v>
          </cell>
          <cell r="V318">
            <v>0</v>
          </cell>
          <cell r="W318">
            <v>217</v>
          </cell>
          <cell r="X318">
            <v>20304</v>
          </cell>
          <cell r="Y318">
            <v>23542</v>
          </cell>
          <cell r="Z318">
            <v>10820</v>
          </cell>
          <cell r="AA318">
            <v>0</v>
          </cell>
          <cell r="AB318">
            <v>51373</v>
          </cell>
          <cell r="AC318">
            <v>63113</v>
          </cell>
          <cell r="AD318">
            <v>38093</v>
          </cell>
          <cell r="AE318">
            <v>75927</v>
          </cell>
          <cell r="AF318">
            <v>0</v>
          </cell>
          <cell r="AG318">
            <v>0</v>
          </cell>
          <cell r="AH318">
            <v>551330</v>
          </cell>
          <cell r="AJ318">
            <v>797807</v>
          </cell>
          <cell r="AL318">
            <v>207245</v>
          </cell>
          <cell r="AN318">
            <v>-75927</v>
          </cell>
        </row>
        <row r="319">
          <cell r="A319">
            <v>36779</v>
          </cell>
          <cell r="B319">
            <v>58825</v>
          </cell>
          <cell r="C319">
            <v>72581</v>
          </cell>
          <cell r="D319">
            <v>666401</v>
          </cell>
          <cell r="E319">
            <v>0</v>
          </cell>
          <cell r="F319">
            <v>4427</v>
          </cell>
          <cell r="G319">
            <v>-94575</v>
          </cell>
          <cell r="H319">
            <v>15000</v>
          </cell>
          <cell r="I319">
            <v>116485</v>
          </cell>
          <cell r="J319">
            <v>96820</v>
          </cell>
          <cell r="K319">
            <v>210975</v>
          </cell>
          <cell r="L319">
            <v>-218422</v>
          </cell>
          <cell r="M319">
            <v>117666</v>
          </cell>
          <cell r="N319">
            <v>-38335</v>
          </cell>
          <cell r="O319">
            <v>85540</v>
          </cell>
          <cell r="P319">
            <v>108129</v>
          </cell>
          <cell r="Q319">
            <v>111135</v>
          </cell>
          <cell r="R319">
            <v>40912</v>
          </cell>
          <cell r="S319">
            <v>0</v>
          </cell>
          <cell r="T319">
            <v>0</v>
          </cell>
          <cell r="U319">
            <v>28894</v>
          </cell>
          <cell r="V319">
            <v>0</v>
          </cell>
          <cell r="W319">
            <v>217</v>
          </cell>
          <cell r="X319">
            <v>20304</v>
          </cell>
          <cell r="Y319">
            <v>23542</v>
          </cell>
          <cell r="Z319">
            <v>10820</v>
          </cell>
          <cell r="AA319">
            <v>0</v>
          </cell>
          <cell r="AB319">
            <v>51373</v>
          </cell>
          <cell r="AC319">
            <v>63113</v>
          </cell>
          <cell r="AD319">
            <v>38093</v>
          </cell>
          <cell r="AE319">
            <v>75927</v>
          </cell>
          <cell r="AF319">
            <v>0</v>
          </cell>
          <cell r="AG319">
            <v>1</v>
          </cell>
          <cell r="AH319">
            <v>551330</v>
          </cell>
          <cell r="AJ319">
            <v>802234</v>
          </cell>
          <cell r="AL319">
            <v>207245</v>
          </cell>
          <cell r="AN319">
            <v>-75926</v>
          </cell>
        </row>
        <row r="320">
          <cell r="A320">
            <v>36780</v>
          </cell>
          <cell r="B320">
            <v>65000</v>
          </cell>
          <cell r="C320">
            <v>282014</v>
          </cell>
          <cell r="D320">
            <v>728891</v>
          </cell>
          <cell r="E320">
            <v>0</v>
          </cell>
          <cell r="F320">
            <v>10999</v>
          </cell>
          <cell r="G320">
            <v>-99575</v>
          </cell>
          <cell r="H320">
            <v>26740</v>
          </cell>
          <cell r="I320">
            <v>138481</v>
          </cell>
          <cell r="J320">
            <v>109677</v>
          </cell>
          <cell r="K320">
            <v>326170</v>
          </cell>
          <cell r="L320">
            <v>-251458</v>
          </cell>
          <cell r="M320">
            <v>148940</v>
          </cell>
          <cell r="N320">
            <v>-18678</v>
          </cell>
          <cell r="O320">
            <v>121208</v>
          </cell>
          <cell r="P320">
            <v>135765</v>
          </cell>
          <cell r="Q320">
            <v>133140</v>
          </cell>
          <cell r="R320">
            <v>84755</v>
          </cell>
          <cell r="S320">
            <v>0</v>
          </cell>
          <cell r="T320">
            <v>0</v>
          </cell>
          <cell r="U320">
            <v>28894</v>
          </cell>
          <cell r="V320">
            <v>0</v>
          </cell>
          <cell r="W320">
            <v>217</v>
          </cell>
          <cell r="X320">
            <v>20304</v>
          </cell>
          <cell r="Y320">
            <v>67570</v>
          </cell>
          <cell r="Z320">
            <v>20725</v>
          </cell>
          <cell r="AA320">
            <v>0</v>
          </cell>
          <cell r="AB320">
            <v>55936</v>
          </cell>
          <cell r="AC320">
            <v>63414</v>
          </cell>
          <cell r="AD320">
            <v>38581</v>
          </cell>
          <cell r="AE320">
            <v>76151</v>
          </cell>
          <cell r="AF320">
            <v>0</v>
          </cell>
          <cell r="AG320">
            <v>59</v>
          </cell>
          <cell r="AH320">
            <v>855165</v>
          </cell>
          <cell r="AJ320">
            <v>1086904</v>
          </cell>
          <cell r="AL320">
            <v>266530</v>
          </cell>
          <cell r="AN320">
            <v>-76092</v>
          </cell>
        </row>
        <row r="321">
          <cell r="A321">
            <v>36781</v>
          </cell>
          <cell r="B321">
            <v>20000</v>
          </cell>
          <cell r="C321">
            <v>300000</v>
          </cell>
          <cell r="D321">
            <v>735120</v>
          </cell>
          <cell r="E321">
            <v>0</v>
          </cell>
          <cell r="F321">
            <v>4523</v>
          </cell>
          <cell r="G321">
            <v>-111629</v>
          </cell>
          <cell r="H321">
            <v>15000</v>
          </cell>
          <cell r="I321">
            <v>126108</v>
          </cell>
          <cell r="J321">
            <v>168762</v>
          </cell>
          <cell r="K321">
            <v>317222</v>
          </cell>
          <cell r="L321">
            <v>-281782</v>
          </cell>
          <cell r="M321">
            <v>158819</v>
          </cell>
          <cell r="N321">
            <v>-15879</v>
          </cell>
          <cell r="O321">
            <v>124922</v>
          </cell>
          <cell r="P321">
            <v>157148</v>
          </cell>
          <cell r="Q321">
            <v>117183</v>
          </cell>
          <cell r="R321">
            <v>91198</v>
          </cell>
          <cell r="S321">
            <v>0</v>
          </cell>
          <cell r="T321">
            <v>0</v>
          </cell>
          <cell r="U321">
            <v>28894</v>
          </cell>
          <cell r="V321">
            <v>0</v>
          </cell>
          <cell r="W321">
            <v>217</v>
          </cell>
          <cell r="X321">
            <v>20304</v>
          </cell>
          <cell r="Y321">
            <v>55820</v>
          </cell>
          <cell r="Z321">
            <v>81085</v>
          </cell>
          <cell r="AA321">
            <v>0</v>
          </cell>
          <cell r="AB321">
            <v>23692</v>
          </cell>
          <cell r="AC321">
            <v>21616</v>
          </cell>
          <cell r="AD321">
            <v>41581</v>
          </cell>
          <cell r="AE321">
            <v>51971</v>
          </cell>
          <cell r="AF321">
            <v>0</v>
          </cell>
          <cell r="AG321">
            <v>59</v>
          </cell>
          <cell r="AH321">
            <v>867072</v>
          </cell>
          <cell r="AJ321">
            <v>1059643</v>
          </cell>
          <cell r="AL321">
            <v>244098</v>
          </cell>
          <cell r="AN321">
            <v>-51912</v>
          </cell>
        </row>
        <row r="322">
          <cell r="A322">
            <v>36782</v>
          </cell>
          <cell r="B322">
            <v>55000</v>
          </cell>
          <cell r="C322">
            <v>196784</v>
          </cell>
          <cell r="D322">
            <v>735120</v>
          </cell>
          <cell r="E322">
            <v>0</v>
          </cell>
          <cell r="F322">
            <v>0</v>
          </cell>
          <cell r="G322">
            <v>-107648</v>
          </cell>
          <cell r="H322">
            <v>25000</v>
          </cell>
          <cell r="I322">
            <v>129769</v>
          </cell>
          <cell r="J322">
            <v>82999</v>
          </cell>
          <cell r="K322">
            <v>318615</v>
          </cell>
          <cell r="L322">
            <v>-250926</v>
          </cell>
          <cell r="M322">
            <v>158821</v>
          </cell>
          <cell r="N322">
            <v>-35835</v>
          </cell>
          <cell r="O322">
            <v>119391</v>
          </cell>
          <cell r="P322">
            <v>130784</v>
          </cell>
          <cell r="Q322">
            <v>147838</v>
          </cell>
          <cell r="R322">
            <v>86814</v>
          </cell>
          <cell r="S322">
            <v>0</v>
          </cell>
          <cell r="T322">
            <v>0</v>
          </cell>
          <cell r="U322">
            <v>28894</v>
          </cell>
          <cell r="V322">
            <v>0</v>
          </cell>
          <cell r="W322">
            <v>217</v>
          </cell>
          <cell r="X322">
            <v>0</v>
          </cell>
          <cell r="Y322">
            <v>80571</v>
          </cell>
          <cell r="Z322">
            <v>46655</v>
          </cell>
          <cell r="AA322">
            <v>0</v>
          </cell>
          <cell r="AB322">
            <v>57605</v>
          </cell>
          <cell r="AC322">
            <v>45373</v>
          </cell>
          <cell r="AD322">
            <v>31881</v>
          </cell>
          <cell r="AE322">
            <v>76000</v>
          </cell>
          <cell r="AF322">
            <v>0</v>
          </cell>
          <cell r="AG322">
            <v>59</v>
          </cell>
          <cell r="AH322">
            <v>805622</v>
          </cell>
          <cell r="AJ322">
            <v>986904</v>
          </cell>
          <cell r="AL322">
            <v>262085</v>
          </cell>
          <cell r="AN322">
            <v>-75941</v>
          </cell>
        </row>
        <row r="323">
          <cell r="A323">
            <v>36783</v>
          </cell>
          <cell r="B323">
            <v>51115</v>
          </cell>
          <cell r="C323">
            <v>282990</v>
          </cell>
          <cell r="D323">
            <v>732240</v>
          </cell>
          <cell r="E323">
            <v>0</v>
          </cell>
          <cell r="F323">
            <v>10842</v>
          </cell>
          <cell r="G323">
            <v>-121996</v>
          </cell>
          <cell r="H323">
            <v>25000</v>
          </cell>
          <cell r="I323">
            <v>164467</v>
          </cell>
          <cell r="J323">
            <v>121121</v>
          </cell>
          <cell r="K323">
            <v>297568</v>
          </cell>
          <cell r="L323">
            <v>-231377</v>
          </cell>
          <cell r="M323">
            <v>173637</v>
          </cell>
          <cell r="N323">
            <v>-15879</v>
          </cell>
          <cell r="O323">
            <v>112120</v>
          </cell>
          <cell r="P323">
            <v>118967</v>
          </cell>
          <cell r="Q323">
            <v>126665</v>
          </cell>
          <cell r="R323">
            <v>89097</v>
          </cell>
          <cell r="S323">
            <v>0</v>
          </cell>
          <cell r="T323">
            <v>0</v>
          </cell>
          <cell r="U323">
            <v>28894</v>
          </cell>
          <cell r="V323">
            <v>0</v>
          </cell>
          <cell r="W323">
            <v>217</v>
          </cell>
          <cell r="X323">
            <v>20304</v>
          </cell>
          <cell r="Y323">
            <v>57223</v>
          </cell>
          <cell r="Z323">
            <v>90907</v>
          </cell>
          <cell r="AA323">
            <v>0</v>
          </cell>
          <cell r="AB323">
            <v>34740</v>
          </cell>
          <cell r="AC323">
            <v>24916</v>
          </cell>
          <cell r="AD323">
            <v>33756</v>
          </cell>
          <cell r="AE323">
            <v>76000</v>
          </cell>
          <cell r="AF323">
            <v>0</v>
          </cell>
          <cell r="AG323">
            <v>59</v>
          </cell>
          <cell r="AH323">
            <v>859390</v>
          </cell>
          <cell r="AJ323">
            <v>1077187</v>
          </cell>
          <cell r="AL323">
            <v>261846</v>
          </cell>
          <cell r="AN323">
            <v>-75941</v>
          </cell>
        </row>
        <row r="324">
          <cell r="A324">
            <v>36784</v>
          </cell>
          <cell r="B324">
            <v>55000</v>
          </cell>
          <cell r="C324">
            <v>287225</v>
          </cell>
          <cell r="D324">
            <v>733680</v>
          </cell>
          <cell r="E324">
            <v>0</v>
          </cell>
          <cell r="F324">
            <v>10999</v>
          </cell>
          <cell r="G324">
            <v>-105996</v>
          </cell>
          <cell r="H324">
            <v>25000</v>
          </cell>
          <cell r="I324">
            <v>172225</v>
          </cell>
          <cell r="J324">
            <v>71369</v>
          </cell>
          <cell r="K324">
            <v>350222</v>
          </cell>
          <cell r="L324">
            <v>-224777</v>
          </cell>
          <cell r="M324">
            <v>188595</v>
          </cell>
          <cell r="N324">
            <v>-23009</v>
          </cell>
          <cell r="O324">
            <v>95509</v>
          </cell>
          <cell r="P324">
            <v>90403</v>
          </cell>
          <cell r="Q324">
            <v>137642</v>
          </cell>
          <cell r="R324">
            <v>87298</v>
          </cell>
          <cell r="S324">
            <v>0</v>
          </cell>
          <cell r="T324">
            <v>0</v>
          </cell>
          <cell r="U324">
            <v>28894</v>
          </cell>
          <cell r="V324">
            <v>0</v>
          </cell>
          <cell r="W324">
            <v>217</v>
          </cell>
          <cell r="X324">
            <v>20304</v>
          </cell>
          <cell r="Y324">
            <v>79223</v>
          </cell>
          <cell r="Z324">
            <v>56377</v>
          </cell>
          <cell r="AA324">
            <v>0</v>
          </cell>
          <cell r="AB324">
            <v>16388</v>
          </cell>
          <cell r="AC324">
            <v>33373</v>
          </cell>
          <cell r="AD324">
            <v>35680</v>
          </cell>
          <cell r="AE324">
            <v>76000</v>
          </cell>
          <cell r="AF324">
            <v>0</v>
          </cell>
          <cell r="AG324">
            <v>59</v>
          </cell>
          <cell r="AH324">
            <v>864481</v>
          </cell>
          <cell r="AJ324">
            <v>1086904</v>
          </cell>
          <cell r="AL324">
            <v>241345</v>
          </cell>
          <cell r="AN324">
            <v>-75941</v>
          </cell>
        </row>
        <row r="325">
          <cell r="A325">
            <v>36785</v>
          </cell>
          <cell r="B325">
            <v>45000</v>
          </cell>
          <cell r="C325">
            <v>287603</v>
          </cell>
          <cell r="D325">
            <v>730080</v>
          </cell>
          <cell r="E325">
            <v>0</v>
          </cell>
          <cell r="F325">
            <v>10999</v>
          </cell>
          <cell r="G325">
            <v>-104596</v>
          </cell>
          <cell r="H325">
            <v>25000</v>
          </cell>
          <cell r="I325">
            <v>183903</v>
          </cell>
          <cell r="J325">
            <v>71368</v>
          </cell>
          <cell r="K325">
            <v>339516</v>
          </cell>
          <cell r="L325">
            <v>-250290</v>
          </cell>
          <cell r="M325">
            <v>156531</v>
          </cell>
          <cell r="N325">
            <v>-34879</v>
          </cell>
          <cell r="O325">
            <v>97371</v>
          </cell>
          <cell r="P325">
            <v>147402</v>
          </cell>
          <cell r="Q325">
            <v>141568</v>
          </cell>
          <cell r="R325">
            <v>84894</v>
          </cell>
          <cell r="S325">
            <v>10000</v>
          </cell>
          <cell r="T325">
            <v>0</v>
          </cell>
          <cell r="U325">
            <v>28894</v>
          </cell>
          <cell r="V325">
            <v>15000</v>
          </cell>
          <cell r="W325">
            <v>5180</v>
          </cell>
          <cell r="X325">
            <v>30000</v>
          </cell>
          <cell r="Y325">
            <v>77984</v>
          </cell>
          <cell r="Z325">
            <v>61609</v>
          </cell>
          <cell r="AA325">
            <v>0</v>
          </cell>
          <cell r="AB325">
            <v>28830</v>
          </cell>
          <cell r="AC325">
            <v>24916</v>
          </cell>
          <cell r="AD325">
            <v>31581</v>
          </cell>
          <cell r="AE325">
            <v>75979</v>
          </cell>
          <cell r="AF325">
            <v>0</v>
          </cell>
          <cell r="AG325">
            <v>59</v>
          </cell>
          <cell r="AH325">
            <v>857788</v>
          </cell>
          <cell r="AJ325">
            <v>1073682</v>
          </cell>
          <cell r="AL325">
            <v>254920</v>
          </cell>
          <cell r="AN325">
            <v>-75920</v>
          </cell>
        </row>
        <row r="326">
          <cell r="A326">
            <v>36786</v>
          </cell>
          <cell r="B326">
            <v>45000</v>
          </cell>
          <cell r="C326">
            <v>287603</v>
          </cell>
          <cell r="D326">
            <v>730080</v>
          </cell>
          <cell r="E326">
            <v>0</v>
          </cell>
          <cell r="F326">
            <v>10999</v>
          </cell>
          <cell r="G326">
            <v>-104596</v>
          </cell>
          <cell r="H326">
            <v>25000</v>
          </cell>
          <cell r="I326">
            <v>183903</v>
          </cell>
          <cell r="J326">
            <v>71368</v>
          </cell>
          <cell r="K326">
            <v>339516</v>
          </cell>
          <cell r="L326">
            <v>-250290</v>
          </cell>
          <cell r="M326">
            <v>156531</v>
          </cell>
          <cell r="N326">
            <v>-34879</v>
          </cell>
          <cell r="O326">
            <v>97371</v>
          </cell>
          <cell r="P326">
            <v>147402</v>
          </cell>
          <cell r="Q326">
            <v>141568</v>
          </cell>
          <cell r="R326">
            <v>84894</v>
          </cell>
          <cell r="S326">
            <v>10000</v>
          </cell>
          <cell r="T326">
            <v>0</v>
          </cell>
          <cell r="U326">
            <v>28894</v>
          </cell>
          <cell r="V326">
            <v>15000</v>
          </cell>
          <cell r="W326">
            <v>5180</v>
          </cell>
          <cell r="X326">
            <v>30000</v>
          </cell>
          <cell r="Y326">
            <v>77984</v>
          </cell>
          <cell r="Z326">
            <v>61609</v>
          </cell>
          <cell r="AA326">
            <v>0</v>
          </cell>
          <cell r="AB326">
            <v>28830</v>
          </cell>
          <cell r="AC326">
            <v>24916</v>
          </cell>
          <cell r="AD326">
            <v>31581</v>
          </cell>
          <cell r="AE326">
            <v>75979</v>
          </cell>
          <cell r="AF326">
            <v>0</v>
          </cell>
          <cell r="AG326">
            <v>59</v>
          </cell>
          <cell r="AH326">
            <v>857788</v>
          </cell>
          <cell r="AJ326">
            <v>1073682</v>
          </cell>
          <cell r="AL326">
            <v>254920</v>
          </cell>
          <cell r="AN326">
            <v>-75920</v>
          </cell>
        </row>
        <row r="327">
          <cell r="A327">
            <v>36787</v>
          </cell>
          <cell r="B327">
            <v>45000</v>
          </cell>
          <cell r="C327">
            <v>285156</v>
          </cell>
          <cell r="D327">
            <v>730080</v>
          </cell>
          <cell r="E327">
            <v>0</v>
          </cell>
          <cell r="F327">
            <v>10999</v>
          </cell>
          <cell r="G327">
            <v>-104596</v>
          </cell>
          <cell r="H327">
            <v>25000</v>
          </cell>
          <cell r="I327">
            <v>180740</v>
          </cell>
          <cell r="J327">
            <v>71368</v>
          </cell>
          <cell r="K327">
            <v>340691</v>
          </cell>
          <cell r="L327">
            <v>-245260</v>
          </cell>
          <cell r="M327">
            <v>156531</v>
          </cell>
          <cell r="N327">
            <v>-34879</v>
          </cell>
          <cell r="O327">
            <v>99625</v>
          </cell>
          <cell r="P327">
            <v>138720</v>
          </cell>
          <cell r="Q327">
            <v>143413</v>
          </cell>
          <cell r="R327">
            <v>85037</v>
          </cell>
          <cell r="S327">
            <v>10000</v>
          </cell>
          <cell r="T327">
            <v>0</v>
          </cell>
          <cell r="U327">
            <v>28894</v>
          </cell>
          <cell r="V327">
            <v>15000</v>
          </cell>
          <cell r="W327">
            <v>5180</v>
          </cell>
          <cell r="X327">
            <v>30000</v>
          </cell>
          <cell r="Y327">
            <v>77984</v>
          </cell>
          <cell r="Z327">
            <v>61616</v>
          </cell>
          <cell r="AA327">
            <v>0</v>
          </cell>
          <cell r="AB327">
            <v>28830</v>
          </cell>
          <cell r="AC327">
            <v>24916</v>
          </cell>
          <cell r="AD327">
            <v>31581</v>
          </cell>
          <cell r="AE327">
            <v>75979</v>
          </cell>
          <cell r="AF327">
            <v>0</v>
          </cell>
          <cell r="AG327">
            <v>59</v>
          </cell>
          <cell r="AH327">
            <v>856390</v>
          </cell>
          <cell r="AJ327">
            <v>1071235</v>
          </cell>
          <cell r="AL327">
            <v>254927</v>
          </cell>
          <cell r="AN327">
            <v>-75920</v>
          </cell>
        </row>
        <row r="328">
          <cell r="A328">
            <v>36788</v>
          </cell>
          <cell r="B328">
            <v>55000</v>
          </cell>
          <cell r="C328">
            <v>290105</v>
          </cell>
          <cell r="D328">
            <v>730800</v>
          </cell>
          <cell r="E328">
            <v>0</v>
          </cell>
          <cell r="F328">
            <v>10999</v>
          </cell>
          <cell r="G328">
            <v>-104596</v>
          </cell>
          <cell r="H328">
            <v>25000</v>
          </cell>
          <cell r="I328">
            <v>178359</v>
          </cell>
          <cell r="J328">
            <v>71368</v>
          </cell>
          <cell r="K328">
            <v>350485</v>
          </cell>
          <cell r="L328">
            <v>-230472</v>
          </cell>
          <cell r="M328">
            <v>176811</v>
          </cell>
          <cell r="N328">
            <v>-28295</v>
          </cell>
          <cell r="O328">
            <v>94338</v>
          </cell>
          <cell r="P328">
            <v>131320</v>
          </cell>
          <cell r="Q328">
            <v>125042</v>
          </cell>
          <cell r="R328">
            <v>85079</v>
          </cell>
          <cell r="S328">
            <v>217</v>
          </cell>
          <cell r="T328">
            <v>0</v>
          </cell>
          <cell r="U328">
            <v>28894</v>
          </cell>
          <cell r="V328">
            <v>0</v>
          </cell>
          <cell r="W328">
            <v>0</v>
          </cell>
          <cell r="X328">
            <v>30000</v>
          </cell>
          <cell r="Y328">
            <v>91984</v>
          </cell>
          <cell r="Z328">
            <v>66042</v>
          </cell>
          <cell r="AA328" t="str">
            <v>N/A</v>
          </cell>
          <cell r="AB328">
            <v>126</v>
          </cell>
          <cell r="AC328">
            <v>34916</v>
          </cell>
          <cell r="AD328">
            <v>16580</v>
          </cell>
          <cell r="AE328">
            <v>75970</v>
          </cell>
          <cell r="AF328" t="str">
            <v>N/A</v>
          </cell>
          <cell r="AG328">
            <v>59</v>
          </cell>
          <cell r="AH328">
            <v>874439</v>
          </cell>
          <cell r="AJ328">
            <v>1086904</v>
          </cell>
          <cell r="AL328">
            <v>239648</v>
          </cell>
          <cell r="AN328">
            <v>-75911</v>
          </cell>
        </row>
        <row r="329">
          <cell r="A329">
            <v>36789</v>
          </cell>
          <cell r="B329">
            <v>55000</v>
          </cell>
          <cell r="C329">
            <v>290105</v>
          </cell>
          <cell r="D329">
            <v>730800</v>
          </cell>
          <cell r="E329">
            <v>0</v>
          </cell>
          <cell r="F329">
            <v>10999</v>
          </cell>
          <cell r="G329">
            <v>-97109</v>
          </cell>
          <cell r="H329">
            <v>25000</v>
          </cell>
          <cell r="I329">
            <v>159072</v>
          </cell>
          <cell r="J329">
            <v>71369</v>
          </cell>
          <cell r="K329">
            <v>341198</v>
          </cell>
          <cell r="L329">
            <v>-237289</v>
          </cell>
          <cell r="M329">
            <v>163932</v>
          </cell>
          <cell r="N329">
            <v>-15800</v>
          </cell>
          <cell r="O329">
            <v>105825</v>
          </cell>
          <cell r="P329">
            <v>129665</v>
          </cell>
          <cell r="Q329">
            <v>130910</v>
          </cell>
          <cell r="R329">
            <v>87159</v>
          </cell>
          <cell r="S329">
            <v>217</v>
          </cell>
          <cell r="T329">
            <v>0</v>
          </cell>
          <cell r="U329">
            <v>26427</v>
          </cell>
          <cell r="V329">
            <v>10000</v>
          </cell>
          <cell r="W329">
            <v>0</v>
          </cell>
          <cell r="X329">
            <v>30000</v>
          </cell>
          <cell r="Y329">
            <v>48983</v>
          </cell>
          <cell r="Z329">
            <v>83586</v>
          </cell>
          <cell r="AA329" t="str">
            <v>N/A</v>
          </cell>
          <cell r="AB329">
            <v>1057</v>
          </cell>
          <cell r="AC329">
            <v>33441</v>
          </cell>
          <cell r="AD329">
            <v>55581</v>
          </cell>
          <cell r="AE329">
            <v>75980</v>
          </cell>
          <cell r="AF329" t="str">
            <v>N/A</v>
          </cell>
          <cell r="AG329">
            <v>59</v>
          </cell>
          <cell r="AH329">
            <v>863932</v>
          </cell>
          <cell r="AJ329">
            <v>1086904</v>
          </cell>
          <cell r="AL329">
            <v>252648</v>
          </cell>
          <cell r="AN329">
            <v>-75921</v>
          </cell>
        </row>
        <row r="330">
          <cell r="A330">
            <v>36790</v>
          </cell>
          <cell r="B330">
            <v>39000</v>
          </cell>
          <cell r="C330">
            <v>300000</v>
          </cell>
          <cell r="D330">
            <v>731520</v>
          </cell>
          <cell r="E330">
            <v>0</v>
          </cell>
          <cell r="F330">
            <v>5499</v>
          </cell>
          <cell r="G330">
            <v>-104246</v>
          </cell>
          <cell r="H330">
            <v>25000</v>
          </cell>
          <cell r="I330">
            <v>175324</v>
          </cell>
          <cell r="J330">
            <v>66369</v>
          </cell>
          <cell r="K330">
            <v>351356</v>
          </cell>
          <cell r="L330">
            <v>-229390</v>
          </cell>
          <cell r="M330">
            <v>164050</v>
          </cell>
          <cell r="N330">
            <v>-15800</v>
          </cell>
          <cell r="O330">
            <v>95577</v>
          </cell>
          <cell r="P330">
            <v>125857</v>
          </cell>
          <cell r="Q330">
            <v>104389</v>
          </cell>
          <cell r="R330">
            <v>102985</v>
          </cell>
          <cell r="S330">
            <v>217</v>
          </cell>
          <cell r="T330">
            <v>5497</v>
          </cell>
          <cell r="U330">
            <v>26427</v>
          </cell>
          <cell r="V330">
            <v>0</v>
          </cell>
          <cell r="W330">
            <v>0</v>
          </cell>
          <cell r="X330">
            <v>30000</v>
          </cell>
          <cell r="Y330">
            <v>77984</v>
          </cell>
          <cell r="Z330">
            <v>81565</v>
          </cell>
          <cell r="AA330" t="str">
            <v>N/A</v>
          </cell>
          <cell r="AB330">
            <v>33138</v>
          </cell>
          <cell r="AC330">
            <v>34916</v>
          </cell>
          <cell r="AD330">
            <v>26581</v>
          </cell>
          <cell r="AE330">
            <v>75991</v>
          </cell>
          <cell r="AF330" t="str">
            <v>N/A</v>
          </cell>
          <cell r="AG330">
            <v>59</v>
          </cell>
          <cell r="AH330">
            <v>861471</v>
          </cell>
          <cell r="AJ330">
            <v>1076019</v>
          </cell>
          <cell r="AL330">
            <v>284184</v>
          </cell>
          <cell r="AN330">
            <v>-75932</v>
          </cell>
        </row>
        <row r="331">
          <cell r="A331">
            <v>36791</v>
          </cell>
          <cell r="B331">
            <v>45650</v>
          </cell>
          <cell r="C331">
            <v>297035</v>
          </cell>
          <cell r="D331">
            <v>738720</v>
          </cell>
          <cell r="E331">
            <v>0</v>
          </cell>
          <cell r="F331">
            <v>5499</v>
          </cell>
          <cell r="G331">
            <v>-114246</v>
          </cell>
          <cell r="H331">
            <v>25000</v>
          </cell>
          <cell r="I331">
            <v>166356</v>
          </cell>
          <cell r="J331">
            <v>71369</v>
          </cell>
          <cell r="K331">
            <v>359276</v>
          </cell>
          <cell r="L331">
            <v>-266796</v>
          </cell>
          <cell r="M331">
            <v>160058</v>
          </cell>
          <cell r="N331">
            <v>-15800</v>
          </cell>
          <cell r="O331">
            <v>123897</v>
          </cell>
          <cell r="P331">
            <v>148704</v>
          </cell>
          <cell r="Q331">
            <v>113154</v>
          </cell>
          <cell r="R331">
            <v>101164</v>
          </cell>
          <cell r="S331">
            <v>25216</v>
          </cell>
          <cell r="T331">
            <v>0</v>
          </cell>
          <cell r="U331">
            <v>26427</v>
          </cell>
          <cell r="V331">
            <v>16905</v>
          </cell>
          <cell r="W331">
            <v>3905</v>
          </cell>
          <cell r="X331">
            <v>30000</v>
          </cell>
          <cell r="Y331">
            <v>42984</v>
          </cell>
          <cell r="Z331">
            <v>73142</v>
          </cell>
          <cell r="AA331" t="str">
            <v>N/A</v>
          </cell>
          <cell r="AB331">
            <v>3314</v>
          </cell>
          <cell r="AC331">
            <v>59916</v>
          </cell>
          <cell r="AD331">
            <v>26581</v>
          </cell>
          <cell r="AE331">
            <v>65824</v>
          </cell>
          <cell r="AF331" t="str">
            <v>N/A</v>
          </cell>
          <cell r="AG331">
            <v>318</v>
          </cell>
          <cell r="AH331">
            <v>872136</v>
          </cell>
          <cell r="AJ331">
            <v>1086904</v>
          </cell>
          <cell r="AL331">
            <v>235937</v>
          </cell>
          <cell r="AN331">
            <v>-65506</v>
          </cell>
        </row>
        <row r="332">
          <cell r="A332">
            <v>36792</v>
          </cell>
          <cell r="B332">
            <v>54000</v>
          </cell>
          <cell r="C332">
            <v>226508</v>
          </cell>
          <cell r="D332">
            <v>714592</v>
          </cell>
          <cell r="E332">
            <v>0</v>
          </cell>
          <cell r="F332">
            <v>5499</v>
          </cell>
          <cell r="G332">
            <v>-93746</v>
          </cell>
          <cell r="H332">
            <v>25000</v>
          </cell>
          <cell r="I332">
            <v>175395</v>
          </cell>
          <cell r="J332">
            <v>71366</v>
          </cell>
          <cell r="K332">
            <v>365296</v>
          </cell>
          <cell r="L332">
            <v>-251492</v>
          </cell>
          <cell r="M332">
            <v>148940</v>
          </cell>
          <cell r="N332">
            <v>-15800</v>
          </cell>
          <cell r="O332">
            <v>128692</v>
          </cell>
          <cell r="P332">
            <v>113937</v>
          </cell>
          <cell r="Q332">
            <v>110549</v>
          </cell>
          <cell r="R332">
            <v>85189</v>
          </cell>
          <cell r="S332">
            <v>49875</v>
          </cell>
          <cell r="T332">
            <v>5000</v>
          </cell>
          <cell r="U332">
            <v>26427</v>
          </cell>
          <cell r="V332">
            <v>16000</v>
          </cell>
          <cell r="W332">
            <v>23749</v>
          </cell>
          <cell r="X332">
            <v>11928</v>
          </cell>
          <cell r="Y332">
            <v>36596</v>
          </cell>
          <cell r="Z332">
            <v>53512</v>
          </cell>
          <cell r="AA332" t="str">
            <v>N/A</v>
          </cell>
          <cell r="AB332">
            <v>95194</v>
          </cell>
          <cell r="AC332">
            <v>24916</v>
          </cell>
          <cell r="AD332">
            <v>26581</v>
          </cell>
          <cell r="AE332">
            <v>71670</v>
          </cell>
          <cell r="AF332" t="str">
            <v>N/A</v>
          </cell>
          <cell r="AG332">
            <v>318</v>
          </cell>
          <cell r="AH332">
            <v>863326</v>
          </cell>
          <cell r="AJ332">
            <v>1000599</v>
          </cell>
          <cell r="AL332">
            <v>248727</v>
          </cell>
          <cell r="AN332">
            <v>-71352</v>
          </cell>
        </row>
        <row r="333">
          <cell r="A333">
            <v>36793</v>
          </cell>
          <cell r="B333">
            <v>54000</v>
          </cell>
          <cell r="C333">
            <v>226508</v>
          </cell>
          <cell r="D333">
            <v>714592</v>
          </cell>
          <cell r="E333">
            <v>0</v>
          </cell>
          <cell r="F333">
            <v>5499</v>
          </cell>
          <cell r="G333">
            <v>-93746</v>
          </cell>
          <cell r="H333">
            <v>25000</v>
          </cell>
          <cell r="I333">
            <v>175395</v>
          </cell>
          <cell r="J333">
            <v>71366</v>
          </cell>
          <cell r="K333">
            <v>365296</v>
          </cell>
          <cell r="L333">
            <v>-251492</v>
          </cell>
          <cell r="M333">
            <v>148940</v>
          </cell>
          <cell r="N333">
            <v>-15800</v>
          </cell>
          <cell r="O333">
            <v>128692</v>
          </cell>
          <cell r="P333">
            <v>113937</v>
          </cell>
          <cell r="Q333">
            <v>110549</v>
          </cell>
          <cell r="R333">
            <v>85189</v>
          </cell>
          <cell r="S333">
            <v>49875</v>
          </cell>
          <cell r="T333">
            <v>5000</v>
          </cell>
          <cell r="U333">
            <v>26427</v>
          </cell>
          <cell r="V333">
            <v>16000</v>
          </cell>
          <cell r="W333">
            <v>23749</v>
          </cell>
          <cell r="X333">
            <v>11928</v>
          </cell>
          <cell r="Y333">
            <v>36596</v>
          </cell>
          <cell r="Z333">
            <v>53512</v>
          </cell>
          <cell r="AA333" t="str">
            <v>N/A</v>
          </cell>
          <cell r="AB333">
            <v>95194</v>
          </cell>
          <cell r="AC333">
            <v>24916</v>
          </cell>
          <cell r="AD333">
            <v>26581</v>
          </cell>
          <cell r="AE333">
            <v>71670</v>
          </cell>
          <cell r="AF333" t="str">
            <v>N/A</v>
          </cell>
          <cell r="AG333">
            <v>318</v>
          </cell>
          <cell r="AH333">
            <v>863326</v>
          </cell>
          <cell r="AJ333">
            <v>1000599</v>
          </cell>
          <cell r="AL333">
            <v>248727</v>
          </cell>
          <cell r="AN333">
            <v>-71352</v>
          </cell>
        </row>
        <row r="334">
          <cell r="A334">
            <v>36794</v>
          </cell>
          <cell r="B334">
            <v>54000</v>
          </cell>
          <cell r="C334">
            <v>230446</v>
          </cell>
          <cell r="D334">
            <v>730800</v>
          </cell>
          <cell r="E334">
            <v>0</v>
          </cell>
          <cell r="F334">
            <v>5499</v>
          </cell>
          <cell r="G334">
            <v>-100236</v>
          </cell>
          <cell r="H334">
            <v>25000</v>
          </cell>
          <cell r="I334">
            <v>176183</v>
          </cell>
          <cell r="J334">
            <v>71368</v>
          </cell>
          <cell r="K334">
            <v>358257</v>
          </cell>
          <cell r="L334">
            <v>-251404</v>
          </cell>
          <cell r="M334">
            <v>148940</v>
          </cell>
          <cell r="N334">
            <v>-15800</v>
          </cell>
          <cell r="O334">
            <v>133372</v>
          </cell>
          <cell r="P334">
            <v>112776</v>
          </cell>
          <cell r="Q334">
            <v>114707</v>
          </cell>
          <cell r="R334">
            <v>84619</v>
          </cell>
          <cell r="S334">
            <v>49875</v>
          </cell>
          <cell r="T334">
            <v>5000</v>
          </cell>
          <cell r="U334">
            <v>32348</v>
          </cell>
          <cell r="V334">
            <v>16000</v>
          </cell>
          <cell r="W334">
            <v>23749</v>
          </cell>
          <cell r="X334">
            <v>11928</v>
          </cell>
          <cell r="Y334">
            <v>36596</v>
          </cell>
          <cell r="Z334">
            <v>53264</v>
          </cell>
          <cell r="AA334" t="str">
            <v>N/A</v>
          </cell>
          <cell r="AB334">
            <v>95194</v>
          </cell>
          <cell r="AC334">
            <v>24916</v>
          </cell>
          <cell r="AD334">
            <v>26581</v>
          </cell>
          <cell r="AE334">
            <v>75939</v>
          </cell>
          <cell r="AF334" t="str">
            <v>N/A</v>
          </cell>
          <cell r="AG334">
            <v>318</v>
          </cell>
          <cell r="AH334">
            <v>857782</v>
          </cell>
          <cell r="AJ334">
            <v>1020745</v>
          </cell>
          <cell r="AL334">
            <v>248479</v>
          </cell>
          <cell r="AN334">
            <v>-75621</v>
          </cell>
        </row>
        <row r="335">
          <cell r="A335">
            <v>36795</v>
          </cell>
          <cell r="B335">
            <v>39000</v>
          </cell>
          <cell r="C335">
            <v>289572</v>
          </cell>
          <cell r="D335">
            <v>730800</v>
          </cell>
          <cell r="E335">
            <v>0</v>
          </cell>
          <cell r="F335">
            <v>5499</v>
          </cell>
          <cell r="G335">
            <v>-44639</v>
          </cell>
          <cell r="H335">
            <v>25000</v>
          </cell>
          <cell r="I335">
            <v>156790</v>
          </cell>
          <cell r="J335">
            <v>71339</v>
          </cell>
          <cell r="K335">
            <v>347504</v>
          </cell>
          <cell r="L335">
            <v>-258580</v>
          </cell>
          <cell r="M335">
            <v>148940</v>
          </cell>
          <cell r="N335">
            <v>-15800</v>
          </cell>
          <cell r="O335">
            <v>124288</v>
          </cell>
          <cell r="P335">
            <v>112007</v>
          </cell>
          <cell r="Q335">
            <v>130647</v>
          </cell>
          <cell r="R335">
            <v>85174</v>
          </cell>
          <cell r="S335">
            <v>10217</v>
          </cell>
          <cell r="T335">
            <v>0</v>
          </cell>
          <cell r="U335">
            <v>26427</v>
          </cell>
          <cell r="V335">
            <v>0</v>
          </cell>
          <cell r="W335">
            <v>30000</v>
          </cell>
          <cell r="X335">
            <v>30000</v>
          </cell>
          <cell r="Y335">
            <v>35000</v>
          </cell>
          <cell r="Z335">
            <v>73259</v>
          </cell>
          <cell r="AA335" t="str">
            <v>N/A</v>
          </cell>
          <cell r="AB335">
            <v>0</v>
          </cell>
          <cell r="AC335">
            <v>14916</v>
          </cell>
          <cell r="AD335">
            <v>26581</v>
          </cell>
          <cell r="AE335">
            <v>0</v>
          </cell>
          <cell r="AF335" t="str">
            <v>N/A</v>
          </cell>
          <cell r="AG335">
            <v>318</v>
          </cell>
          <cell r="AH335">
            <v>882670</v>
          </cell>
          <cell r="AJ335">
            <v>1064871</v>
          </cell>
          <cell r="AL335">
            <v>179756</v>
          </cell>
          <cell r="AN335">
            <v>318</v>
          </cell>
        </row>
        <row r="336">
          <cell r="A336">
            <v>36796</v>
          </cell>
          <cell r="B336">
            <v>56111</v>
          </cell>
          <cell r="C336">
            <v>299534</v>
          </cell>
          <cell r="D336">
            <v>725760</v>
          </cell>
          <cell r="E336">
            <v>0</v>
          </cell>
          <cell r="F336">
            <v>5499</v>
          </cell>
          <cell r="G336">
            <v>-101370</v>
          </cell>
          <cell r="H336">
            <v>17500</v>
          </cell>
          <cell r="I336">
            <v>158953</v>
          </cell>
          <cell r="J336">
            <v>68599</v>
          </cell>
          <cell r="K336">
            <v>363243</v>
          </cell>
          <cell r="L336">
            <v>-257576</v>
          </cell>
          <cell r="M336">
            <v>148940</v>
          </cell>
          <cell r="N336">
            <v>-15800</v>
          </cell>
          <cell r="O336">
            <v>70402</v>
          </cell>
          <cell r="P336">
            <v>128671</v>
          </cell>
          <cell r="Q336">
            <v>150847</v>
          </cell>
          <cell r="R336">
            <v>83124</v>
          </cell>
          <cell r="S336">
            <v>26217</v>
          </cell>
          <cell r="T336">
            <v>0</v>
          </cell>
          <cell r="U336">
            <v>20127</v>
          </cell>
          <cell r="V336">
            <v>35000</v>
          </cell>
          <cell r="W336">
            <v>10000</v>
          </cell>
          <cell r="X336">
            <v>30000</v>
          </cell>
          <cell r="Y336">
            <v>67984</v>
          </cell>
          <cell r="Z336">
            <v>74585</v>
          </cell>
          <cell r="AA336" t="str">
            <v>N/A</v>
          </cell>
          <cell r="AB336">
            <v>0</v>
          </cell>
          <cell r="AC336">
            <v>24916</v>
          </cell>
          <cell r="AD336">
            <v>26581</v>
          </cell>
          <cell r="AE336">
            <v>76000</v>
          </cell>
          <cell r="AF336" t="str">
            <v>N/A</v>
          </cell>
          <cell r="AG336">
            <v>318</v>
          </cell>
          <cell r="AH336">
            <v>815533</v>
          </cell>
          <cell r="AJ336">
            <v>1086904</v>
          </cell>
          <cell r="AL336">
            <v>224066</v>
          </cell>
          <cell r="AN336">
            <v>-75682</v>
          </cell>
        </row>
        <row r="337">
          <cell r="A337">
            <v>36797</v>
          </cell>
          <cell r="B337">
            <v>24278</v>
          </cell>
          <cell r="C337">
            <v>248059</v>
          </cell>
          <cell r="D337">
            <v>669739</v>
          </cell>
          <cell r="E337">
            <v>0</v>
          </cell>
          <cell r="F337">
            <v>5070</v>
          </cell>
          <cell r="G337">
            <v>-107156</v>
          </cell>
          <cell r="H337">
            <v>39901</v>
          </cell>
          <cell r="I337">
            <v>146566</v>
          </cell>
          <cell r="J337">
            <v>68580</v>
          </cell>
          <cell r="K337">
            <v>335232</v>
          </cell>
          <cell r="L337">
            <v>-247301</v>
          </cell>
          <cell r="M337">
            <v>137401</v>
          </cell>
          <cell r="N337">
            <v>-19802</v>
          </cell>
          <cell r="O337">
            <v>125534</v>
          </cell>
          <cell r="P337">
            <v>119174</v>
          </cell>
          <cell r="Q337">
            <v>146984</v>
          </cell>
          <cell r="R337">
            <v>80644</v>
          </cell>
          <cell r="S337">
            <v>10217</v>
          </cell>
          <cell r="T337">
            <v>0</v>
          </cell>
          <cell r="U337">
            <v>25144</v>
          </cell>
          <cell r="V337">
            <v>15000</v>
          </cell>
          <cell r="W337">
            <v>33000</v>
          </cell>
          <cell r="X337">
            <v>31300</v>
          </cell>
          <cell r="Y337">
            <v>49984</v>
          </cell>
          <cell r="Z337">
            <v>79861</v>
          </cell>
          <cell r="AA337" t="str">
            <v>N/A</v>
          </cell>
          <cell r="AB337">
            <v>0</v>
          </cell>
          <cell r="AC337">
            <v>49115</v>
          </cell>
          <cell r="AD337">
            <v>26581</v>
          </cell>
          <cell r="AE337">
            <v>75509</v>
          </cell>
          <cell r="AF337" t="str">
            <v>N/A</v>
          </cell>
          <cell r="AG337">
            <v>318</v>
          </cell>
          <cell r="AH337">
            <v>825757</v>
          </cell>
          <cell r="AJ337">
            <v>947146</v>
          </cell>
          <cell r="AL337">
            <v>236841</v>
          </cell>
          <cell r="AN337">
            <v>-75191</v>
          </cell>
        </row>
        <row r="338">
          <cell r="A338">
            <v>36798</v>
          </cell>
          <cell r="B338">
            <v>35570</v>
          </cell>
          <cell r="C338">
            <v>298933</v>
          </cell>
          <cell r="D338">
            <v>732240</v>
          </cell>
          <cell r="E338">
            <v>0</v>
          </cell>
          <cell r="F338">
            <v>4680</v>
          </cell>
          <cell r="G338">
            <v>-104463</v>
          </cell>
          <cell r="H338">
            <v>44863</v>
          </cell>
          <cell r="I338">
            <v>149105</v>
          </cell>
          <cell r="J338">
            <v>69799</v>
          </cell>
          <cell r="K338">
            <v>359528</v>
          </cell>
          <cell r="L338">
            <v>-249236</v>
          </cell>
          <cell r="M338">
            <v>160281</v>
          </cell>
          <cell r="N338">
            <v>-23956</v>
          </cell>
          <cell r="O338">
            <v>113509</v>
          </cell>
          <cell r="P338">
            <v>143947</v>
          </cell>
          <cell r="Q338">
            <v>136694</v>
          </cell>
          <cell r="R338">
            <v>65624</v>
          </cell>
          <cell r="S338">
            <v>29376</v>
          </cell>
          <cell r="T338">
            <v>15000</v>
          </cell>
          <cell r="U338">
            <v>24578</v>
          </cell>
          <cell r="V338">
            <v>48979</v>
          </cell>
          <cell r="W338">
            <v>9314</v>
          </cell>
          <cell r="X338">
            <v>39985</v>
          </cell>
          <cell r="Y338">
            <v>51691</v>
          </cell>
          <cell r="Z338">
            <v>54827</v>
          </cell>
          <cell r="AA338" t="str">
            <v>N/A</v>
          </cell>
          <cell r="AB338">
            <v>25906</v>
          </cell>
          <cell r="AC338">
            <v>17164</v>
          </cell>
          <cell r="AD338">
            <v>26581</v>
          </cell>
          <cell r="AE338">
            <v>74284</v>
          </cell>
          <cell r="AF338" t="str">
            <v>N/A</v>
          </cell>
          <cell r="AG338">
            <v>318</v>
          </cell>
          <cell r="AH338">
            <v>865695</v>
          </cell>
          <cell r="AJ338">
            <v>1071423</v>
          </cell>
          <cell r="AL338">
            <v>216154</v>
          </cell>
          <cell r="AN338">
            <v>-73966</v>
          </cell>
        </row>
        <row r="339">
          <cell r="A339">
            <v>36799</v>
          </cell>
          <cell r="B339">
            <v>35570</v>
          </cell>
          <cell r="C339">
            <v>299933</v>
          </cell>
          <cell r="D339">
            <v>734400</v>
          </cell>
          <cell r="E339">
            <v>0</v>
          </cell>
          <cell r="F339">
            <v>4680</v>
          </cell>
          <cell r="G339">
            <v>-96863</v>
          </cell>
          <cell r="H339">
            <v>37525</v>
          </cell>
          <cell r="I339">
            <v>144447</v>
          </cell>
          <cell r="J339">
            <v>69800</v>
          </cell>
          <cell r="K339">
            <v>328244</v>
          </cell>
          <cell r="L339">
            <v>-240303</v>
          </cell>
          <cell r="M339">
            <v>156479</v>
          </cell>
          <cell r="N339">
            <v>-15800</v>
          </cell>
          <cell r="O339">
            <v>122701</v>
          </cell>
          <cell r="P339">
            <v>137710</v>
          </cell>
          <cell r="Q339">
            <v>132175</v>
          </cell>
          <cell r="R339">
            <v>67075</v>
          </cell>
          <cell r="S339">
            <v>12376</v>
          </cell>
          <cell r="T339">
            <v>6000</v>
          </cell>
          <cell r="U339">
            <v>24578</v>
          </cell>
          <cell r="V339">
            <v>38979</v>
          </cell>
          <cell r="W339">
            <v>9314</v>
          </cell>
          <cell r="X339">
            <v>31300</v>
          </cell>
          <cell r="Y339">
            <v>51691</v>
          </cell>
          <cell r="Z339">
            <v>74595</v>
          </cell>
          <cell r="AA339" t="str">
            <v>N/A</v>
          </cell>
          <cell r="AB339">
            <v>12179</v>
          </cell>
          <cell r="AC339">
            <v>9304</v>
          </cell>
          <cell r="AD339">
            <v>26581</v>
          </cell>
          <cell r="AE339">
            <v>76000</v>
          </cell>
          <cell r="AF339" t="str">
            <v>N/A</v>
          </cell>
          <cell r="AG339">
            <v>318</v>
          </cell>
          <cell r="AH339">
            <v>843190</v>
          </cell>
          <cell r="AJ339">
            <v>1074583</v>
          </cell>
          <cell r="AL339">
            <v>205650</v>
          </cell>
          <cell r="AN339">
            <v>-75682</v>
          </cell>
        </row>
        <row r="340">
          <cell r="A340">
            <v>36800</v>
          </cell>
          <cell r="B340">
            <v>37000</v>
          </cell>
          <cell r="C340">
            <v>300000</v>
          </cell>
          <cell r="D340">
            <v>730800</v>
          </cell>
          <cell r="E340">
            <v>0</v>
          </cell>
          <cell r="F340">
            <v>3077</v>
          </cell>
          <cell r="G340">
            <v>-73265</v>
          </cell>
          <cell r="H340">
            <v>41930</v>
          </cell>
          <cell r="I340">
            <v>187222</v>
          </cell>
          <cell r="J340">
            <v>94879</v>
          </cell>
          <cell r="K340">
            <v>230214</v>
          </cell>
          <cell r="L340">
            <v>-265519</v>
          </cell>
          <cell r="M340">
            <v>204457</v>
          </cell>
          <cell r="N340">
            <v>-15548</v>
          </cell>
          <cell r="O340">
            <v>99235</v>
          </cell>
          <cell r="P340">
            <v>161207</v>
          </cell>
          <cell r="Q340">
            <v>131441</v>
          </cell>
          <cell r="R340">
            <v>69418</v>
          </cell>
          <cell r="S340">
            <v>0</v>
          </cell>
          <cell r="T340">
            <v>0</v>
          </cell>
          <cell r="U340">
            <v>26846</v>
          </cell>
          <cell r="V340">
            <v>0</v>
          </cell>
          <cell r="W340">
            <v>116</v>
          </cell>
          <cell r="X340">
            <v>7408</v>
          </cell>
          <cell r="Y340">
            <v>30885</v>
          </cell>
          <cell r="Z340">
            <v>112000</v>
          </cell>
          <cell r="AA340" t="str">
            <v>N/A</v>
          </cell>
          <cell r="AB340">
            <v>25000</v>
          </cell>
          <cell r="AC340">
            <v>6845</v>
          </cell>
          <cell r="AD340">
            <v>29496</v>
          </cell>
          <cell r="AE340">
            <v>72620</v>
          </cell>
          <cell r="AF340" t="str">
            <v>N/A</v>
          </cell>
          <cell r="AG340">
            <v>242</v>
          </cell>
          <cell r="AH340">
            <v>865671</v>
          </cell>
          <cell r="AJ340">
            <v>1070877</v>
          </cell>
          <cell r="AL340">
            <v>211634</v>
          </cell>
          <cell r="AN340">
            <v>-72378</v>
          </cell>
        </row>
        <row r="341">
          <cell r="A341">
            <v>36801</v>
          </cell>
          <cell r="B341">
            <v>37000</v>
          </cell>
          <cell r="C341">
            <v>300000</v>
          </cell>
          <cell r="D341">
            <v>733680</v>
          </cell>
          <cell r="E341">
            <v>0</v>
          </cell>
          <cell r="F341">
            <v>3077</v>
          </cell>
          <cell r="G341">
            <v>-80269</v>
          </cell>
          <cell r="H341">
            <v>41930</v>
          </cell>
          <cell r="I341">
            <v>193821</v>
          </cell>
          <cell r="J341">
            <v>96338</v>
          </cell>
          <cell r="K341">
            <v>230359</v>
          </cell>
          <cell r="L341">
            <v>-216425</v>
          </cell>
          <cell r="M341">
            <v>195477</v>
          </cell>
          <cell r="N341">
            <v>0</v>
          </cell>
          <cell r="O341">
            <v>82085</v>
          </cell>
          <cell r="P341">
            <v>146971</v>
          </cell>
          <cell r="Q341">
            <v>126795</v>
          </cell>
          <cell r="R341">
            <v>48470</v>
          </cell>
          <cell r="S341">
            <v>0</v>
          </cell>
          <cell r="T341">
            <v>0</v>
          </cell>
          <cell r="U341">
            <v>26846</v>
          </cell>
          <cell r="V341">
            <v>0</v>
          </cell>
          <cell r="W341">
            <v>116</v>
          </cell>
          <cell r="X341">
            <v>0</v>
          </cell>
          <cell r="Y341">
            <v>13977</v>
          </cell>
          <cell r="Z341">
            <v>112000</v>
          </cell>
          <cell r="AA341" t="str">
            <v>N/A</v>
          </cell>
          <cell r="AB341">
            <v>25000</v>
          </cell>
          <cell r="AC341">
            <v>14899</v>
          </cell>
          <cell r="AD341">
            <v>29496</v>
          </cell>
          <cell r="AE341">
            <v>40716</v>
          </cell>
          <cell r="AF341" t="str">
            <v>N/A</v>
          </cell>
          <cell r="AG341">
            <v>242</v>
          </cell>
          <cell r="AH341">
            <v>865552</v>
          </cell>
          <cell r="AJ341">
            <v>1073757</v>
          </cell>
          <cell r="AL341">
            <v>195372</v>
          </cell>
          <cell r="AN341">
            <v>-40474</v>
          </cell>
        </row>
        <row r="342">
          <cell r="A342">
            <v>36802</v>
          </cell>
          <cell r="B342">
            <v>57000</v>
          </cell>
          <cell r="C342">
            <v>296517</v>
          </cell>
          <cell r="D342">
            <v>727200</v>
          </cell>
          <cell r="E342">
            <v>0</v>
          </cell>
          <cell r="F342">
            <v>6187</v>
          </cell>
          <cell r="G342">
            <v>-91334</v>
          </cell>
          <cell r="H342">
            <v>35000</v>
          </cell>
          <cell r="I342">
            <v>233350</v>
          </cell>
          <cell r="J342">
            <v>96359</v>
          </cell>
          <cell r="K342">
            <v>227639</v>
          </cell>
          <cell r="L342">
            <v>-185408</v>
          </cell>
          <cell r="M342">
            <v>180574</v>
          </cell>
          <cell r="N342">
            <v>-10462</v>
          </cell>
          <cell r="O342">
            <v>81344</v>
          </cell>
          <cell r="P342">
            <v>150777</v>
          </cell>
          <cell r="Q342">
            <v>117925</v>
          </cell>
          <cell r="R342">
            <v>29715</v>
          </cell>
          <cell r="S342">
            <v>117</v>
          </cell>
          <cell r="T342">
            <v>0</v>
          </cell>
          <cell r="U342">
            <v>26846</v>
          </cell>
          <cell r="V342">
            <v>0</v>
          </cell>
          <cell r="W342">
            <v>14896</v>
          </cell>
          <cell r="X342">
            <v>15104</v>
          </cell>
          <cell r="Y342">
            <v>35043</v>
          </cell>
          <cell r="Z342">
            <v>75000</v>
          </cell>
          <cell r="AA342" t="str">
            <v>N/A</v>
          </cell>
          <cell r="AB342">
            <v>40926</v>
          </cell>
          <cell r="AC342">
            <v>33351</v>
          </cell>
          <cell r="AD342">
            <v>19496</v>
          </cell>
          <cell r="AE342">
            <v>69777</v>
          </cell>
          <cell r="AF342" t="str">
            <v>N/A</v>
          </cell>
          <cell r="AG342">
            <v>242</v>
          </cell>
          <cell r="AH342">
            <v>865479</v>
          </cell>
          <cell r="AJ342">
            <v>1086904</v>
          </cell>
          <cell r="AL342">
            <v>218920</v>
          </cell>
          <cell r="AN342">
            <v>-69535</v>
          </cell>
        </row>
        <row r="343">
          <cell r="A343">
            <v>36803</v>
          </cell>
          <cell r="B343">
            <v>68132</v>
          </cell>
          <cell r="C343">
            <v>257620</v>
          </cell>
          <cell r="D343">
            <v>731520</v>
          </cell>
          <cell r="E343">
            <v>0</v>
          </cell>
          <cell r="F343">
            <v>6187</v>
          </cell>
          <cell r="G343">
            <v>-88270</v>
          </cell>
          <cell r="H343">
            <v>34429</v>
          </cell>
          <cell r="I343">
            <v>232102</v>
          </cell>
          <cell r="J343">
            <v>90217</v>
          </cell>
          <cell r="K343">
            <v>239823</v>
          </cell>
          <cell r="L343">
            <v>-175350</v>
          </cell>
          <cell r="M343">
            <v>168641</v>
          </cell>
          <cell r="N343">
            <v>-20609</v>
          </cell>
          <cell r="O343">
            <v>90163</v>
          </cell>
          <cell r="P343">
            <v>140041</v>
          </cell>
          <cell r="Q343">
            <v>130072</v>
          </cell>
          <cell r="R343">
            <v>29715</v>
          </cell>
          <cell r="S343">
            <v>4587</v>
          </cell>
          <cell r="T343">
            <v>0</v>
          </cell>
          <cell r="U343">
            <v>26846</v>
          </cell>
          <cell r="V343">
            <v>0</v>
          </cell>
          <cell r="W343">
            <v>0</v>
          </cell>
          <cell r="X343">
            <v>25530</v>
          </cell>
          <cell r="Y343">
            <v>19970</v>
          </cell>
          <cell r="Z343">
            <v>78700</v>
          </cell>
          <cell r="AA343" t="str">
            <v>N/A</v>
          </cell>
          <cell r="AB343">
            <v>28076</v>
          </cell>
          <cell r="AC343">
            <v>25848</v>
          </cell>
          <cell r="AD343">
            <v>15801</v>
          </cell>
          <cell r="AE343">
            <v>60297</v>
          </cell>
          <cell r="AF343" t="str">
            <v>N/A</v>
          </cell>
          <cell r="AG343">
            <v>242</v>
          </cell>
          <cell r="AH343">
            <v>870974</v>
          </cell>
          <cell r="AJ343">
            <v>1063459</v>
          </cell>
          <cell r="AL343">
            <v>193925</v>
          </cell>
          <cell r="AN343">
            <v>-60055</v>
          </cell>
        </row>
        <row r="344">
          <cell r="A344">
            <v>36804</v>
          </cell>
          <cell r="B344">
            <v>66836</v>
          </cell>
          <cell r="C344">
            <v>267166</v>
          </cell>
          <cell r="D344">
            <v>714000</v>
          </cell>
          <cell r="E344">
            <v>0</v>
          </cell>
          <cell r="F344">
            <v>4149</v>
          </cell>
          <cell r="G344">
            <v>-91224</v>
          </cell>
          <cell r="H344">
            <v>20000</v>
          </cell>
          <cell r="I344">
            <v>150175</v>
          </cell>
          <cell r="J344">
            <v>95280</v>
          </cell>
          <cell r="K344">
            <v>255669</v>
          </cell>
          <cell r="L344">
            <v>-214775</v>
          </cell>
          <cell r="M344">
            <v>193234</v>
          </cell>
          <cell r="N344">
            <v>-609</v>
          </cell>
          <cell r="O344">
            <v>93305</v>
          </cell>
          <cell r="P344">
            <v>160428</v>
          </cell>
          <cell r="Q344">
            <v>86654</v>
          </cell>
          <cell r="R344">
            <v>73103</v>
          </cell>
          <cell r="S344">
            <v>117</v>
          </cell>
          <cell r="T344">
            <v>0</v>
          </cell>
          <cell r="U344">
            <v>26846</v>
          </cell>
          <cell r="V344">
            <v>0</v>
          </cell>
          <cell r="W344">
            <v>0</v>
          </cell>
          <cell r="X344">
            <v>22000</v>
          </cell>
          <cell r="Y344">
            <v>22914</v>
          </cell>
          <cell r="Z344">
            <v>59951</v>
          </cell>
          <cell r="AA344" t="str">
            <v>N/A</v>
          </cell>
          <cell r="AB344">
            <v>27618</v>
          </cell>
          <cell r="AC344">
            <v>23345</v>
          </cell>
          <cell r="AD344">
            <v>29496</v>
          </cell>
          <cell r="AE344">
            <v>55953</v>
          </cell>
          <cell r="AF344" t="str">
            <v>N/A</v>
          </cell>
          <cell r="AG344">
            <v>5242</v>
          </cell>
          <cell r="AH344">
            <v>821240</v>
          </cell>
          <cell r="AJ344">
            <v>1052151</v>
          </cell>
          <cell r="AL344">
            <v>185324</v>
          </cell>
          <cell r="AN344">
            <v>-50711</v>
          </cell>
        </row>
        <row r="345">
          <cell r="A345">
            <v>36805</v>
          </cell>
          <cell r="B345">
            <v>86000</v>
          </cell>
          <cell r="C345">
            <v>263610</v>
          </cell>
          <cell r="D345">
            <v>732960</v>
          </cell>
          <cell r="E345">
            <v>0</v>
          </cell>
          <cell r="F345">
            <v>4761</v>
          </cell>
          <cell r="G345">
            <v>-109425</v>
          </cell>
          <cell r="H345">
            <v>31773</v>
          </cell>
          <cell r="I345">
            <v>202695</v>
          </cell>
          <cell r="J345">
            <v>90160</v>
          </cell>
          <cell r="K345">
            <v>249054</v>
          </cell>
          <cell r="L345">
            <v>-189581</v>
          </cell>
          <cell r="M345">
            <v>167465</v>
          </cell>
          <cell r="N345">
            <v>0</v>
          </cell>
          <cell r="O345">
            <v>93634</v>
          </cell>
          <cell r="P345">
            <v>150588</v>
          </cell>
          <cell r="Q345">
            <v>104250</v>
          </cell>
          <cell r="R345">
            <v>74838</v>
          </cell>
          <cell r="S345">
            <v>10117</v>
          </cell>
          <cell r="T345">
            <v>0</v>
          </cell>
          <cell r="U345">
            <v>26846</v>
          </cell>
          <cell r="V345">
            <v>0</v>
          </cell>
          <cell r="W345">
            <v>0</v>
          </cell>
          <cell r="X345">
            <v>20000</v>
          </cell>
          <cell r="Y345">
            <v>30650</v>
          </cell>
          <cell r="Z345">
            <v>75000</v>
          </cell>
          <cell r="AA345" t="str">
            <v>N/A</v>
          </cell>
          <cell r="AB345">
            <v>30000</v>
          </cell>
          <cell r="AC345">
            <v>33345</v>
          </cell>
          <cell r="AD345">
            <v>14496</v>
          </cell>
          <cell r="AE345">
            <v>57123</v>
          </cell>
          <cell r="AF345" t="str">
            <v>N/A</v>
          </cell>
          <cell r="AG345">
            <v>5242</v>
          </cell>
          <cell r="AH345">
            <v>865451</v>
          </cell>
          <cell r="AJ345">
            <v>1087331</v>
          </cell>
          <cell r="AL345">
            <v>203491</v>
          </cell>
          <cell r="AN345">
            <v>-51881</v>
          </cell>
        </row>
        <row r="346">
          <cell r="A346">
            <v>36806</v>
          </cell>
          <cell r="B346">
            <v>45487</v>
          </cell>
          <cell r="C346">
            <v>297501</v>
          </cell>
          <cell r="D346">
            <v>735120</v>
          </cell>
          <cell r="E346">
            <v>0</v>
          </cell>
          <cell r="F346">
            <v>6187</v>
          </cell>
          <cell r="G346">
            <v>-103314</v>
          </cell>
          <cell r="H346">
            <v>34995</v>
          </cell>
          <cell r="I346">
            <v>184348</v>
          </cell>
          <cell r="J346">
            <v>85316</v>
          </cell>
          <cell r="K346">
            <v>231041</v>
          </cell>
          <cell r="L346">
            <v>-200919</v>
          </cell>
          <cell r="M346">
            <v>175082</v>
          </cell>
          <cell r="N346">
            <v>0</v>
          </cell>
          <cell r="O346">
            <v>107183</v>
          </cell>
          <cell r="P346">
            <v>174801</v>
          </cell>
          <cell r="Q346">
            <v>112561</v>
          </cell>
          <cell r="R346">
            <v>64361</v>
          </cell>
          <cell r="S346">
            <v>49579</v>
          </cell>
          <cell r="T346">
            <v>10000</v>
          </cell>
          <cell r="U346">
            <v>26846</v>
          </cell>
          <cell r="V346">
            <v>0</v>
          </cell>
          <cell r="W346">
            <v>0</v>
          </cell>
          <cell r="X346">
            <v>0</v>
          </cell>
          <cell r="Y346">
            <v>27678</v>
          </cell>
          <cell r="Z346">
            <v>81716</v>
          </cell>
          <cell r="AA346" t="str">
            <v>N/A</v>
          </cell>
          <cell r="AB346">
            <v>49781</v>
          </cell>
          <cell r="AC346">
            <v>18847</v>
          </cell>
          <cell r="AD346">
            <v>28511</v>
          </cell>
          <cell r="AE346">
            <v>76000</v>
          </cell>
          <cell r="AF346" t="str">
            <v>N/A</v>
          </cell>
          <cell r="AG346">
            <v>5242</v>
          </cell>
          <cell r="AH346">
            <v>865455</v>
          </cell>
          <cell r="AJ346">
            <v>1084295</v>
          </cell>
          <cell r="AL346">
            <v>206533</v>
          </cell>
          <cell r="AN346">
            <v>-70758</v>
          </cell>
        </row>
        <row r="347">
          <cell r="A347">
            <v>36807</v>
          </cell>
          <cell r="B347">
            <v>45487</v>
          </cell>
          <cell r="C347">
            <v>297501</v>
          </cell>
          <cell r="D347">
            <v>735120</v>
          </cell>
          <cell r="E347">
            <v>0</v>
          </cell>
          <cell r="F347">
            <v>6187</v>
          </cell>
          <cell r="G347">
            <v>-103314</v>
          </cell>
          <cell r="H347">
            <v>34995</v>
          </cell>
          <cell r="I347">
            <v>184348</v>
          </cell>
          <cell r="J347">
            <v>85316</v>
          </cell>
          <cell r="K347">
            <v>231041</v>
          </cell>
          <cell r="L347">
            <v>-200919</v>
          </cell>
          <cell r="M347">
            <v>175082</v>
          </cell>
          <cell r="N347">
            <v>0</v>
          </cell>
          <cell r="O347">
            <v>107183</v>
          </cell>
          <cell r="P347">
            <v>174801</v>
          </cell>
          <cell r="Q347">
            <v>112561</v>
          </cell>
          <cell r="R347">
            <v>64361</v>
          </cell>
          <cell r="S347">
            <v>49579</v>
          </cell>
          <cell r="T347">
            <v>10000</v>
          </cell>
          <cell r="U347">
            <v>26846</v>
          </cell>
          <cell r="V347">
            <v>0</v>
          </cell>
          <cell r="W347">
            <v>0</v>
          </cell>
          <cell r="X347">
            <v>0</v>
          </cell>
          <cell r="Y347">
            <v>27678</v>
          </cell>
          <cell r="Z347">
            <v>81716</v>
          </cell>
          <cell r="AA347" t="str">
            <v>N/A</v>
          </cell>
          <cell r="AB347">
            <v>49781</v>
          </cell>
          <cell r="AC347">
            <v>18847</v>
          </cell>
          <cell r="AD347">
            <v>28511</v>
          </cell>
          <cell r="AE347">
            <v>76000</v>
          </cell>
          <cell r="AF347" t="str">
            <v>N/A</v>
          </cell>
          <cell r="AG347">
            <v>5243</v>
          </cell>
          <cell r="AH347">
            <v>865455</v>
          </cell>
          <cell r="AJ347">
            <v>1084295</v>
          </cell>
          <cell r="AL347">
            <v>206533</v>
          </cell>
          <cell r="AN347">
            <v>-70757</v>
          </cell>
        </row>
        <row r="348">
          <cell r="A348">
            <v>36808</v>
          </cell>
          <cell r="B348">
            <v>41614</v>
          </cell>
          <cell r="C348">
            <v>285278</v>
          </cell>
          <cell r="D348">
            <v>730080</v>
          </cell>
          <cell r="E348">
            <v>0</v>
          </cell>
          <cell r="F348">
            <v>4722</v>
          </cell>
          <cell r="G348">
            <v>-132634</v>
          </cell>
          <cell r="H348">
            <v>29765</v>
          </cell>
          <cell r="I348">
            <v>132950</v>
          </cell>
          <cell r="J348">
            <v>78561</v>
          </cell>
          <cell r="K348">
            <v>217829</v>
          </cell>
          <cell r="L348">
            <v>-239252</v>
          </cell>
          <cell r="M348">
            <v>175989</v>
          </cell>
          <cell r="N348">
            <v>0</v>
          </cell>
          <cell r="O348">
            <v>96567</v>
          </cell>
          <cell r="P348">
            <v>154858</v>
          </cell>
          <cell r="Q348">
            <v>121905</v>
          </cell>
          <cell r="R348">
            <v>64020</v>
          </cell>
          <cell r="S348">
            <v>29579</v>
          </cell>
          <cell r="T348">
            <v>10000</v>
          </cell>
          <cell r="U348">
            <v>26846</v>
          </cell>
          <cell r="V348">
            <v>0</v>
          </cell>
          <cell r="W348">
            <v>0</v>
          </cell>
          <cell r="X348">
            <v>0</v>
          </cell>
          <cell r="Y348">
            <v>7678</v>
          </cell>
          <cell r="Z348">
            <v>17856</v>
          </cell>
          <cell r="AA348" t="str">
            <v>N/A</v>
          </cell>
          <cell r="AB348">
            <v>48447</v>
          </cell>
          <cell r="AC348">
            <v>18847</v>
          </cell>
          <cell r="AD348">
            <v>26496</v>
          </cell>
          <cell r="AE348">
            <v>75906</v>
          </cell>
          <cell r="AF348" t="str">
            <v>N/A</v>
          </cell>
          <cell r="AG348">
            <v>5242</v>
          </cell>
          <cell r="AH348">
            <v>700558</v>
          </cell>
          <cell r="AJ348">
            <v>1061694</v>
          </cell>
          <cell r="AL348">
            <v>119324</v>
          </cell>
          <cell r="AN348">
            <v>-70664</v>
          </cell>
        </row>
        <row r="349">
          <cell r="A349">
            <v>36809</v>
          </cell>
          <cell r="B349">
            <v>43820</v>
          </cell>
          <cell r="C349">
            <v>230186</v>
          </cell>
          <cell r="D349">
            <v>730080</v>
          </cell>
          <cell r="E349">
            <v>0</v>
          </cell>
          <cell r="F349">
            <v>2392</v>
          </cell>
          <cell r="G349">
            <v>-113069</v>
          </cell>
          <cell r="H349">
            <v>70383</v>
          </cell>
          <cell r="I349">
            <v>142660</v>
          </cell>
          <cell r="J349">
            <v>77838</v>
          </cell>
          <cell r="K349">
            <v>227174</v>
          </cell>
          <cell r="L349">
            <v>-254449</v>
          </cell>
          <cell r="M349">
            <v>148769</v>
          </cell>
          <cell r="N349">
            <v>0</v>
          </cell>
          <cell r="O349">
            <v>101527</v>
          </cell>
          <cell r="P349">
            <v>129708</v>
          </cell>
          <cell r="Q349">
            <v>113543</v>
          </cell>
          <cell r="R349">
            <v>66193</v>
          </cell>
          <cell r="S349">
            <v>117</v>
          </cell>
          <cell r="T349">
            <v>100</v>
          </cell>
          <cell r="U349">
            <v>26820</v>
          </cell>
          <cell r="V349">
            <v>0</v>
          </cell>
          <cell r="W349">
            <v>0</v>
          </cell>
          <cell r="X349">
            <v>20465</v>
          </cell>
          <cell r="Y349">
            <v>35000</v>
          </cell>
          <cell r="Z349">
            <v>15000</v>
          </cell>
          <cell r="AA349" t="str">
            <v>N/A</v>
          </cell>
          <cell r="AB349">
            <v>98366</v>
          </cell>
          <cell r="AC349">
            <v>52975</v>
          </cell>
          <cell r="AD349">
            <v>25444</v>
          </cell>
          <cell r="AE349">
            <v>19931</v>
          </cell>
          <cell r="AF349" t="str">
            <v>N/A</v>
          </cell>
          <cell r="AG349">
            <v>242</v>
          </cell>
          <cell r="AH349">
            <v>710277</v>
          </cell>
          <cell r="AJ349">
            <v>1006478</v>
          </cell>
          <cell r="AL349">
            <v>247250</v>
          </cell>
          <cell r="AN349">
            <v>-19689</v>
          </cell>
        </row>
        <row r="350">
          <cell r="A350">
            <v>36810</v>
          </cell>
          <cell r="B350">
            <v>38673</v>
          </cell>
          <cell r="C350">
            <v>196413</v>
          </cell>
          <cell r="D350">
            <v>702940</v>
          </cell>
          <cell r="E350">
            <v>0</v>
          </cell>
          <cell r="F350">
            <v>0</v>
          </cell>
          <cell r="G350">
            <v>-82618</v>
          </cell>
          <cell r="H350">
            <v>32564</v>
          </cell>
          <cell r="I350">
            <v>98263</v>
          </cell>
          <cell r="J350">
            <v>74038</v>
          </cell>
          <cell r="K350">
            <v>168098</v>
          </cell>
          <cell r="L350">
            <v>-335015</v>
          </cell>
          <cell r="M350">
            <v>172628</v>
          </cell>
          <cell r="N350">
            <v>-24975</v>
          </cell>
          <cell r="O350">
            <v>106778</v>
          </cell>
          <cell r="P350">
            <v>142831</v>
          </cell>
          <cell r="Q350">
            <v>156192</v>
          </cell>
          <cell r="R350">
            <v>85566</v>
          </cell>
          <cell r="S350">
            <v>117</v>
          </cell>
          <cell r="T350">
            <v>0</v>
          </cell>
          <cell r="U350">
            <v>26820</v>
          </cell>
          <cell r="V350">
            <v>0</v>
          </cell>
          <cell r="W350">
            <v>0</v>
          </cell>
          <cell r="X350">
            <v>30000</v>
          </cell>
          <cell r="Y350">
            <v>11315</v>
          </cell>
          <cell r="Z350">
            <v>15000</v>
          </cell>
          <cell r="AA350" t="str">
            <v>N/A</v>
          </cell>
          <cell r="AB350">
            <v>47054</v>
          </cell>
          <cell r="AC350">
            <v>18615</v>
          </cell>
          <cell r="AD350">
            <v>5444</v>
          </cell>
          <cell r="AE350">
            <v>65000</v>
          </cell>
          <cell r="AF350" t="str">
            <v>N/A</v>
          </cell>
          <cell r="AG350">
            <v>5177</v>
          </cell>
          <cell r="AH350">
            <v>594350</v>
          </cell>
          <cell r="AJ350">
            <v>938026</v>
          </cell>
          <cell r="AL350">
            <v>127428</v>
          </cell>
          <cell r="AN350">
            <v>-59823</v>
          </cell>
        </row>
        <row r="351">
          <cell r="A351">
            <v>36811</v>
          </cell>
          <cell r="B351">
            <v>44064</v>
          </cell>
          <cell r="C351">
            <v>268605</v>
          </cell>
          <cell r="D351">
            <v>735120</v>
          </cell>
          <cell r="E351">
            <v>0</v>
          </cell>
          <cell r="F351">
            <v>3462</v>
          </cell>
          <cell r="G351">
            <v>-129773</v>
          </cell>
          <cell r="H351">
            <v>34826</v>
          </cell>
          <cell r="I351">
            <v>191578</v>
          </cell>
          <cell r="J351">
            <v>81616</v>
          </cell>
          <cell r="K351">
            <v>222157</v>
          </cell>
          <cell r="L351">
            <v>-213360</v>
          </cell>
          <cell r="M351">
            <v>157643</v>
          </cell>
          <cell r="N351">
            <v>-4359</v>
          </cell>
          <cell r="O351">
            <v>93539</v>
          </cell>
          <cell r="P351">
            <v>145236</v>
          </cell>
          <cell r="Q351">
            <v>154327</v>
          </cell>
          <cell r="R351">
            <v>67073</v>
          </cell>
          <cell r="S351">
            <v>117</v>
          </cell>
          <cell r="T351">
            <v>0</v>
          </cell>
          <cell r="U351">
            <v>26820</v>
          </cell>
          <cell r="V351">
            <v>0</v>
          </cell>
          <cell r="W351">
            <v>0</v>
          </cell>
          <cell r="X351">
            <v>30000</v>
          </cell>
          <cell r="Y351">
            <v>31279</v>
          </cell>
          <cell r="Z351">
            <v>18000</v>
          </cell>
          <cell r="AA351" t="str">
            <v>N/A</v>
          </cell>
          <cell r="AB351">
            <v>55726</v>
          </cell>
          <cell r="AC351">
            <v>31399</v>
          </cell>
          <cell r="AD351">
            <v>15444</v>
          </cell>
          <cell r="AE351">
            <v>45642</v>
          </cell>
          <cell r="AF351" t="str">
            <v>N/A</v>
          </cell>
          <cell r="AG351">
            <v>7051</v>
          </cell>
          <cell r="AH351">
            <v>800503</v>
          </cell>
          <cell r="AJ351">
            <v>1051251</v>
          </cell>
          <cell r="AL351">
            <v>181848</v>
          </cell>
          <cell r="AN351">
            <v>-38591</v>
          </cell>
        </row>
        <row r="352">
          <cell r="A352">
            <v>36812</v>
          </cell>
          <cell r="B352">
            <v>25000</v>
          </cell>
          <cell r="C352">
            <v>288000</v>
          </cell>
          <cell r="D352">
            <v>735840</v>
          </cell>
          <cell r="E352">
            <v>0</v>
          </cell>
          <cell r="F352">
            <v>6187</v>
          </cell>
          <cell r="G352">
            <v>-86852</v>
          </cell>
          <cell r="H352">
            <v>36961</v>
          </cell>
          <cell r="I352">
            <v>169451</v>
          </cell>
          <cell r="J352">
            <v>83353</v>
          </cell>
          <cell r="K352">
            <v>246221</v>
          </cell>
          <cell r="L352">
            <v>-244337</v>
          </cell>
          <cell r="M352">
            <v>171010</v>
          </cell>
          <cell r="N352">
            <v>0</v>
          </cell>
          <cell r="O352">
            <v>119122</v>
          </cell>
          <cell r="P352">
            <v>169300</v>
          </cell>
          <cell r="Q352">
            <v>118727</v>
          </cell>
          <cell r="R352">
            <v>81052</v>
          </cell>
          <cell r="S352">
            <v>10117</v>
          </cell>
          <cell r="T352">
            <v>20000</v>
          </cell>
          <cell r="U352">
            <v>26820</v>
          </cell>
          <cell r="V352">
            <v>0</v>
          </cell>
          <cell r="W352">
            <v>9000</v>
          </cell>
          <cell r="X352">
            <v>13350</v>
          </cell>
          <cell r="Y352">
            <v>19557</v>
          </cell>
          <cell r="Z352">
            <v>86650</v>
          </cell>
          <cell r="AA352" t="str">
            <v>N/A</v>
          </cell>
          <cell r="AB352">
            <v>35000</v>
          </cell>
          <cell r="AC352">
            <v>24899</v>
          </cell>
          <cell r="AD352">
            <v>23444</v>
          </cell>
          <cell r="AE352">
            <v>46412</v>
          </cell>
          <cell r="AF352" t="str">
            <v>N/A</v>
          </cell>
          <cell r="AG352">
            <v>6163</v>
          </cell>
          <cell r="AH352">
            <v>864008</v>
          </cell>
          <cell r="AJ352">
            <v>1055027</v>
          </cell>
          <cell r="AL352">
            <v>202900</v>
          </cell>
          <cell r="AN352">
            <v>-40249</v>
          </cell>
        </row>
        <row r="353">
          <cell r="A353">
            <v>36813</v>
          </cell>
          <cell r="B353">
            <v>25000</v>
          </cell>
          <cell r="C353">
            <v>298239</v>
          </cell>
          <cell r="D353">
            <v>737310</v>
          </cell>
          <cell r="E353">
            <v>0</v>
          </cell>
          <cell r="F353">
            <v>11999</v>
          </cell>
          <cell r="G353">
            <v>-110108</v>
          </cell>
          <cell r="H353">
            <v>27000</v>
          </cell>
          <cell r="I353">
            <v>207524</v>
          </cell>
          <cell r="J353">
            <v>83348</v>
          </cell>
          <cell r="K353">
            <v>286000</v>
          </cell>
          <cell r="L353">
            <v>-239130</v>
          </cell>
          <cell r="M353">
            <v>155550</v>
          </cell>
          <cell r="N353">
            <v>0</v>
          </cell>
          <cell r="O353">
            <v>97918</v>
          </cell>
          <cell r="P353">
            <v>171636</v>
          </cell>
          <cell r="Q353">
            <v>118132</v>
          </cell>
          <cell r="R353">
            <v>74834</v>
          </cell>
          <cell r="S353">
            <v>20117</v>
          </cell>
          <cell r="T353">
            <v>20</v>
          </cell>
          <cell r="U353">
            <v>26820</v>
          </cell>
          <cell r="V353">
            <v>10000</v>
          </cell>
          <cell r="W353">
            <v>12280</v>
          </cell>
          <cell r="X353">
            <v>20000</v>
          </cell>
          <cell r="Y353">
            <v>15006</v>
          </cell>
          <cell r="Z353">
            <v>71621</v>
          </cell>
          <cell r="AA353" t="str">
            <v>N/A</v>
          </cell>
          <cell r="AB353">
            <v>33563</v>
          </cell>
          <cell r="AC353">
            <v>9328</v>
          </cell>
          <cell r="AD353">
            <v>23217</v>
          </cell>
          <cell r="AE353">
            <v>50000</v>
          </cell>
          <cell r="AF353" t="str">
            <v>N/A</v>
          </cell>
          <cell r="AG353">
            <v>242</v>
          </cell>
          <cell r="AH353">
            <v>872704</v>
          </cell>
          <cell r="AJ353">
            <v>1072548</v>
          </cell>
          <cell r="AL353">
            <v>172735</v>
          </cell>
          <cell r="AN353">
            <v>-49758</v>
          </cell>
        </row>
        <row r="354">
          <cell r="A354">
            <v>36814</v>
          </cell>
          <cell r="B354">
            <v>25000</v>
          </cell>
          <cell r="C354">
            <v>298239</v>
          </cell>
          <cell r="D354">
            <v>737310</v>
          </cell>
          <cell r="E354">
            <v>0</v>
          </cell>
          <cell r="F354">
            <v>11999</v>
          </cell>
          <cell r="G354">
            <v>-110108</v>
          </cell>
          <cell r="H354">
            <v>27000</v>
          </cell>
          <cell r="I354">
            <v>207524</v>
          </cell>
          <cell r="J354">
            <v>83348</v>
          </cell>
          <cell r="K354">
            <v>286000</v>
          </cell>
          <cell r="L354">
            <v>-239130</v>
          </cell>
          <cell r="M354">
            <v>155550</v>
          </cell>
          <cell r="N354">
            <v>0</v>
          </cell>
          <cell r="O354">
            <v>97918</v>
          </cell>
          <cell r="P354">
            <v>171636</v>
          </cell>
          <cell r="Q354">
            <v>118132</v>
          </cell>
          <cell r="R354">
            <v>74834</v>
          </cell>
          <cell r="S354">
            <v>20117</v>
          </cell>
          <cell r="T354">
            <v>20</v>
          </cell>
          <cell r="U354">
            <v>26820</v>
          </cell>
          <cell r="V354">
            <v>10000</v>
          </cell>
          <cell r="W354">
            <v>12280</v>
          </cell>
          <cell r="X354">
            <v>20000</v>
          </cell>
          <cell r="Y354">
            <v>15006</v>
          </cell>
          <cell r="Z354">
            <v>71621</v>
          </cell>
          <cell r="AA354" t="str">
            <v>N/A</v>
          </cell>
          <cell r="AB354">
            <v>33563</v>
          </cell>
          <cell r="AC354">
            <v>9328</v>
          </cell>
          <cell r="AD354">
            <v>23217</v>
          </cell>
          <cell r="AE354">
            <v>50000</v>
          </cell>
          <cell r="AF354" t="str">
            <v>N/A</v>
          </cell>
          <cell r="AG354">
            <v>243</v>
          </cell>
          <cell r="AH354">
            <v>872704</v>
          </cell>
          <cell r="AJ354">
            <v>1072548</v>
          </cell>
          <cell r="AL354">
            <v>172735</v>
          </cell>
          <cell r="AN354">
            <v>-49757</v>
          </cell>
        </row>
        <row r="355">
          <cell r="A355">
            <v>36815</v>
          </cell>
          <cell r="B355">
            <v>25000</v>
          </cell>
          <cell r="C355">
            <v>297244</v>
          </cell>
          <cell r="D355">
            <v>730080</v>
          </cell>
          <cell r="E355">
            <v>0</v>
          </cell>
          <cell r="F355">
            <v>11999</v>
          </cell>
          <cell r="G355">
            <v>-95943</v>
          </cell>
          <cell r="H355">
            <v>0</v>
          </cell>
          <cell r="I355">
            <v>188129</v>
          </cell>
          <cell r="J355">
            <v>83362</v>
          </cell>
          <cell r="K355">
            <v>292214</v>
          </cell>
          <cell r="L355">
            <v>-239676</v>
          </cell>
          <cell r="M355">
            <v>175190</v>
          </cell>
          <cell r="N355">
            <v>0</v>
          </cell>
          <cell r="O355">
            <v>96270</v>
          </cell>
          <cell r="P355">
            <v>181069</v>
          </cell>
          <cell r="Q355">
            <v>114439</v>
          </cell>
          <cell r="R355">
            <v>73074</v>
          </cell>
          <cell r="S355">
            <v>20117</v>
          </cell>
          <cell r="T355">
            <v>20</v>
          </cell>
          <cell r="U355">
            <v>26820</v>
          </cell>
          <cell r="V355">
            <v>10000</v>
          </cell>
          <cell r="W355">
            <v>12280</v>
          </cell>
          <cell r="X355">
            <v>20000</v>
          </cell>
          <cell r="Y355">
            <v>14528</v>
          </cell>
          <cell r="Z355">
            <v>72000</v>
          </cell>
          <cell r="AA355" t="str">
            <v>N/A</v>
          </cell>
          <cell r="AB355">
            <v>33350</v>
          </cell>
          <cell r="AC355">
            <v>9328</v>
          </cell>
          <cell r="AD355">
            <v>23444</v>
          </cell>
          <cell r="AE355">
            <v>50000</v>
          </cell>
          <cell r="AF355" t="str">
            <v>N/A</v>
          </cell>
          <cell r="AG355">
            <v>242</v>
          </cell>
          <cell r="AH355">
            <v>868128</v>
          </cell>
          <cell r="AJ355">
            <v>1064323</v>
          </cell>
          <cell r="AL355">
            <v>172650</v>
          </cell>
          <cell r="AN355">
            <v>-49758</v>
          </cell>
        </row>
        <row r="356">
          <cell r="A356">
            <v>36816</v>
          </cell>
          <cell r="B356">
            <v>25000</v>
          </cell>
          <cell r="C356">
            <v>299883</v>
          </cell>
          <cell r="D356">
            <v>729360</v>
          </cell>
          <cell r="E356">
            <v>0</v>
          </cell>
          <cell r="F356">
            <v>9360</v>
          </cell>
          <cell r="G356">
            <v>-124964</v>
          </cell>
          <cell r="H356">
            <v>15000</v>
          </cell>
          <cell r="I356">
            <v>189317</v>
          </cell>
          <cell r="J356">
            <v>85268</v>
          </cell>
          <cell r="K356">
            <v>304291</v>
          </cell>
          <cell r="L356">
            <v>-229557</v>
          </cell>
          <cell r="M356">
            <v>150857</v>
          </cell>
          <cell r="N356">
            <v>0</v>
          </cell>
          <cell r="O356">
            <v>110718</v>
          </cell>
          <cell r="P356">
            <v>178474</v>
          </cell>
          <cell r="Q356">
            <v>123708</v>
          </cell>
          <cell r="R356">
            <v>71514</v>
          </cell>
          <cell r="S356">
            <v>117</v>
          </cell>
          <cell r="T356">
            <v>0</v>
          </cell>
          <cell r="U356">
            <v>26820</v>
          </cell>
          <cell r="V356">
            <v>0</v>
          </cell>
          <cell r="W356">
            <v>0</v>
          </cell>
          <cell r="X356">
            <v>20000</v>
          </cell>
          <cell r="Y356">
            <v>5033</v>
          </cell>
          <cell r="Z356">
            <v>80000</v>
          </cell>
          <cell r="AA356" t="str">
            <v>N/A</v>
          </cell>
          <cell r="AB356">
            <v>106767</v>
          </cell>
          <cell r="AC356">
            <v>14899</v>
          </cell>
          <cell r="AD356">
            <v>29496</v>
          </cell>
          <cell r="AE356">
            <v>67040</v>
          </cell>
          <cell r="AF356" t="str">
            <v>N/A</v>
          </cell>
          <cell r="AG356">
            <v>2742</v>
          </cell>
          <cell r="AH356">
            <v>874626</v>
          </cell>
          <cell r="AJ356">
            <v>1063603</v>
          </cell>
          <cell r="AL356">
            <v>256195</v>
          </cell>
          <cell r="AN356">
            <v>-64298</v>
          </cell>
        </row>
        <row r="357">
          <cell r="A357">
            <v>36817</v>
          </cell>
          <cell r="B357">
            <v>21858</v>
          </cell>
          <cell r="C357">
            <v>215544</v>
          </cell>
          <cell r="D357">
            <v>627191</v>
          </cell>
          <cell r="E357">
            <v>0</v>
          </cell>
          <cell r="F357">
            <v>7797</v>
          </cell>
          <cell r="G357">
            <v>-111055</v>
          </cell>
          <cell r="H357">
            <v>25469</v>
          </cell>
          <cell r="I357">
            <v>166544</v>
          </cell>
          <cell r="J357">
            <v>79499</v>
          </cell>
          <cell r="K357">
            <v>266417</v>
          </cell>
          <cell r="L357">
            <v>-231222</v>
          </cell>
          <cell r="M357">
            <v>150965</v>
          </cell>
          <cell r="N357">
            <v>0</v>
          </cell>
          <cell r="O357">
            <v>106086</v>
          </cell>
          <cell r="P357">
            <v>153306</v>
          </cell>
          <cell r="Q357">
            <v>100848</v>
          </cell>
          <cell r="R357">
            <v>57692</v>
          </cell>
          <cell r="S357">
            <v>117</v>
          </cell>
          <cell r="T357">
            <v>0</v>
          </cell>
          <cell r="U357">
            <v>26820</v>
          </cell>
          <cell r="V357">
            <v>0</v>
          </cell>
          <cell r="W357">
            <v>0</v>
          </cell>
          <cell r="X357">
            <v>20000</v>
          </cell>
          <cell r="Y357">
            <v>6575</v>
          </cell>
          <cell r="Z357">
            <v>75000</v>
          </cell>
          <cell r="AA357" t="str">
            <v>N/A</v>
          </cell>
          <cell r="AB357">
            <v>60761</v>
          </cell>
          <cell r="AC357">
            <v>14016</v>
          </cell>
          <cell r="AD357">
            <v>30512</v>
          </cell>
          <cell r="AE357">
            <v>28492</v>
          </cell>
          <cell r="AF357" t="str">
            <v>N/A</v>
          </cell>
          <cell r="AG357">
            <v>2742</v>
          </cell>
          <cell r="AH357">
            <v>764549</v>
          </cell>
          <cell r="AJ357">
            <v>872390</v>
          </cell>
          <cell r="AL357">
            <v>206864</v>
          </cell>
          <cell r="AN357">
            <v>-25750</v>
          </cell>
        </row>
        <row r="358">
          <cell r="A358">
            <v>36818</v>
          </cell>
          <cell r="B358">
            <v>21845</v>
          </cell>
          <cell r="C358">
            <v>218458</v>
          </cell>
          <cell r="D358">
            <v>627416</v>
          </cell>
          <cell r="E358">
            <v>0</v>
          </cell>
          <cell r="F358">
            <v>4674</v>
          </cell>
          <cell r="G358">
            <v>-138528</v>
          </cell>
          <cell r="H358">
            <v>18436</v>
          </cell>
          <cell r="I358">
            <v>199857</v>
          </cell>
          <cell r="J358">
            <v>79081</v>
          </cell>
          <cell r="K358">
            <v>236134</v>
          </cell>
          <cell r="L358">
            <v>-247457</v>
          </cell>
          <cell r="M358">
            <v>136919</v>
          </cell>
          <cell r="N358">
            <v>-9975</v>
          </cell>
          <cell r="O358">
            <v>115159</v>
          </cell>
          <cell r="P358">
            <v>169084</v>
          </cell>
          <cell r="Q358">
            <v>167740</v>
          </cell>
          <cell r="R358">
            <v>0</v>
          </cell>
          <cell r="S358">
            <v>27117</v>
          </cell>
          <cell r="T358">
            <v>0</v>
          </cell>
          <cell r="U358">
            <v>26779</v>
          </cell>
          <cell r="V358">
            <v>0</v>
          </cell>
          <cell r="W358">
            <v>7812</v>
          </cell>
          <cell r="X358">
            <v>0</v>
          </cell>
          <cell r="Y358">
            <v>8186</v>
          </cell>
          <cell r="Z358">
            <v>75000</v>
          </cell>
          <cell r="AA358" t="str">
            <v>N/A</v>
          </cell>
          <cell r="AB358">
            <v>55309</v>
          </cell>
          <cell r="AC358">
            <v>34013</v>
          </cell>
          <cell r="AD358">
            <v>24496</v>
          </cell>
          <cell r="AE358">
            <v>50000</v>
          </cell>
          <cell r="AF358" t="str">
            <v>N/A</v>
          </cell>
          <cell r="AG358">
            <v>187</v>
          </cell>
          <cell r="AH358">
            <v>726450</v>
          </cell>
          <cell r="AJ358">
            <v>872393</v>
          </cell>
          <cell r="AL358">
            <v>197004</v>
          </cell>
          <cell r="AN358">
            <v>-49813</v>
          </cell>
        </row>
        <row r="359">
          <cell r="A359">
            <v>36819</v>
          </cell>
          <cell r="B359">
            <v>35000</v>
          </cell>
          <cell r="C359">
            <v>300000</v>
          </cell>
          <cell r="D359">
            <v>728640</v>
          </cell>
          <cell r="E359">
            <v>0</v>
          </cell>
          <cell r="F359">
            <v>9360</v>
          </cell>
          <cell r="G359">
            <v>-108204</v>
          </cell>
          <cell r="H359">
            <v>31180</v>
          </cell>
          <cell r="I359">
            <v>195033</v>
          </cell>
          <cell r="J359">
            <v>92882</v>
          </cell>
          <cell r="K359">
            <v>275189</v>
          </cell>
          <cell r="L359">
            <v>-215176</v>
          </cell>
          <cell r="M359">
            <v>158835</v>
          </cell>
          <cell r="N359">
            <v>0</v>
          </cell>
          <cell r="O359">
            <v>101740</v>
          </cell>
          <cell r="P359">
            <v>134897</v>
          </cell>
          <cell r="Q359">
            <v>120117</v>
          </cell>
          <cell r="R359">
            <v>78280</v>
          </cell>
          <cell r="S359">
            <v>117</v>
          </cell>
          <cell r="T359">
            <v>10000</v>
          </cell>
          <cell r="U359">
            <v>26779</v>
          </cell>
          <cell r="V359">
            <v>0</v>
          </cell>
          <cell r="W359">
            <v>0</v>
          </cell>
          <cell r="X359">
            <v>0</v>
          </cell>
          <cell r="Y359">
            <v>5045</v>
          </cell>
          <cell r="Z359">
            <v>75000</v>
          </cell>
          <cell r="AA359" t="str">
            <v>N/A</v>
          </cell>
          <cell r="AB359">
            <v>51190</v>
          </cell>
          <cell r="AC359">
            <v>33544</v>
          </cell>
          <cell r="AD359">
            <v>4496</v>
          </cell>
          <cell r="AE359">
            <v>50000</v>
          </cell>
          <cell r="AF359" t="str">
            <v>N/A</v>
          </cell>
          <cell r="AG359">
            <v>187</v>
          </cell>
          <cell r="AH359">
            <v>864773</v>
          </cell>
          <cell r="AJ359">
            <v>1073000</v>
          </cell>
          <cell r="AL359">
            <v>169275</v>
          </cell>
          <cell r="AN359">
            <v>-49813</v>
          </cell>
        </row>
        <row r="360">
          <cell r="A360">
            <v>36820</v>
          </cell>
          <cell r="B360">
            <v>45000</v>
          </cell>
          <cell r="C360">
            <v>274196</v>
          </cell>
          <cell r="D360">
            <v>721469</v>
          </cell>
          <cell r="E360">
            <v>0</v>
          </cell>
          <cell r="F360">
            <v>9359</v>
          </cell>
          <cell r="G360">
            <v>-108553</v>
          </cell>
          <cell r="H360">
            <v>11609</v>
          </cell>
          <cell r="I360">
            <v>207524</v>
          </cell>
          <cell r="J360">
            <v>78260</v>
          </cell>
          <cell r="K360">
            <v>266402</v>
          </cell>
          <cell r="L360">
            <v>-228548</v>
          </cell>
          <cell r="M360">
            <v>163196</v>
          </cell>
          <cell r="N360">
            <v>0</v>
          </cell>
          <cell r="O360">
            <v>118833</v>
          </cell>
          <cell r="P360">
            <v>159816</v>
          </cell>
          <cell r="Q360">
            <v>123383</v>
          </cell>
          <cell r="R360">
            <v>73919</v>
          </cell>
          <cell r="S360">
            <v>0</v>
          </cell>
          <cell r="T360">
            <v>0</v>
          </cell>
          <cell r="U360">
            <v>26779</v>
          </cell>
          <cell r="V360">
            <v>0</v>
          </cell>
          <cell r="W360">
            <v>117</v>
          </cell>
          <cell r="X360">
            <v>0</v>
          </cell>
          <cell r="Y360">
            <v>4895</v>
          </cell>
          <cell r="Z360">
            <v>97534</v>
          </cell>
          <cell r="AA360" t="str">
            <v>N/A</v>
          </cell>
          <cell r="AB360">
            <v>62240</v>
          </cell>
          <cell r="AC360">
            <v>64899</v>
          </cell>
          <cell r="AD360">
            <v>19496</v>
          </cell>
          <cell r="AE360">
            <v>50000</v>
          </cell>
          <cell r="AF360" t="str">
            <v>N/A</v>
          </cell>
          <cell r="AG360">
            <v>187</v>
          </cell>
          <cell r="AH360">
            <v>865841</v>
          </cell>
          <cell r="AJ360">
            <v>1050024</v>
          </cell>
          <cell r="AL360">
            <v>249064</v>
          </cell>
          <cell r="AN360">
            <v>-49813</v>
          </cell>
        </row>
        <row r="361">
          <cell r="A361">
            <v>36821</v>
          </cell>
          <cell r="B361">
            <v>45000</v>
          </cell>
          <cell r="C361">
            <v>274196</v>
          </cell>
          <cell r="D361">
            <v>721469</v>
          </cell>
          <cell r="E361">
            <v>0</v>
          </cell>
          <cell r="F361">
            <v>9359</v>
          </cell>
          <cell r="G361">
            <v>-108553</v>
          </cell>
          <cell r="H361">
            <v>11609</v>
          </cell>
          <cell r="I361">
            <v>207524</v>
          </cell>
          <cell r="J361">
            <v>78260</v>
          </cell>
          <cell r="K361">
            <v>266402</v>
          </cell>
          <cell r="L361">
            <v>-228548</v>
          </cell>
          <cell r="M361">
            <v>163196</v>
          </cell>
          <cell r="N361">
            <v>0</v>
          </cell>
          <cell r="O361">
            <v>118833</v>
          </cell>
          <cell r="P361">
            <v>159816</v>
          </cell>
          <cell r="Q361">
            <v>123383</v>
          </cell>
          <cell r="R361">
            <v>73919</v>
          </cell>
          <cell r="S361">
            <v>0</v>
          </cell>
          <cell r="T361">
            <v>0</v>
          </cell>
          <cell r="U361">
            <v>26779</v>
          </cell>
          <cell r="V361">
            <v>0</v>
          </cell>
          <cell r="W361">
            <v>117</v>
          </cell>
          <cell r="X361">
            <v>0</v>
          </cell>
          <cell r="Y361">
            <v>4895</v>
          </cell>
          <cell r="Z361">
            <v>97534</v>
          </cell>
          <cell r="AA361" t="str">
            <v>N/A</v>
          </cell>
          <cell r="AB361">
            <v>62240</v>
          </cell>
          <cell r="AC361">
            <v>64899</v>
          </cell>
          <cell r="AD361">
            <v>19496</v>
          </cell>
          <cell r="AE361">
            <v>50000</v>
          </cell>
          <cell r="AF361" t="str">
            <v>N/A</v>
          </cell>
          <cell r="AG361">
            <v>188</v>
          </cell>
          <cell r="AH361">
            <v>865841</v>
          </cell>
          <cell r="AJ361">
            <v>1050024</v>
          </cell>
          <cell r="AL361">
            <v>249064</v>
          </cell>
          <cell r="AN361">
            <v>-49812</v>
          </cell>
        </row>
        <row r="362">
          <cell r="A362">
            <v>36822</v>
          </cell>
          <cell r="B362">
            <v>45000</v>
          </cell>
          <cell r="C362">
            <v>274233</v>
          </cell>
          <cell r="D362">
            <v>728640</v>
          </cell>
          <cell r="E362">
            <v>0</v>
          </cell>
          <cell r="F362">
            <v>9360</v>
          </cell>
          <cell r="G362">
            <v>-113420</v>
          </cell>
          <cell r="H362">
            <v>12000</v>
          </cell>
          <cell r="I362">
            <v>207644</v>
          </cell>
          <cell r="J362">
            <v>78941</v>
          </cell>
          <cell r="K362">
            <v>268914</v>
          </cell>
          <cell r="L362">
            <v>-233260</v>
          </cell>
          <cell r="M362">
            <v>157003</v>
          </cell>
          <cell r="N362">
            <v>0</v>
          </cell>
          <cell r="O362">
            <v>130573</v>
          </cell>
          <cell r="P362">
            <v>167378</v>
          </cell>
          <cell r="Q362">
            <v>118946</v>
          </cell>
          <cell r="R362">
            <v>75024</v>
          </cell>
          <cell r="S362">
            <v>0</v>
          </cell>
          <cell r="T362">
            <v>0</v>
          </cell>
          <cell r="U362">
            <v>26779</v>
          </cell>
          <cell r="V362">
            <v>0</v>
          </cell>
          <cell r="W362">
            <v>117</v>
          </cell>
          <cell r="X362">
            <v>0</v>
          </cell>
          <cell r="Y362">
            <v>5035</v>
          </cell>
          <cell r="Z362">
            <v>97534</v>
          </cell>
          <cell r="AA362" t="str">
            <v>N/A</v>
          </cell>
          <cell r="AB362">
            <v>62898</v>
          </cell>
          <cell r="AC362">
            <v>64899</v>
          </cell>
          <cell r="AD362">
            <v>19496</v>
          </cell>
          <cell r="AE362">
            <v>25196</v>
          </cell>
          <cell r="AF362" t="str">
            <v>N/A</v>
          </cell>
          <cell r="AG362">
            <v>187</v>
          </cell>
          <cell r="AH362">
            <v>869743</v>
          </cell>
          <cell r="AJ362">
            <v>1057233</v>
          </cell>
          <cell r="AL362">
            <v>249862</v>
          </cell>
          <cell r="AN362">
            <v>-25009</v>
          </cell>
        </row>
        <row r="363">
          <cell r="A363">
            <v>36823</v>
          </cell>
          <cell r="B363">
            <v>27500</v>
          </cell>
          <cell r="C363">
            <v>300000</v>
          </cell>
          <cell r="D363">
            <v>728640</v>
          </cell>
          <cell r="E363">
            <v>0</v>
          </cell>
          <cell r="F363">
            <v>9360</v>
          </cell>
          <cell r="G363">
            <v>-125847</v>
          </cell>
          <cell r="H363">
            <v>12000</v>
          </cell>
          <cell r="I363">
            <v>181860</v>
          </cell>
          <cell r="J363">
            <v>79122</v>
          </cell>
          <cell r="K363">
            <v>248765</v>
          </cell>
          <cell r="L363">
            <v>-235338</v>
          </cell>
          <cell r="M363">
            <v>158288</v>
          </cell>
          <cell r="N363">
            <v>0</v>
          </cell>
          <cell r="O363">
            <v>130389</v>
          </cell>
          <cell r="P363">
            <v>156222</v>
          </cell>
          <cell r="Q363">
            <v>153020</v>
          </cell>
          <cell r="R363">
            <v>78130</v>
          </cell>
          <cell r="S363">
            <v>0</v>
          </cell>
          <cell r="T363">
            <v>0</v>
          </cell>
          <cell r="U363">
            <v>26779</v>
          </cell>
          <cell r="V363">
            <v>0</v>
          </cell>
          <cell r="W363">
            <v>117</v>
          </cell>
          <cell r="X363">
            <v>0</v>
          </cell>
          <cell r="Y363">
            <v>5046</v>
          </cell>
          <cell r="Z363">
            <v>75000</v>
          </cell>
          <cell r="AA363" t="str">
            <v>N/A</v>
          </cell>
          <cell r="AB363">
            <v>61824</v>
          </cell>
          <cell r="AC363">
            <v>44899</v>
          </cell>
          <cell r="AD363">
            <v>19627</v>
          </cell>
          <cell r="AE363">
            <v>59750</v>
          </cell>
          <cell r="AF363" t="str">
            <v>N/A</v>
          </cell>
          <cell r="AG363">
            <v>187</v>
          </cell>
          <cell r="AH363">
            <v>836611</v>
          </cell>
          <cell r="AJ363">
            <v>1065500</v>
          </cell>
          <cell r="AL363">
            <v>206396</v>
          </cell>
          <cell r="AN363">
            <v>-59563</v>
          </cell>
        </row>
        <row r="364">
          <cell r="A364">
            <v>36824</v>
          </cell>
          <cell r="B364">
            <v>53000</v>
          </cell>
          <cell r="C364">
            <v>295904</v>
          </cell>
          <cell r="D364">
            <v>728640</v>
          </cell>
          <cell r="E364">
            <v>0</v>
          </cell>
          <cell r="F364">
            <v>9360</v>
          </cell>
          <cell r="G364">
            <v>-117312</v>
          </cell>
          <cell r="H364">
            <v>0</v>
          </cell>
          <cell r="I364">
            <v>175945</v>
          </cell>
          <cell r="J364">
            <v>79314</v>
          </cell>
          <cell r="K364">
            <v>254874</v>
          </cell>
          <cell r="L364">
            <v>-236406</v>
          </cell>
          <cell r="M364">
            <v>160599</v>
          </cell>
          <cell r="N364">
            <v>0</v>
          </cell>
          <cell r="O364">
            <v>137169</v>
          </cell>
          <cell r="P364">
            <v>162804</v>
          </cell>
          <cell r="Q364">
            <v>154785</v>
          </cell>
          <cell r="R364">
            <v>75399</v>
          </cell>
          <cell r="S364">
            <v>0</v>
          </cell>
          <cell r="T364">
            <v>0</v>
          </cell>
          <cell r="U364">
            <v>25410</v>
          </cell>
          <cell r="V364">
            <v>0</v>
          </cell>
          <cell r="W364">
            <v>117</v>
          </cell>
          <cell r="X364">
            <v>0</v>
          </cell>
          <cell r="Y364">
            <v>5045</v>
          </cell>
          <cell r="Z364">
            <v>85000</v>
          </cell>
          <cell r="AA364" t="str">
            <v>N/A</v>
          </cell>
          <cell r="AB364">
            <v>46190</v>
          </cell>
          <cell r="AC364">
            <v>24359</v>
          </cell>
          <cell r="AD364">
            <v>19545</v>
          </cell>
          <cell r="AE364">
            <v>50000</v>
          </cell>
          <cell r="AF364" t="str">
            <v>N/A</v>
          </cell>
          <cell r="AG364">
            <v>187</v>
          </cell>
          <cell r="AH364">
            <v>847171</v>
          </cell>
          <cell r="AJ364">
            <v>1086904</v>
          </cell>
          <cell r="AL364">
            <v>180139</v>
          </cell>
          <cell r="AN364">
            <v>-49813</v>
          </cell>
        </row>
        <row r="365">
          <cell r="A365">
            <v>36825</v>
          </cell>
          <cell r="B365">
            <v>40000</v>
          </cell>
          <cell r="C365">
            <v>295826</v>
          </cell>
          <cell r="D365">
            <v>727920</v>
          </cell>
          <cell r="E365">
            <v>0</v>
          </cell>
          <cell r="F365">
            <v>10812</v>
          </cell>
          <cell r="G365">
            <v>-110290</v>
          </cell>
          <cell r="H365">
            <v>4000</v>
          </cell>
          <cell r="I365">
            <v>188294</v>
          </cell>
          <cell r="J365">
            <v>77272</v>
          </cell>
          <cell r="K365">
            <v>234910</v>
          </cell>
          <cell r="L365">
            <v>-203900</v>
          </cell>
          <cell r="M365">
            <v>160316</v>
          </cell>
          <cell r="N365">
            <v>0</v>
          </cell>
          <cell r="O365">
            <v>95491</v>
          </cell>
          <cell r="P365">
            <v>162369</v>
          </cell>
          <cell r="Q365">
            <v>163286</v>
          </cell>
          <cell r="R365">
            <v>72825</v>
          </cell>
          <cell r="S365">
            <v>0</v>
          </cell>
          <cell r="T365">
            <v>0</v>
          </cell>
          <cell r="U365">
            <v>25605</v>
          </cell>
          <cell r="V365">
            <v>0</v>
          </cell>
          <cell r="W365">
            <v>117</v>
          </cell>
          <cell r="X365">
            <v>0</v>
          </cell>
          <cell r="Y365">
            <v>5044</v>
          </cell>
          <cell r="Z365">
            <v>75000</v>
          </cell>
          <cell r="AA365" t="str">
            <v>N/A</v>
          </cell>
          <cell r="AB365">
            <v>36190</v>
          </cell>
          <cell r="AC365">
            <v>27907</v>
          </cell>
          <cell r="AD365">
            <v>18444</v>
          </cell>
          <cell r="AE365">
            <v>44754</v>
          </cell>
          <cell r="AF365" t="str">
            <v>N/A</v>
          </cell>
          <cell r="AG365">
            <v>303</v>
          </cell>
          <cell r="AH365">
            <v>844573</v>
          </cell>
          <cell r="AJ365">
            <v>1074558</v>
          </cell>
          <cell r="AL365">
            <v>162585</v>
          </cell>
          <cell r="AN365">
            <v>-44451</v>
          </cell>
        </row>
        <row r="366">
          <cell r="A366">
            <v>36826</v>
          </cell>
          <cell r="B366">
            <v>35000</v>
          </cell>
          <cell r="C366">
            <v>300000</v>
          </cell>
          <cell r="D366">
            <v>741092</v>
          </cell>
          <cell r="E366">
            <v>0</v>
          </cell>
          <cell r="F366">
            <v>10812</v>
          </cell>
          <cell r="G366">
            <v>-144121</v>
          </cell>
          <cell r="H366">
            <v>4000</v>
          </cell>
          <cell r="I366">
            <v>204423</v>
          </cell>
          <cell r="J366">
            <v>79099</v>
          </cell>
          <cell r="K366">
            <v>241647</v>
          </cell>
          <cell r="L366">
            <v>-175291</v>
          </cell>
          <cell r="M366">
            <v>160316</v>
          </cell>
          <cell r="N366">
            <v>0</v>
          </cell>
          <cell r="O366">
            <v>90714</v>
          </cell>
          <cell r="P366">
            <v>173620</v>
          </cell>
          <cell r="Q366">
            <v>148254</v>
          </cell>
          <cell r="R366">
            <v>73173</v>
          </cell>
          <cell r="S366">
            <v>0</v>
          </cell>
          <cell r="T366">
            <v>0</v>
          </cell>
          <cell r="U366">
            <v>25605</v>
          </cell>
          <cell r="V366">
            <v>0</v>
          </cell>
          <cell r="W366">
            <v>117</v>
          </cell>
          <cell r="X366">
            <v>0</v>
          </cell>
          <cell r="Y366">
            <v>5000</v>
          </cell>
          <cell r="Z366">
            <v>75000</v>
          </cell>
          <cell r="AA366" t="str">
            <v>N/A</v>
          </cell>
          <cell r="AB366">
            <v>32951</v>
          </cell>
          <cell r="AC366">
            <v>34899</v>
          </cell>
          <cell r="AD366">
            <v>18444</v>
          </cell>
          <cell r="AE366">
            <v>50000</v>
          </cell>
          <cell r="AF366" t="str">
            <v>N/A</v>
          </cell>
          <cell r="AG366">
            <v>303</v>
          </cell>
          <cell r="AH366">
            <v>855834</v>
          </cell>
          <cell r="AJ366">
            <v>1086904</v>
          </cell>
          <cell r="AL366">
            <v>166294</v>
          </cell>
          <cell r="AN366">
            <v>-49697</v>
          </cell>
        </row>
        <row r="367">
          <cell r="A367">
            <v>36827</v>
          </cell>
          <cell r="B367">
            <v>30000</v>
          </cell>
          <cell r="C367">
            <v>297633</v>
          </cell>
          <cell r="D367">
            <v>748459</v>
          </cell>
          <cell r="E367">
            <v>0</v>
          </cell>
          <cell r="F367">
            <v>10812</v>
          </cell>
          <cell r="G367">
            <v>-114056</v>
          </cell>
          <cell r="H367">
            <v>0</v>
          </cell>
          <cell r="I367">
            <v>210430</v>
          </cell>
          <cell r="J367">
            <v>79165</v>
          </cell>
          <cell r="K367">
            <v>261397</v>
          </cell>
          <cell r="L367">
            <v>-188553</v>
          </cell>
          <cell r="M367">
            <v>148940</v>
          </cell>
          <cell r="N367">
            <v>0</v>
          </cell>
          <cell r="O367">
            <v>119498</v>
          </cell>
          <cell r="P367">
            <v>160513</v>
          </cell>
          <cell r="Q367">
            <v>116343</v>
          </cell>
          <cell r="R367">
            <v>70190</v>
          </cell>
          <cell r="S367">
            <v>0</v>
          </cell>
          <cell r="T367">
            <v>0</v>
          </cell>
          <cell r="U367">
            <v>25605</v>
          </cell>
          <cell r="V367">
            <v>0</v>
          </cell>
          <cell r="W367">
            <v>117</v>
          </cell>
          <cell r="X367">
            <v>0</v>
          </cell>
          <cell r="Y367">
            <v>11190</v>
          </cell>
          <cell r="Z367">
            <v>75000</v>
          </cell>
          <cell r="AA367" t="str">
            <v>N/A</v>
          </cell>
          <cell r="AB367">
            <v>61194</v>
          </cell>
          <cell r="AC367">
            <v>34899</v>
          </cell>
          <cell r="AD367">
            <v>18444</v>
          </cell>
          <cell r="AE367">
            <v>48380</v>
          </cell>
          <cell r="AF367" t="str">
            <v>N/A</v>
          </cell>
          <cell r="AG367">
            <v>303</v>
          </cell>
          <cell r="AH367">
            <v>863867</v>
          </cell>
          <cell r="AJ367">
            <v>1086904</v>
          </cell>
          <cell r="AL367">
            <v>200727</v>
          </cell>
          <cell r="AN367">
            <v>-48077</v>
          </cell>
        </row>
        <row r="368">
          <cell r="A368">
            <v>36828</v>
          </cell>
          <cell r="B368">
            <v>30000</v>
          </cell>
          <cell r="C368">
            <v>297633</v>
          </cell>
          <cell r="D368">
            <v>748459</v>
          </cell>
          <cell r="E368">
            <v>0</v>
          </cell>
          <cell r="F368">
            <v>10812</v>
          </cell>
          <cell r="G368">
            <v>-114056</v>
          </cell>
          <cell r="H368">
            <v>0</v>
          </cell>
          <cell r="I368">
            <v>210430</v>
          </cell>
          <cell r="J368">
            <v>79165</v>
          </cell>
          <cell r="K368">
            <v>261397</v>
          </cell>
          <cell r="L368">
            <v>-188553</v>
          </cell>
          <cell r="M368">
            <v>148940</v>
          </cell>
          <cell r="N368">
            <v>0</v>
          </cell>
          <cell r="O368">
            <v>119498</v>
          </cell>
          <cell r="P368">
            <v>160513</v>
          </cell>
          <cell r="Q368">
            <v>116343</v>
          </cell>
          <cell r="R368">
            <v>70190</v>
          </cell>
          <cell r="S368">
            <v>0</v>
          </cell>
          <cell r="T368">
            <v>0</v>
          </cell>
          <cell r="U368">
            <v>25605</v>
          </cell>
          <cell r="V368">
            <v>0</v>
          </cell>
          <cell r="W368">
            <v>117</v>
          </cell>
          <cell r="X368">
            <v>0</v>
          </cell>
          <cell r="Y368">
            <v>11190</v>
          </cell>
          <cell r="Z368">
            <v>75000</v>
          </cell>
          <cell r="AA368" t="str">
            <v>N/A</v>
          </cell>
          <cell r="AB368">
            <v>61194</v>
          </cell>
          <cell r="AC368">
            <v>34899</v>
          </cell>
          <cell r="AD368">
            <v>18444</v>
          </cell>
          <cell r="AE368">
            <v>48380</v>
          </cell>
          <cell r="AF368" t="str">
            <v>N/A</v>
          </cell>
          <cell r="AG368">
            <v>303</v>
          </cell>
          <cell r="AH368">
            <v>863867</v>
          </cell>
          <cell r="AJ368">
            <v>1086904</v>
          </cell>
          <cell r="AL368">
            <v>200727</v>
          </cell>
          <cell r="AN368">
            <v>-48077</v>
          </cell>
        </row>
        <row r="369">
          <cell r="A369">
            <v>36829</v>
          </cell>
          <cell r="B369">
            <v>30000</v>
          </cell>
          <cell r="C369">
            <v>297633</v>
          </cell>
          <cell r="D369">
            <v>748459</v>
          </cell>
          <cell r="E369">
            <v>0</v>
          </cell>
          <cell r="F369">
            <v>10812</v>
          </cell>
          <cell r="G369">
            <v>-114056</v>
          </cell>
          <cell r="H369">
            <v>0</v>
          </cell>
          <cell r="I369">
            <v>210430</v>
          </cell>
          <cell r="J369">
            <v>79165</v>
          </cell>
          <cell r="K369">
            <v>261397</v>
          </cell>
          <cell r="L369">
            <v>-188553</v>
          </cell>
          <cell r="M369">
            <v>148940</v>
          </cell>
          <cell r="N369">
            <v>0</v>
          </cell>
          <cell r="O369">
            <v>119498</v>
          </cell>
          <cell r="P369">
            <v>160513</v>
          </cell>
          <cell r="Q369">
            <v>116343</v>
          </cell>
          <cell r="R369">
            <v>70190</v>
          </cell>
          <cell r="S369">
            <v>0</v>
          </cell>
          <cell r="T369">
            <v>0</v>
          </cell>
          <cell r="U369">
            <v>25605</v>
          </cell>
          <cell r="V369">
            <v>0</v>
          </cell>
          <cell r="W369">
            <v>117</v>
          </cell>
          <cell r="X369">
            <v>0</v>
          </cell>
          <cell r="Y369">
            <v>11190</v>
          </cell>
          <cell r="Z369">
            <v>75000</v>
          </cell>
          <cell r="AA369" t="str">
            <v>N/A</v>
          </cell>
          <cell r="AB369">
            <v>61194</v>
          </cell>
          <cell r="AC369">
            <v>34899</v>
          </cell>
          <cell r="AD369">
            <v>18444</v>
          </cell>
          <cell r="AE369">
            <v>48380</v>
          </cell>
          <cell r="AF369" t="str">
            <v>N/A</v>
          </cell>
          <cell r="AG369">
            <v>303</v>
          </cell>
          <cell r="AH369">
            <v>863867</v>
          </cell>
          <cell r="AJ369">
            <v>1086904</v>
          </cell>
          <cell r="AL369">
            <v>200727</v>
          </cell>
          <cell r="AN369">
            <v>-48077</v>
          </cell>
        </row>
        <row r="370">
          <cell r="A370">
            <v>36830</v>
          </cell>
          <cell r="B370">
            <v>20518</v>
          </cell>
          <cell r="C370">
            <v>194749</v>
          </cell>
          <cell r="D370">
            <v>474813</v>
          </cell>
          <cell r="E370">
            <v>0</v>
          </cell>
          <cell r="F370">
            <v>12518</v>
          </cell>
          <cell r="G370">
            <v>-102548</v>
          </cell>
          <cell r="H370">
            <v>0</v>
          </cell>
          <cell r="I370">
            <v>170554</v>
          </cell>
          <cell r="J370">
            <v>73938</v>
          </cell>
          <cell r="K370">
            <v>186927</v>
          </cell>
          <cell r="L370">
            <v>-232722</v>
          </cell>
          <cell r="M370">
            <v>100854</v>
          </cell>
          <cell r="N370">
            <v>0</v>
          </cell>
          <cell r="O370">
            <v>120527</v>
          </cell>
          <cell r="P370">
            <v>156741</v>
          </cell>
          <cell r="Q370">
            <v>109368</v>
          </cell>
          <cell r="R370">
            <v>69056</v>
          </cell>
          <cell r="S370">
            <v>0</v>
          </cell>
          <cell r="T370">
            <v>0</v>
          </cell>
          <cell r="U370">
            <v>25605</v>
          </cell>
          <cell r="V370">
            <v>0</v>
          </cell>
          <cell r="W370">
            <v>117</v>
          </cell>
          <cell r="X370">
            <v>0</v>
          </cell>
          <cell r="Y370">
            <v>26864</v>
          </cell>
          <cell r="Z370">
            <v>81500</v>
          </cell>
          <cell r="AA370" t="str">
            <v>N/A</v>
          </cell>
          <cell r="AB370">
            <v>25000</v>
          </cell>
          <cell r="AC370">
            <v>32409</v>
          </cell>
          <cell r="AD370">
            <v>61417</v>
          </cell>
          <cell r="AE370">
            <v>29739</v>
          </cell>
          <cell r="AF370" t="str">
            <v>N/A</v>
          </cell>
          <cell r="AG370">
            <v>303</v>
          </cell>
          <cell r="AH370">
            <v>652695</v>
          </cell>
          <cell r="AJ370">
            <v>702598</v>
          </cell>
          <cell r="AL370">
            <v>227190</v>
          </cell>
          <cell r="AN370">
            <v>-29436</v>
          </cell>
        </row>
        <row r="371">
          <cell r="A371">
            <v>36831</v>
          </cell>
          <cell r="B371">
            <v>29081</v>
          </cell>
          <cell r="C371">
            <v>180702</v>
          </cell>
          <cell r="D371">
            <v>451002</v>
          </cell>
          <cell r="E371">
            <v>0</v>
          </cell>
          <cell r="F371">
            <v>8245</v>
          </cell>
          <cell r="G371">
            <v>-78639</v>
          </cell>
          <cell r="H371">
            <v>28219</v>
          </cell>
          <cell r="I371">
            <v>159050</v>
          </cell>
          <cell r="J371">
            <v>59717</v>
          </cell>
          <cell r="K371">
            <v>328847</v>
          </cell>
          <cell r="L371">
            <v>-319604</v>
          </cell>
          <cell r="M371">
            <v>144038</v>
          </cell>
          <cell r="N371">
            <v>0</v>
          </cell>
          <cell r="O371">
            <v>96189</v>
          </cell>
          <cell r="P371">
            <v>143189</v>
          </cell>
          <cell r="Q371">
            <v>115104</v>
          </cell>
          <cell r="R371">
            <v>76244</v>
          </cell>
          <cell r="S371">
            <v>0</v>
          </cell>
          <cell r="T371">
            <v>0</v>
          </cell>
          <cell r="U371">
            <v>27371</v>
          </cell>
          <cell r="V371">
            <v>0</v>
          </cell>
          <cell r="W371">
            <v>130</v>
          </cell>
          <cell r="X371">
            <v>0</v>
          </cell>
          <cell r="Y371">
            <v>5000</v>
          </cell>
          <cell r="Z371">
            <v>38893</v>
          </cell>
          <cell r="AA371" t="str">
            <v>N/A</v>
          </cell>
          <cell r="AB371">
            <v>64348</v>
          </cell>
          <cell r="AC371">
            <v>44711</v>
          </cell>
          <cell r="AD371">
            <v>79552</v>
          </cell>
          <cell r="AE371">
            <v>9938</v>
          </cell>
          <cell r="AF371" t="str">
            <v>N/A</v>
          </cell>
          <cell r="AG371">
            <v>404</v>
          </cell>
          <cell r="AH371">
            <v>752354</v>
          </cell>
          <cell r="AJ371">
            <v>669030</v>
          </cell>
          <cell r="AL371">
            <v>232504</v>
          </cell>
          <cell r="AN371">
            <v>-9534</v>
          </cell>
        </row>
        <row r="372">
          <cell r="A372">
            <v>36832</v>
          </cell>
          <cell r="B372">
            <v>30000</v>
          </cell>
          <cell r="C372">
            <v>191462</v>
          </cell>
          <cell r="D372">
            <v>569382</v>
          </cell>
          <cell r="E372">
            <v>0</v>
          </cell>
          <cell r="F372">
            <v>8249</v>
          </cell>
          <cell r="G372">
            <v>-100765</v>
          </cell>
          <cell r="H372">
            <v>79569</v>
          </cell>
          <cell r="I372">
            <v>245322</v>
          </cell>
          <cell r="J372">
            <v>57291</v>
          </cell>
          <cell r="K372">
            <v>344294</v>
          </cell>
          <cell r="L372">
            <v>-264447</v>
          </cell>
          <cell r="M372">
            <v>142580</v>
          </cell>
          <cell r="N372">
            <v>0</v>
          </cell>
          <cell r="O372">
            <v>75252</v>
          </cell>
          <cell r="P372">
            <v>140155</v>
          </cell>
          <cell r="Q372">
            <v>64586</v>
          </cell>
          <cell r="R372">
            <v>79641</v>
          </cell>
          <cell r="S372">
            <v>0</v>
          </cell>
          <cell r="T372">
            <v>0</v>
          </cell>
          <cell r="U372">
            <v>27371</v>
          </cell>
          <cell r="V372">
            <v>0</v>
          </cell>
          <cell r="W372">
            <v>130</v>
          </cell>
          <cell r="X372">
            <v>0</v>
          </cell>
          <cell r="Y372">
            <v>55000</v>
          </cell>
          <cell r="Z372">
            <v>149453</v>
          </cell>
          <cell r="AA372" t="str">
            <v>N/A</v>
          </cell>
          <cell r="AB372">
            <v>79989</v>
          </cell>
          <cell r="AC372">
            <v>9364</v>
          </cell>
          <cell r="AD372">
            <v>66376</v>
          </cell>
          <cell r="AE372">
            <v>9938</v>
          </cell>
          <cell r="AF372" t="str">
            <v>N/A</v>
          </cell>
          <cell r="AG372">
            <v>404</v>
          </cell>
          <cell r="AH372">
            <v>863478</v>
          </cell>
          <cell r="AJ372">
            <v>799093</v>
          </cell>
          <cell r="AL372">
            <v>360182</v>
          </cell>
          <cell r="AN372">
            <v>-9534</v>
          </cell>
        </row>
        <row r="373">
          <cell r="A373">
            <v>36833</v>
          </cell>
          <cell r="B373">
            <v>30000</v>
          </cell>
          <cell r="C373">
            <v>184944</v>
          </cell>
          <cell r="D373">
            <v>592243</v>
          </cell>
          <cell r="E373">
            <v>0</v>
          </cell>
          <cell r="F373">
            <v>6407</v>
          </cell>
          <cell r="G373">
            <v>-118285</v>
          </cell>
          <cell r="H373">
            <v>80179</v>
          </cell>
          <cell r="I373">
            <v>245286</v>
          </cell>
          <cell r="J373">
            <v>60411</v>
          </cell>
          <cell r="K373">
            <v>338006</v>
          </cell>
          <cell r="L373">
            <v>-249915</v>
          </cell>
          <cell r="M373">
            <v>142080</v>
          </cell>
          <cell r="N373">
            <v>0</v>
          </cell>
          <cell r="O373">
            <v>75251</v>
          </cell>
          <cell r="P373">
            <v>135431</v>
          </cell>
          <cell r="Q373">
            <v>78883</v>
          </cell>
          <cell r="R373">
            <v>78321</v>
          </cell>
          <cell r="S373">
            <v>0</v>
          </cell>
          <cell r="T373">
            <v>0</v>
          </cell>
          <cell r="U373">
            <v>27371</v>
          </cell>
          <cell r="V373">
            <v>0</v>
          </cell>
          <cell r="W373">
            <v>130</v>
          </cell>
          <cell r="X373">
            <v>0</v>
          </cell>
          <cell r="Y373">
            <v>58163</v>
          </cell>
          <cell r="Z373">
            <v>94973</v>
          </cell>
          <cell r="AA373" t="str">
            <v>N/A</v>
          </cell>
          <cell r="AB373">
            <v>68064</v>
          </cell>
          <cell r="AC373">
            <v>9364</v>
          </cell>
          <cell r="AD373">
            <v>50389</v>
          </cell>
          <cell r="AE373">
            <v>9938</v>
          </cell>
          <cell r="AF373" t="str">
            <v>N/A</v>
          </cell>
          <cell r="AG373">
            <v>346</v>
          </cell>
          <cell r="AH373">
            <v>865648</v>
          </cell>
          <cell r="AJ373">
            <v>813594</v>
          </cell>
          <cell r="AL373">
            <v>280953</v>
          </cell>
          <cell r="AN373">
            <v>-9592</v>
          </cell>
        </row>
        <row r="374">
          <cell r="A374">
            <v>36834</v>
          </cell>
          <cell r="B374">
            <v>29092</v>
          </cell>
          <cell r="C374">
            <v>252622</v>
          </cell>
          <cell r="D374">
            <v>585104</v>
          </cell>
          <cell r="E374">
            <v>0</v>
          </cell>
          <cell r="F374">
            <v>5111</v>
          </cell>
          <cell r="G374">
            <v>-111606</v>
          </cell>
          <cell r="H374">
            <v>56268</v>
          </cell>
          <cell r="I374">
            <v>159647</v>
          </cell>
          <cell r="J374">
            <v>53043</v>
          </cell>
          <cell r="K374">
            <v>344517</v>
          </cell>
          <cell r="L374">
            <v>-286802</v>
          </cell>
          <cell r="M374">
            <v>143011</v>
          </cell>
          <cell r="N374">
            <v>0</v>
          </cell>
          <cell r="O374">
            <v>96189</v>
          </cell>
          <cell r="P374">
            <v>157049</v>
          </cell>
          <cell r="Q374">
            <v>76019</v>
          </cell>
          <cell r="R374">
            <v>77127</v>
          </cell>
          <cell r="S374">
            <v>0</v>
          </cell>
          <cell r="T374">
            <v>0</v>
          </cell>
          <cell r="U374">
            <v>27371</v>
          </cell>
          <cell r="V374">
            <v>0</v>
          </cell>
          <cell r="W374">
            <v>130</v>
          </cell>
          <cell r="X374">
            <v>0</v>
          </cell>
          <cell r="Y374">
            <v>5000</v>
          </cell>
          <cell r="Z374">
            <v>34969</v>
          </cell>
          <cell r="AA374" t="str">
            <v>N/A</v>
          </cell>
          <cell r="AB374">
            <v>97268</v>
          </cell>
          <cell r="AC374">
            <v>94751</v>
          </cell>
          <cell r="AD374">
            <v>3320</v>
          </cell>
          <cell r="AE374">
            <v>7214</v>
          </cell>
          <cell r="AF374" t="str">
            <v>N/A</v>
          </cell>
          <cell r="AG374">
            <v>1588</v>
          </cell>
          <cell r="AH374">
            <v>764462</v>
          </cell>
          <cell r="AJ374">
            <v>871929</v>
          </cell>
          <cell r="AL374">
            <v>235308</v>
          </cell>
          <cell r="AN374">
            <v>-5626</v>
          </cell>
        </row>
        <row r="375">
          <cell r="A375">
            <v>36835</v>
          </cell>
          <cell r="B375">
            <v>29092</v>
          </cell>
          <cell r="C375">
            <v>252622</v>
          </cell>
          <cell r="D375">
            <v>585104</v>
          </cell>
          <cell r="E375">
            <v>0</v>
          </cell>
          <cell r="F375">
            <v>5111</v>
          </cell>
          <cell r="G375">
            <v>-111606</v>
          </cell>
          <cell r="H375">
            <v>56268</v>
          </cell>
          <cell r="I375">
            <v>159647</v>
          </cell>
          <cell r="J375">
            <v>53043</v>
          </cell>
          <cell r="K375">
            <v>344517</v>
          </cell>
          <cell r="L375">
            <v>-286802</v>
          </cell>
          <cell r="M375">
            <v>143011</v>
          </cell>
          <cell r="N375">
            <v>0</v>
          </cell>
          <cell r="O375">
            <v>96189</v>
          </cell>
          <cell r="P375">
            <v>157049</v>
          </cell>
          <cell r="Q375">
            <v>76019</v>
          </cell>
          <cell r="R375">
            <v>77127</v>
          </cell>
          <cell r="S375">
            <v>0</v>
          </cell>
          <cell r="T375">
            <v>0</v>
          </cell>
          <cell r="U375">
            <v>27371</v>
          </cell>
          <cell r="V375">
            <v>0</v>
          </cell>
          <cell r="W375">
            <v>130</v>
          </cell>
          <cell r="X375">
            <v>0</v>
          </cell>
          <cell r="Y375">
            <v>5000</v>
          </cell>
          <cell r="Z375">
            <v>34969</v>
          </cell>
          <cell r="AA375" t="str">
            <v>N/A</v>
          </cell>
          <cell r="AB375">
            <v>97268</v>
          </cell>
          <cell r="AC375">
            <v>94751</v>
          </cell>
          <cell r="AD375">
            <v>3320</v>
          </cell>
          <cell r="AE375">
            <v>7214</v>
          </cell>
          <cell r="AF375" t="str">
            <v>N/A</v>
          </cell>
          <cell r="AG375">
            <v>1588</v>
          </cell>
          <cell r="AH375">
            <v>764462</v>
          </cell>
          <cell r="AJ375">
            <v>871929</v>
          </cell>
          <cell r="AL375">
            <v>235308</v>
          </cell>
          <cell r="AN375">
            <v>-5626</v>
          </cell>
        </row>
        <row r="376">
          <cell r="A376">
            <v>36836</v>
          </cell>
          <cell r="B376">
            <v>28299</v>
          </cell>
          <cell r="C376">
            <v>229180</v>
          </cell>
          <cell r="D376">
            <v>609314</v>
          </cell>
          <cell r="E376">
            <v>0</v>
          </cell>
          <cell r="F376">
            <v>5111</v>
          </cell>
          <cell r="G376">
            <v>-104794</v>
          </cell>
          <cell r="H376">
            <v>56268</v>
          </cell>
          <cell r="I376">
            <v>159647</v>
          </cell>
          <cell r="J376">
            <v>50937</v>
          </cell>
          <cell r="K376">
            <v>345362</v>
          </cell>
          <cell r="L376">
            <v>-313077</v>
          </cell>
          <cell r="M376">
            <v>142351</v>
          </cell>
          <cell r="N376">
            <v>0</v>
          </cell>
          <cell r="O376">
            <v>96189</v>
          </cell>
          <cell r="P376">
            <v>150216</v>
          </cell>
          <cell r="Q376">
            <v>108636</v>
          </cell>
          <cell r="R376">
            <v>77559</v>
          </cell>
          <cell r="S376">
            <v>0</v>
          </cell>
          <cell r="T376">
            <v>0</v>
          </cell>
          <cell r="U376">
            <v>27371</v>
          </cell>
          <cell r="V376">
            <v>0</v>
          </cell>
          <cell r="W376">
            <v>130</v>
          </cell>
          <cell r="X376">
            <v>0</v>
          </cell>
          <cell r="Y376">
            <v>5000</v>
          </cell>
          <cell r="Z376">
            <v>34969</v>
          </cell>
          <cell r="AA376" t="str">
            <v>N/A</v>
          </cell>
          <cell r="AB376">
            <v>109910</v>
          </cell>
          <cell r="AC376">
            <v>92514</v>
          </cell>
          <cell r="AD376">
            <v>3464</v>
          </cell>
          <cell r="AE376">
            <v>11714</v>
          </cell>
          <cell r="AF376" t="str">
            <v>N/A</v>
          </cell>
          <cell r="AG376">
            <v>1588</v>
          </cell>
          <cell r="AH376">
            <v>769294</v>
          </cell>
          <cell r="AJ376">
            <v>871904</v>
          </cell>
          <cell r="AL376">
            <v>245857</v>
          </cell>
          <cell r="AN376">
            <v>-10126</v>
          </cell>
        </row>
        <row r="377">
          <cell r="A377">
            <v>36837</v>
          </cell>
          <cell r="B377">
            <v>30900</v>
          </cell>
          <cell r="C377">
            <v>218901</v>
          </cell>
          <cell r="D377">
            <v>682341</v>
          </cell>
          <cell r="E377">
            <v>0</v>
          </cell>
          <cell r="F377">
            <v>14960</v>
          </cell>
          <cell r="G377">
            <v>-98116</v>
          </cell>
          <cell r="H377">
            <v>34761</v>
          </cell>
          <cell r="I377">
            <v>154489</v>
          </cell>
          <cell r="J377">
            <v>46817</v>
          </cell>
          <cell r="K377">
            <v>311726</v>
          </cell>
          <cell r="L377">
            <v>-284382</v>
          </cell>
          <cell r="M377">
            <v>144038</v>
          </cell>
          <cell r="N377">
            <v>0</v>
          </cell>
          <cell r="O377">
            <v>88085</v>
          </cell>
          <cell r="P377">
            <v>148524</v>
          </cell>
          <cell r="Q377">
            <v>162032</v>
          </cell>
          <cell r="R377">
            <v>76495</v>
          </cell>
          <cell r="S377">
            <v>0</v>
          </cell>
          <cell r="T377">
            <v>0</v>
          </cell>
          <cell r="U377">
            <v>27371</v>
          </cell>
          <cell r="V377">
            <v>0</v>
          </cell>
          <cell r="W377">
            <v>130</v>
          </cell>
          <cell r="X377">
            <v>0</v>
          </cell>
          <cell r="Y377">
            <v>5000</v>
          </cell>
          <cell r="Z377">
            <v>39432</v>
          </cell>
          <cell r="AA377" t="str">
            <v>N/A</v>
          </cell>
          <cell r="AB377">
            <v>21125</v>
          </cell>
          <cell r="AC377">
            <v>76164</v>
          </cell>
          <cell r="AD377">
            <v>3843</v>
          </cell>
          <cell r="AE377">
            <v>78265</v>
          </cell>
          <cell r="AF377" t="str">
            <v>N/A</v>
          </cell>
          <cell r="AG377">
            <v>404</v>
          </cell>
          <cell r="AH377">
            <v>784469</v>
          </cell>
          <cell r="AJ377">
            <v>947102</v>
          </cell>
          <cell r="AL377">
            <v>145564</v>
          </cell>
          <cell r="AN377">
            <v>-77861</v>
          </cell>
        </row>
        <row r="378">
          <cell r="A378">
            <v>36838</v>
          </cell>
          <cell r="B378">
            <v>38244</v>
          </cell>
          <cell r="C378">
            <v>232042</v>
          </cell>
          <cell r="D378">
            <v>677149</v>
          </cell>
          <cell r="E378">
            <v>0</v>
          </cell>
          <cell r="F378">
            <v>0</v>
          </cell>
          <cell r="G378">
            <v>-103448</v>
          </cell>
          <cell r="H378">
            <v>31647</v>
          </cell>
          <cell r="I378">
            <v>212028</v>
          </cell>
          <cell r="J378">
            <v>54339</v>
          </cell>
          <cell r="K378">
            <v>314214</v>
          </cell>
          <cell r="L378">
            <v>-290720</v>
          </cell>
          <cell r="M378">
            <v>144038</v>
          </cell>
          <cell r="N378">
            <v>0</v>
          </cell>
          <cell r="O378">
            <v>87894</v>
          </cell>
          <cell r="P378">
            <v>151409</v>
          </cell>
          <cell r="Q378">
            <v>93767</v>
          </cell>
          <cell r="R378">
            <v>76154</v>
          </cell>
          <cell r="S378">
            <v>0</v>
          </cell>
          <cell r="T378">
            <v>0</v>
          </cell>
          <cell r="U378">
            <v>27371</v>
          </cell>
          <cell r="V378">
            <v>0</v>
          </cell>
          <cell r="W378">
            <v>130</v>
          </cell>
          <cell r="X378">
            <v>0</v>
          </cell>
          <cell r="Y378">
            <v>13000</v>
          </cell>
          <cell r="Z378">
            <v>16480</v>
          </cell>
          <cell r="AA378" t="str">
            <v>N/A</v>
          </cell>
          <cell r="AB378">
            <v>35220</v>
          </cell>
          <cell r="AC378">
            <v>31960</v>
          </cell>
          <cell r="AD378">
            <v>19552</v>
          </cell>
          <cell r="AE378">
            <v>29676</v>
          </cell>
          <cell r="AF378" t="str">
            <v>N/A</v>
          </cell>
          <cell r="AG378">
            <v>404</v>
          </cell>
          <cell r="AH378">
            <v>771322</v>
          </cell>
          <cell r="AJ378">
            <v>947435</v>
          </cell>
          <cell r="AL378">
            <v>116212</v>
          </cell>
          <cell r="AN378">
            <v>-29272</v>
          </cell>
        </row>
        <row r="379">
          <cell r="A379">
            <v>36839</v>
          </cell>
          <cell r="B379">
            <v>47953</v>
          </cell>
          <cell r="C379">
            <v>223477</v>
          </cell>
          <cell r="D379">
            <v>659221</v>
          </cell>
          <cell r="E379">
            <v>0</v>
          </cell>
          <cell r="F379">
            <v>16571</v>
          </cell>
          <cell r="G379">
            <v>-104472</v>
          </cell>
          <cell r="H379">
            <v>31836</v>
          </cell>
          <cell r="I379">
            <v>222750</v>
          </cell>
          <cell r="J379">
            <v>60099</v>
          </cell>
          <cell r="K379">
            <v>341236</v>
          </cell>
          <cell r="L379">
            <v>-342768</v>
          </cell>
          <cell r="M379">
            <v>159878</v>
          </cell>
          <cell r="N379">
            <v>-5746</v>
          </cell>
          <cell r="O379">
            <v>86519</v>
          </cell>
          <cell r="P379">
            <v>135332</v>
          </cell>
          <cell r="Q379">
            <v>221768</v>
          </cell>
          <cell r="R379">
            <v>65932</v>
          </cell>
          <cell r="S379">
            <v>0</v>
          </cell>
          <cell r="T379">
            <v>0</v>
          </cell>
          <cell r="U379">
            <v>27371</v>
          </cell>
          <cell r="V379">
            <v>0</v>
          </cell>
          <cell r="W379">
            <v>130</v>
          </cell>
          <cell r="X379">
            <v>0</v>
          </cell>
          <cell r="Y379">
            <v>12000</v>
          </cell>
          <cell r="Z379">
            <v>50000</v>
          </cell>
          <cell r="AA379" t="str">
            <v>N/A</v>
          </cell>
          <cell r="AB379">
            <v>40000</v>
          </cell>
          <cell r="AC379">
            <v>52267</v>
          </cell>
          <cell r="AD379">
            <v>23864</v>
          </cell>
          <cell r="AE379">
            <v>29676</v>
          </cell>
          <cell r="AF379" t="str">
            <v>N/A</v>
          </cell>
          <cell r="AG379">
            <v>404</v>
          </cell>
          <cell r="AH379">
            <v>872364</v>
          </cell>
          <cell r="AJ379">
            <v>947222</v>
          </cell>
          <cell r="AL379">
            <v>178131</v>
          </cell>
          <cell r="AN379">
            <v>-29272</v>
          </cell>
        </row>
        <row r="380">
          <cell r="A380">
            <v>36840</v>
          </cell>
          <cell r="B380">
            <v>27960</v>
          </cell>
          <cell r="C380">
            <v>241034</v>
          </cell>
          <cell r="D380">
            <v>664213</v>
          </cell>
          <cell r="E380">
            <v>0</v>
          </cell>
          <cell r="F380">
            <v>14012</v>
          </cell>
          <cell r="G380">
            <v>-107809</v>
          </cell>
          <cell r="H380">
            <v>30227</v>
          </cell>
          <cell r="I380">
            <v>199371</v>
          </cell>
          <cell r="J380">
            <v>61458</v>
          </cell>
          <cell r="K380">
            <v>346242</v>
          </cell>
          <cell r="L380">
            <v>-329015</v>
          </cell>
          <cell r="M380">
            <v>152543</v>
          </cell>
          <cell r="N380">
            <v>-16903</v>
          </cell>
          <cell r="O380">
            <v>70086</v>
          </cell>
          <cell r="P380">
            <v>141644</v>
          </cell>
          <cell r="Q380">
            <v>208087</v>
          </cell>
          <cell r="R380">
            <v>59819</v>
          </cell>
          <cell r="S380">
            <v>0</v>
          </cell>
          <cell r="T380">
            <v>0</v>
          </cell>
          <cell r="U380">
            <v>27371</v>
          </cell>
          <cell r="V380">
            <v>0</v>
          </cell>
          <cell r="W380">
            <v>130</v>
          </cell>
          <cell r="X380">
            <v>0</v>
          </cell>
          <cell r="Y380">
            <v>100</v>
          </cell>
          <cell r="Z380">
            <v>75296</v>
          </cell>
          <cell r="AA380" t="str">
            <v>N/A</v>
          </cell>
          <cell r="AB380">
            <v>10000</v>
          </cell>
          <cell r="AC380">
            <v>51692</v>
          </cell>
          <cell r="AD380">
            <v>7646</v>
          </cell>
          <cell r="AE380">
            <v>38637</v>
          </cell>
          <cell r="AF380" t="str">
            <v>N/A</v>
          </cell>
          <cell r="AG380">
            <v>404</v>
          </cell>
          <cell r="AH380">
            <v>815750</v>
          </cell>
          <cell r="AJ380">
            <v>947219</v>
          </cell>
          <cell r="AL380">
            <v>144734</v>
          </cell>
          <cell r="AN380">
            <v>-38233</v>
          </cell>
        </row>
        <row r="381">
          <cell r="A381">
            <v>36841</v>
          </cell>
          <cell r="B381">
            <v>63719</v>
          </cell>
          <cell r="C381">
            <v>187297</v>
          </cell>
          <cell r="D381">
            <v>675328</v>
          </cell>
          <cell r="E381">
            <v>0</v>
          </cell>
          <cell r="F381">
            <v>20940</v>
          </cell>
          <cell r="G381">
            <v>-84840</v>
          </cell>
          <cell r="H381">
            <v>39168</v>
          </cell>
          <cell r="I381">
            <v>212027</v>
          </cell>
          <cell r="J381">
            <v>55455</v>
          </cell>
          <cell r="K381">
            <v>347231</v>
          </cell>
          <cell r="L381">
            <v>-328856</v>
          </cell>
          <cell r="M381">
            <v>144794</v>
          </cell>
          <cell r="N381">
            <v>-12406</v>
          </cell>
          <cell r="O381">
            <v>84576</v>
          </cell>
          <cell r="P381">
            <v>151776</v>
          </cell>
          <cell r="Q381">
            <v>223079</v>
          </cell>
          <cell r="R381">
            <v>20250</v>
          </cell>
          <cell r="S381">
            <v>0</v>
          </cell>
          <cell r="T381">
            <v>0</v>
          </cell>
          <cell r="U381">
            <v>27371</v>
          </cell>
          <cell r="V381">
            <v>0</v>
          </cell>
          <cell r="W381">
            <v>130</v>
          </cell>
          <cell r="X381">
            <v>0</v>
          </cell>
          <cell r="Y381">
            <v>6370</v>
          </cell>
          <cell r="Z381">
            <v>119500</v>
          </cell>
          <cell r="AA381" t="str">
            <v>N/A</v>
          </cell>
          <cell r="AB381">
            <v>10000</v>
          </cell>
          <cell r="AC381">
            <v>136</v>
          </cell>
          <cell r="AD381">
            <v>20193</v>
          </cell>
          <cell r="AE381">
            <v>59363</v>
          </cell>
          <cell r="AF381" t="str">
            <v>N/A</v>
          </cell>
          <cell r="AG381">
            <v>404</v>
          </cell>
          <cell r="AH381">
            <v>852254</v>
          </cell>
          <cell r="AJ381">
            <v>947284</v>
          </cell>
          <cell r="AL381">
            <v>156199</v>
          </cell>
          <cell r="AN381">
            <v>-58959</v>
          </cell>
        </row>
        <row r="382">
          <cell r="A382">
            <v>36842</v>
          </cell>
          <cell r="B382">
            <v>63719</v>
          </cell>
          <cell r="C382">
            <v>187297</v>
          </cell>
          <cell r="D382">
            <v>675328</v>
          </cell>
          <cell r="E382">
            <v>0</v>
          </cell>
          <cell r="F382">
            <v>20940</v>
          </cell>
          <cell r="G382">
            <v>-84840</v>
          </cell>
          <cell r="H382">
            <v>39168</v>
          </cell>
          <cell r="I382">
            <v>212027</v>
          </cell>
          <cell r="J382">
            <v>55455</v>
          </cell>
          <cell r="K382">
            <v>347231</v>
          </cell>
          <cell r="L382">
            <v>-328856</v>
          </cell>
          <cell r="M382">
            <v>144794</v>
          </cell>
          <cell r="N382">
            <v>-12406</v>
          </cell>
          <cell r="O382">
            <v>84576</v>
          </cell>
          <cell r="P382">
            <v>151776</v>
          </cell>
          <cell r="Q382">
            <v>223079</v>
          </cell>
          <cell r="R382">
            <v>20250</v>
          </cell>
          <cell r="S382">
            <v>0</v>
          </cell>
          <cell r="T382">
            <v>0</v>
          </cell>
          <cell r="U382">
            <v>27371</v>
          </cell>
          <cell r="V382">
            <v>0</v>
          </cell>
          <cell r="W382">
            <v>130</v>
          </cell>
          <cell r="X382">
            <v>0</v>
          </cell>
          <cell r="Y382">
            <v>6370</v>
          </cell>
          <cell r="Z382">
            <v>119500</v>
          </cell>
          <cell r="AA382" t="str">
            <v>N/A</v>
          </cell>
          <cell r="AB382">
            <v>10000</v>
          </cell>
          <cell r="AC382">
            <v>136</v>
          </cell>
          <cell r="AD382">
            <v>20193</v>
          </cell>
          <cell r="AE382">
            <v>59363</v>
          </cell>
          <cell r="AF382" t="str">
            <v>N/A</v>
          </cell>
          <cell r="AG382">
            <v>404</v>
          </cell>
          <cell r="AH382">
            <v>852254</v>
          </cell>
          <cell r="AJ382">
            <v>947284</v>
          </cell>
          <cell r="AL382">
            <v>156199</v>
          </cell>
          <cell r="AN382">
            <v>-58959</v>
          </cell>
        </row>
        <row r="383">
          <cell r="A383">
            <v>36843</v>
          </cell>
          <cell r="B383">
            <v>63719</v>
          </cell>
          <cell r="C383">
            <v>187297</v>
          </cell>
          <cell r="D383">
            <v>675328</v>
          </cell>
          <cell r="E383">
            <v>0</v>
          </cell>
          <cell r="F383">
            <v>20940</v>
          </cell>
          <cell r="G383">
            <v>-84840</v>
          </cell>
          <cell r="H383">
            <v>39168</v>
          </cell>
          <cell r="I383">
            <v>212027</v>
          </cell>
          <cell r="J383">
            <v>55455</v>
          </cell>
          <cell r="K383">
            <v>347231</v>
          </cell>
          <cell r="L383">
            <v>-328856</v>
          </cell>
          <cell r="M383">
            <v>144794</v>
          </cell>
          <cell r="N383">
            <v>-12406</v>
          </cell>
          <cell r="O383">
            <v>84576</v>
          </cell>
          <cell r="P383">
            <v>151776</v>
          </cell>
          <cell r="Q383">
            <v>223079</v>
          </cell>
          <cell r="R383">
            <v>20250</v>
          </cell>
          <cell r="S383">
            <v>0</v>
          </cell>
          <cell r="T383">
            <v>0</v>
          </cell>
          <cell r="U383">
            <v>27371</v>
          </cell>
          <cell r="V383">
            <v>0</v>
          </cell>
          <cell r="W383">
            <v>130</v>
          </cell>
          <cell r="X383">
            <v>0</v>
          </cell>
          <cell r="Y383">
            <v>6370</v>
          </cell>
          <cell r="Z383">
            <v>119500</v>
          </cell>
          <cell r="AA383" t="str">
            <v>N/A</v>
          </cell>
          <cell r="AB383">
            <v>10000</v>
          </cell>
          <cell r="AC383">
            <v>136</v>
          </cell>
          <cell r="AD383">
            <v>20193</v>
          </cell>
          <cell r="AE383">
            <v>59363</v>
          </cell>
          <cell r="AF383" t="str">
            <v>N/A</v>
          </cell>
          <cell r="AG383">
            <v>404</v>
          </cell>
          <cell r="AH383">
            <v>852254</v>
          </cell>
          <cell r="AJ383">
            <v>947284</v>
          </cell>
          <cell r="AL383">
            <v>156199</v>
          </cell>
          <cell r="AN383">
            <v>-58959</v>
          </cell>
        </row>
        <row r="384">
          <cell r="A384">
            <v>36844</v>
          </cell>
          <cell r="B384">
            <v>23909</v>
          </cell>
          <cell r="C384">
            <v>217373</v>
          </cell>
          <cell r="D384">
            <v>685902</v>
          </cell>
          <cell r="E384">
            <v>0</v>
          </cell>
          <cell r="F384">
            <v>20044</v>
          </cell>
          <cell r="G384">
            <v>-128976</v>
          </cell>
          <cell r="H384">
            <v>35835</v>
          </cell>
          <cell r="I384">
            <v>158293</v>
          </cell>
          <cell r="J384">
            <v>58080</v>
          </cell>
          <cell r="K384">
            <v>358515</v>
          </cell>
          <cell r="L384">
            <v>-303293</v>
          </cell>
          <cell r="M384">
            <v>142632</v>
          </cell>
          <cell r="N384">
            <v>-2993</v>
          </cell>
          <cell r="O384">
            <v>87130</v>
          </cell>
          <cell r="P384">
            <v>129946</v>
          </cell>
          <cell r="Q384">
            <v>233314</v>
          </cell>
          <cell r="R384">
            <v>63391</v>
          </cell>
          <cell r="S384">
            <v>0</v>
          </cell>
          <cell r="T384">
            <v>0</v>
          </cell>
          <cell r="U384">
            <v>27371</v>
          </cell>
          <cell r="V384">
            <v>0</v>
          </cell>
          <cell r="W384">
            <v>130</v>
          </cell>
          <cell r="X384">
            <v>0</v>
          </cell>
          <cell r="Y384">
            <v>67732</v>
          </cell>
          <cell r="Z384">
            <v>79500</v>
          </cell>
          <cell r="AA384" t="str">
            <v>N/A</v>
          </cell>
          <cell r="AB384">
            <v>10000</v>
          </cell>
          <cell r="AC384">
            <v>136</v>
          </cell>
          <cell r="AD384">
            <v>44022</v>
          </cell>
          <cell r="AE384">
            <v>33754</v>
          </cell>
          <cell r="AF384" t="str">
            <v>N/A</v>
          </cell>
          <cell r="AG384">
            <v>404</v>
          </cell>
          <cell r="AH384">
            <v>831874</v>
          </cell>
          <cell r="AJ384">
            <v>947228</v>
          </cell>
          <cell r="AL384">
            <v>201390</v>
          </cell>
          <cell r="AN384">
            <v>-33350</v>
          </cell>
        </row>
        <row r="385">
          <cell r="A385">
            <v>36845</v>
          </cell>
          <cell r="B385">
            <v>23858</v>
          </cell>
          <cell r="C385">
            <v>240753</v>
          </cell>
          <cell r="D385">
            <v>641592</v>
          </cell>
          <cell r="E385">
            <v>0</v>
          </cell>
          <cell r="F385">
            <v>6010</v>
          </cell>
          <cell r="G385">
            <v>-102786</v>
          </cell>
          <cell r="H385">
            <v>26929</v>
          </cell>
          <cell r="I385">
            <v>158460</v>
          </cell>
          <cell r="J385">
            <v>52422</v>
          </cell>
          <cell r="K385">
            <v>233356</v>
          </cell>
          <cell r="L385">
            <v>-294809</v>
          </cell>
          <cell r="M385">
            <v>144026</v>
          </cell>
          <cell r="N385">
            <v>-17999</v>
          </cell>
          <cell r="O385">
            <v>58650</v>
          </cell>
          <cell r="P385">
            <v>147606</v>
          </cell>
          <cell r="Q385">
            <v>89847</v>
          </cell>
          <cell r="R385">
            <v>66169</v>
          </cell>
          <cell r="S385">
            <v>0</v>
          </cell>
          <cell r="T385">
            <v>0</v>
          </cell>
          <cell r="U385">
            <v>25750</v>
          </cell>
          <cell r="V385">
            <v>0</v>
          </cell>
          <cell r="W385">
            <v>85</v>
          </cell>
          <cell r="X385">
            <v>0</v>
          </cell>
          <cell r="Y385">
            <v>730</v>
          </cell>
          <cell r="Z385">
            <v>21748</v>
          </cell>
          <cell r="AA385" t="str">
            <v>N/A</v>
          </cell>
          <cell r="AB385">
            <v>10000</v>
          </cell>
          <cell r="AC385">
            <v>9864</v>
          </cell>
          <cell r="AD385">
            <v>11638</v>
          </cell>
          <cell r="AE385">
            <v>54351</v>
          </cell>
          <cell r="AF385" t="str">
            <v>N/A</v>
          </cell>
          <cell r="AG385">
            <v>404</v>
          </cell>
          <cell r="AH385">
            <v>561871</v>
          </cell>
          <cell r="AJ385">
            <v>912213</v>
          </cell>
          <cell r="AL385">
            <v>53980</v>
          </cell>
          <cell r="AN385">
            <v>-53947</v>
          </cell>
        </row>
        <row r="386">
          <cell r="A386">
            <v>36846</v>
          </cell>
          <cell r="B386">
            <v>24442</v>
          </cell>
          <cell r="C386">
            <v>256541</v>
          </cell>
          <cell r="D386">
            <v>652707</v>
          </cell>
          <cell r="E386">
            <v>0</v>
          </cell>
          <cell r="F386">
            <v>6804</v>
          </cell>
          <cell r="G386">
            <v>-86110</v>
          </cell>
          <cell r="H386">
            <v>41788</v>
          </cell>
          <cell r="I386">
            <v>103236</v>
          </cell>
          <cell r="J386">
            <v>62356</v>
          </cell>
          <cell r="K386">
            <v>260779</v>
          </cell>
          <cell r="L386">
            <v>-358806</v>
          </cell>
          <cell r="M386">
            <v>143305</v>
          </cell>
          <cell r="N386">
            <v>-10000</v>
          </cell>
          <cell r="O386">
            <v>58297</v>
          </cell>
          <cell r="P386">
            <v>137944</v>
          </cell>
          <cell r="Q386">
            <v>158718</v>
          </cell>
          <cell r="R386">
            <v>69031</v>
          </cell>
          <cell r="S386">
            <v>0</v>
          </cell>
          <cell r="T386">
            <v>0</v>
          </cell>
          <cell r="U386">
            <v>25750</v>
          </cell>
          <cell r="V386">
            <v>0</v>
          </cell>
          <cell r="W386">
            <v>85</v>
          </cell>
          <cell r="X386">
            <v>0</v>
          </cell>
          <cell r="Y386">
            <v>5000</v>
          </cell>
          <cell r="Z386">
            <v>13998</v>
          </cell>
          <cell r="AA386" t="str">
            <v>N/A</v>
          </cell>
          <cell r="AB386">
            <v>10000</v>
          </cell>
          <cell r="AC386">
            <v>11164</v>
          </cell>
          <cell r="AD386">
            <v>21210</v>
          </cell>
          <cell r="AE386">
            <v>39546</v>
          </cell>
          <cell r="AF386" t="str">
            <v>N/A</v>
          </cell>
          <cell r="AG386">
            <v>404</v>
          </cell>
          <cell r="AH386">
            <v>580538</v>
          </cell>
          <cell r="AJ386">
            <v>940494</v>
          </cell>
          <cell r="AL386">
            <v>61372</v>
          </cell>
          <cell r="AN386">
            <v>-39142</v>
          </cell>
        </row>
        <row r="387">
          <cell r="A387">
            <v>36847</v>
          </cell>
          <cell r="B387">
            <v>17883</v>
          </cell>
          <cell r="C387">
            <v>240877</v>
          </cell>
          <cell r="D387">
            <v>667522</v>
          </cell>
          <cell r="E387">
            <v>0</v>
          </cell>
          <cell r="F387">
            <v>20950</v>
          </cell>
          <cell r="G387">
            <v>-81589</v>
          </cell>
          <cell r="H387">
            <v>40735</v>
          </cell>
          <cell r="I387">
            <v>190822</v>
          </cell>
          <cell r="J387">
            <v>58354</v>
          </cell>
          <cell r="K387">
            <v>328179</v>
          </cell>
          <cell r="L387">
            <v>-322414</v>
          </cell>
          <cell r="M387">
            <v>144038</v>
          </cell>
          <cell r="N387">
            <v>0</v>
          </cell>
          <cell r="O387">
            <v>86819</v>
          </cell>
          <cell r="P387">
            <v>151815</v>
          </cell>
          <cell r="Q387">
            <v>182000</v>
          </cell>
          <cell r="R387">
            <v>68515</v>
          </cell>
          <cell r="S387">
            <v>0</v>
          </cell>
          <cell r="T387">
            <v>0</v>
          </cell>
          <cell r="U387">
            <v>25750</v>
          </cell>
          <cell r="V387">
            <v>0</v>
          </cell>
          <cell r="W387">
            <v>85</v>
          </cell>
          <cell r="X387">
            <v>0</v>
          </cell>
          <cell r="Y387">
            <v>31501</v>
          </cell>
          <cell r="Z387">
            <v>80000</v>
          </cell>
          <cell r="AA387" t="str">
            <v>N/A</v>
          </cell>
          <cell r="AB387">
            <v>18200</v>
          </cell>
          <cell r="AC387">
            <v>11164</v>
          </cell>
          <cell r="AD387">
            <v>36838</v>
          </cell>
          <cell r="AE387">
            <v>37579</v>
          </cell>
          <cell r="AF387" t="str">
            <v>N/A</v>
          </cell>
          <cell r="AG387">
            <v>121</v>
          </cell>
          <cell r="AH387">
            <v>847274</v>
          </cell>
          <cell r="AJ387">
            <v>947232</v>
          </cell>
          <cell r="AL387">
            <v>177703</v>
          </cell>
          <cell r="AN387">
            <v>-37458</v>
          </cell>
        </row>
        <row r="388">
          <cell r="A388">
            <v>36848</v>
          </cell>
          <cell r="B388" t="str">
            <v>N/A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  <cell r="I388" t="str">
            <v>N/A</v>
          </cell>
          <cell r="J388" t="str">
            <v>N/A</v>
          </cell>
          <cell r="K388" t="str">
            <v>N/A</v>
          </cell>
          <cell r="L388" t="str">
            <v>N/A</v>
          </cell>
          <cell r="M388" t="str">
            <v>N/A</v>
          </cell>
          <cell r="N388" t="str">
            <v>N/A</v>
          </cell>
          <cell r="O388" t="str">
            <v>N/A</v>
          </cell>
          <cell r="P388" t="str">
            <v>N/A</v>
          </cell>
          <cell r="Q388" t="str">
            <v>N/A</v>
          </cell>
          <cell r="R388" t="str">
            <v>N/A</v>
          </cell>
          <cell r="S388" t="str">
            <v>N/A</v>
          </cell>
          <cell r="T388" t="str">
            <v>N/A</v>
          </cell>
          <cell r="U388" t="str">
            <v>N/A</v>
          </cell>
          <cell r="V388" t="str">
            <v>N/A</v>
          </cell>
          <cell r="W388" t="str">
            <v>N/A</v>
          </cell>
          <cell r="X388" t="str">
            <v>N/A</v>
          </cell>
          <cell r="Y388" t="str">
            <v>N/A</v>
          </cell>
          <cell r="Z388" t="str">
            <v>N/A</v>
          </cell>
          <cell r="AA388" t="str">
            <v>N/A</v>
          </cell>
          <cell r="AB388" t="str">
            <v>N/A</v>
          </cell>
          <cell r="AC388" t="str">
            <v>N/A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>
            <v>0</v>
          </cell>
          <cell r="AJ388" t="e">
            <v>#VALUE!</v>
          </cell>
          <cell r="AL388">
            <v>0</v>
          </cell>
          <cell r="AN388" t="e">
            <v>#VALUE!</v>
          </cell>
        </row>
        <row r="389">
          <cell r="A389">
            <v>36849</v>
          </cell>
          <cell r="B389" t="str">
            <v>N/A</v>
          </cell>
          <cell r="C389" t="str">
            <v>N/A</v>
          </cell>
          <cell r="D389" t="str">
            <v>N/A</v>
          </cell>
          <cell r="E389" t="str">
            <v>N/A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 t="str">
            <v>N/A</v>
          </cell>
          <cell r="P389" t="str">
            <v>N/A</v>
          </cell>
          <cell r="Q389" t="str">
            <v>N/A</v>
          </cell>
          <cell r="R389" t="str">
            <v>N/A</v>
          </cell>
          <cell r="S389" t="str">
            <v>N/A</v>
          </cell>
          <cell r="T389" t="str">
            <v>N/A</v>
          </cell>
          <cell r="U389" t="str">
            <v>N/A</v>
          </cell>
          <cell r="V389" t="str">
            <v>N/A</v>
          </cell>
          <cell r="W389" t="str">
            <v>N/A</v>
          </cell>
          <cell r="X389" t="str">
            <v>N/A</v>
          </cell>
          <cell r="Y389" t="str">
            <v>N/A</v>
          </cell>
          <cell r="Z389" t="str">
            <v>N/A</v>
          </cell>
          <cell r="AA389" t="str">
            <v>N/A</v>
          </cell>
          <cell r="AB389" t="str">
            <v>N/A</v>
          </cell>
          <cell r="AC389" t="str">
            <v>N/A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>
            <v>0</v>
          </cell>
          <cell r="AJ389" t="e">
            <v>#VALUE!</v>
          </cell>
          <cell r="AL389">
            <v>0</v>
          </cell>
          <cell r="AN389" t="e">
            <v>#VALUE!</v>
          </cell>
        </row>
        <row r="390">
          <cell r="A390">
            <v>36850</v>
          </cell>
          <cell r="B390">
            <v>17883</v>
          </cell>
          <cell r="C390">
            <v>213752</v>
          </cell>
          <cell r="D390">
            <v>694256</v>
          </cell>
          <cell r="E390">
            <v>0</v>
          </cell>
          <cell r="F390">
            <v>21094</v>
          </cell>
          <cell r="G390">
            <v>-89419</v>
          </cell>
          <cell r="H390">
            <v>56129</v>
          </cell>
          <cell r="I390">
            <v>203718</v>
          </cell>
          <cell r="J390">
            <v>55988</v>
          </cell>
          <cell r="K390">
            <v>322484</v>
          </cell>
          <cell r="L390">
            <v>-309482</v>
          </cell>
          <cell r="M390">
            <v>141992</v>
          </cell>
          <cell r="N390">
            <v>-1643</v>
          </cell>
          <cell r="O390">
            <v>89069</v>
          </cell>
          <cell r="P390">
            <v>139589</v>
          </cell>
          <cell r="Q390">
            <v>189693</v>
          </cell>
          <cell r="R390">
            <v>54703</v>
          </cell>
          <cell r="S390">
            <v>0</v>
          </cell>
          <cell r="T390">
            <v>0</v>
          </cell>
          <cell r="U390">
            <v>25750</v>
          </cell>
          <cell r="V390">
            <v>0</v>
          </cell>
          <cell r="W390">
            <v>85</v>
          </cell>
          <cell r="X390">
            <v>0</v>
          </cell>
          <cell r="Y390">
            <v>35858</v>
          </cell>
          <cell r="Z390">
            <v>70015</v>
          </cell>
          <cell r="AA390" t="str">
            <v>N/A</v>
          </cell>
          <cell r="AB390">
            <v>16224</v>
          </cell>
          <cell r="AC390">
            <v>11164</v>
          </cell>
          <cell r="AD390">
            <v>37546</v>
          </cell>
          <cell r="AE390">
            <v>49416</v>
          </cell>
          <cell r="AF390" t="str">
            <v>N/A</v>
          </cell>
          <cell r="AG390">
            <v>121</v>
          </cell>
          <cell r="AH390">
            <v>852821</v>
          </cell>
          <cell r="AJ390">
            <v>946985</v>
          </cell>
          <cell r="AL390">
            <v>170807</v>
          </cell>
          <cell r="AN390">
            <v>-49295</v>
          </cell>
        </row>
        <row r="391">
          <cell r="A391">
            <v>36851</v>
          </cell>
          <cell r="B391">
            <v>17838</v>
          </cell>
          <cell r="C391">
            <v>243785</v>
          </cell>
          <cell r="D391">
            <v>664216</v>
          </cell>
          <cell r="E391">
            <v>0</v>
          </cell>
          <cell r="F391">
            <v>21392</v>
          </cell>
          <cell r="G391">
            <v>-82725</v>
          </cell>
          <cell r="H391">
            <v>25417</v>
          </cell>
          <cell r="I391">
            <v>171978</v>
          </cell>
          <cell r="J391">
            <v>56401</v>
          </cell>
          <cell r="K391">
            <v>324512</v>
          </cell>
          <cell r="L391">
            <v>-278216</v>
          </cell>
          <cell r="M391">
            <v>142686</v>
          </cell>
          <cell r="N391">
            <v>-1574</v>
          </cell>
          <cell r="O391">
            <v>86946</v>
          </cell>
          <cell r="P391">
            <v>145915</v>
          </cell>
          <cell r="Q391">
            <v>185376</v>
          </cell>
          <cell r="R391">
            <v>59142</v>
          </cell>
          <cell r="S391">
            <v>0</v>
          </cell>
          <cell r="T391">
            <v>0</v>
          </cell>
          <cell r="U391">
            <v>27371</v>
          </cell>
          <cell r="V391">
            <v>0</v>
          </cell>
          <cell r="W391">
            <v>85</v>
          </cell>
          <cell r="X391">
            <v>0</v>
          </cell>
          <cell r="Y391">
            <v>30313</v>
          </cell>
          <cell r="Z391">
            <v>64800</v>
          </cell>
          <cell r="AA391" t="str">
            <v>N/A</v>
          </cell>
          <cell r="AB391">
            <v>10000</v>
          </cell>
          <cell r="AC391">
            <v>1164</v>
          </cell>
          <cell r="AD391">
            <v>68706</v>
          </cell>
          <cell r="AE391">
            <v>29677</v>
          </cell>
          <cell r="AF391" t="str">
            <v>N/A</v>
          </cell>
          <cell r="AG391">
            <v>121</v>
          </cell>
          <cell r="AH391">
            <v>835858</v>
          </cell>
          <cell r="AJ391">
            <v>947231</v>
          </cell>
          <cell r="AL391">
            <v>174983</v>
          </cell>
          <cell r="AN391">
            <v>-29556</v>
          </cell>
        </row>
        <row r="392">
          <cell r="A392">
            <v>36852</v>
          </cell>
          <cell r="B392">
            <v>33340</v>
          </cell>
          <cell r="C392">
            <v>222137</v>
          </cell>
          <cell r="D392">
            <v>658363</v>
          </cell>
          <cell r="E392">
            <v>0</v>
          </cell>
          <cell r="F392">
            <v>20964</v>
          </cell>
          <cell r="G392">
            <v>-92228</v>
          </cell>
          <cell r="H392">
            <v>34477</v>
          </cell>
          <cell r="I392">
            <v>168018</v>
          </cell>
          <cell r="J392">
            <v>54244</v>
          </cell>
          <cell r="K392">
            <v>333648</v>
          </cell>
          <cell r="L392">
            <v>-302564</v>
          </cell>
          <cell r="M392">
            <v>153555</v>
          </cell>
          <cell r="N392">
            <v>0</v>
          </cell>
          <cell r="O392">
            <v>86333</v>
          </cell>
          <cell r="P392">
            <v>143971</v>
          </cell>
          <cell r="Q392">
            <v>168009</v>
          </cell>
          <cell r="R392">
            <v>61837</v>
          </cell>
          <cell r="S392">
            <v>0</v>
          </cell>
          <cell r="T392">
            <v>0</v>
          </cell>
          <cell r="U392">
            <v>27371</v>
          </cell>
          <cell r="V392">
            <v>0</v>
          </cell>
          <cell r="W392">
            <v>85</v>
          </cell>
          <cell r="X392">
            <v>0</v>
          </cell>
          <cell r="Y392">
            <v>123</v>
          </cell>
          <cell r="Z392">
            <v>69945</v>
          </cell>
          <cell r="AA392" t="str">
            <v>N/A</v>
          </cell>
          <cell r="AB392">
            <v>10000</v>
          </cell>
          <cell r="AC392">
            <v>15876</v>
          </cell>
          <cell r="AD392">
            <v>17827</v>
          </cell>
          <cell r="AE392">
            <v>30712</v>
          </cell>
          <cell r="AF392" t="str">
            <v>N/A</v>
          </cell>
          <cell r="AG392">
            <v>121</v>
          </cell>
          <cell r="AH392">
            <v>809300</v>
          </cell>
          <cell r="AJ392">
            <v>934804</v>
          </cell>
          <cell r="AL392">
            <v>113771</v>
          </cell>
          <cell r="AN392">
            <v>-30591</v>
          </cell>
        </row>
        <row r="393">
          <cell r="A393">
            <v>36853</v>
          </cell>
          <cell r="B393">
            <v>19594</v>
          </cell>
          <cell r="C393">
            <v>264202</v>
          </cell>
          <cell r="D393">
            <v>716343</v>
          </cell>
          <cell r="E393">
            <v>0</v>
          </cell>
          <cell r="F393">
            <v>23112</v>
          </cell>
          <cell r="G393">
            <v>-86998</v>
          </cell>
          <cell r="H393">
            <v>30830</v>
          </cell>
          <cell r="I393">
            <v>216523</v>
          </cell>
          <cell r="J393">
            <v>58642</v>
          </cell>
          <cell r="K393">
            <v>350420</v>
          </cell>
          <cell r="L393">
            <v>-268416</v>
          </cell>
          <cell r="M393">
            <v>144038</v>
          </cell>
          <cell r="N393">
            <v>0</v>
          </cell>
          <cell r="O393">
            <v>95074</v>
          </cell>
          <cell r="P393">
            <v>150820</v>
          </cell>
          <cell r="Q393">
            <v>147024</v>
          </cell>
          <cell r="R393">
            <v>64946</v>
          </cell>
          <cell r="S393">
            <v>0</v>
          </cell>
          <cell r="T393">
            <v>0</v>
          </cell>
          <cell r="U393">
            <v>28371</v>
          </cell>
          <cell r="V393">
            <v>0</v>
          </cell>
          <cell r="W393">
            <v>85</v>
          </cell>
          <cell r="X393">
            <v>0</v>
          </cell>
          <cell r="Y393">
            <v>10071</v>
          </cell>
          <cell r="Z393">
            <v>94000</v>
          </cell>
          <cell r="AA393" t="str">
            <v>N/A</v>
          </cell>
          <cell r="AB393">
            <v>15000</v>
          </cell>
          <cell r="AC393">
            <v>1164</v>
          </cell>
          <cell r="AD393">
            <v>61501</v>
          </cell>
          <cell r="AE393">
            <v>56573</v>
          </cell>
          <cell r="AF393" t="str">
            <v>N/A</v>
          </cell>
          <cell r="AG393">
            <v>404</v>
          </cell>
          <cell r="AH393">
            <v>902903</v>
          </cell>
          <cell r="AJ393">
            <v>1023251</v>
          </cell>
          <cell r="AL393">
            <v>181736</v>
          </cell>
          <cell r="AN393">
            <v>-56169</v>
          </cell>
        </row>
        <row r="394">
          <cell r="A394">
            <v>36854</v>
          </cell>
          <cell r="B394">
            <v>19594</v>
          </cell>
          <cell r="C394">
            <v>264202</v>
          </cell>
          <cell r="D394">
            <v>716343</v>
          </cell>
          <cell r="E394">
            <v>0</v>
          </cell>
          <cell r="F394">
            <v>23112</v>
          </cell>
          <cell r="G394">
            <v>-86998</v>
          </cell>
          <cell r="H394">
            <v>30830</v>
          </cell>
          <cell r="I394">
            <v>216523</v>
          </cell>
          <cell r="J394">
            <v>58642</v>
          </cell>
          <cell r="K394">
            <v>350420</v>
          </cell>
          <cell r="L394">
            <v>-268416</v>
          </cell>
          <cell r="M394">
            <v>144038</v>
          </cell>
          <cell r="N394">
            <v>0</v>
          </cell>
          <cell r="O394">
            <v>95074</v>
          </cell>
          <cell r="P394">
            <v>150820</v>
          </cell>
          <cell r="Q394">
            <v>147024</v>
          </cell>
          <cell r="R394">
            <v>64946</v>
          </cell>
          <cell r="S394">
            <v>0</v>
          </cell>
          <cell r="T394">
            <v>0</v>
          </cell>
          <cell r="U394">
            <v>28371</v>
          </cell>
          <cell r="V394">
            <v>0</v>
          </cell>
          <cell r="W394">
            <v>85</v>
          </cell>
          <cell r="X394">
            <v>0</v>
          </cell>
          <cell r="Y394">
            <v>10071</v>
          </cell>
          <cell r="Z394">
            <v>94000</v>
          </cell>
          <cell r="AA394" t="str">
            <v>N/A</v>
          </cell>
          <cell r="AB394">
            <v>15000</v>
          </cell>
          <cell r="AC394">
            <v>1164</v>
          </cell>
          <cell r="AD394">
            <v>61501</v>
          </cell>
          <cell r="AE394">
            <v>56573</v>
          </cell>
          <cell r="AF394" t="str">
            <v>N/A</v>
          </cell>
          <cell r="AG394">
            <v>404</v>
          </cell>
          <cell r="AH394">
            <v>902903</v>
          </cell>
          <cell r="AJ394">
            <v>1023251</v>
          </cell>
          <cell r="AL394">
            <v>181736</v>
          </cell>
          <cell r="AN394">
            <v>-56169</v>
          </cell>
        </row>
        <row r="395">
          <cell r="A395">
            <v>36855</v>
          </cell>
          <cell r="B395">
            <v>19594</v>
          </cell>
          <cell r="C395">
            <v>264202</v>
          </cell>
          <cell r="D395">
            <v>716343</v>
          </cell>
          <cell r="E395">
            <v>0</v>
          </cell>
          <cell r="F395">
            <v>23112</v>
          </cell>
          <cell r="G395">
            <v>-86998</v>
          </cell>
          <cell r="H395">
            <v>30830</v>
          </cell>
          <cell r="I395">
            <v>216523</v>
          </cell>
          <cell r="J395">
            <v>58642</v>
          </cell>
          <cell r="K395">
            <v>350420</v>
          </cell>
          <cell r="L395">
            <v>-268416</v>
          </cell>
          <cell r="M395">
            <v>144038</v>
          </cell>
          <cell r="N395">
            <v>0</v>
          </cell>
          <cell r="O395">
            <v>95074</v>
          </cell>
          <cell r="P395">
            <v>150820</v>
          </cell>
          <cell r="Q395">
            <v>147024</v>
          </cell>
          <cell r="R395">
            <v>64946</v>
          </cell>
          <cell r="S395">
            <v>0</v>
          </cell>
          <cell r="T395">
            <v>0</v>
          </cell>
          <cell r="U395">
            <v>28371</v>
          </cell>
          <cell r="V395">
            <v>0</v>
          </cell>
          <cell r="W395">
            <v>85</v>
          </cell>
          <cell r="X395">
            <v>0</v>
          </cell>
          <cell r="Y395">
            <v>10071</v>
          </cell>
          <cell r="Z395">
            <v>94000</v>
          </cell>
          <cell r="AA395" t="str">
            <v>N/A</v>
          </cell>
          <cell r="AB395">
            <v>15000</v>
          </cell>
          <cell r="AC395">
            <v>1164</v>
          </cell>
          <cell r="AD395">
            <v>61501</v>
          </cell>
          <cell r="AE395">
            <v>56573</v>
          </cell>
          <cell r="AF395" t="str">
            <v>N/A</v>
          </cell>
          <cell r="AG395">
            <v>404</v>
          </cell>
          <cell r="AH395">
            <v>902903</v>
          </cell>
          <cell r="AJ395">
            <v>1023251</v>
          </cell>
          <cell r="AL395">
            <v>181736</v>
          </cell>
          <cell r="AN395">
            <v>-56169</v>
          </cell>
        </row>
        <row r="396">
          <cell r="A396">
            <v>36856</v>
          </cell>
          <cell r="B396">
            <v>19594</v>
          </cell>
          <cell r="C396">
            <v>264202</v>
          </cell>
          <cell r="D396">
            <v>716343</v>
          </cell>
          <cell r="E396">
            <v>0</v>
          </cell>
          <cell r="F396">
            <v>23112</v>
          </cell>
          <cell r="G396">
            <v>-86998</v>
          </cell>
          <cell r="H396">
            <v>30830</v>
          </cell>
          <cell r="I396">
            <v>216523</v>
          </cell>
          <cell r="J396">
            <v>58642</v>
          </cell>
          <cell r="K396">
            <v>350420</v>
          </cell>
          <cell r="L396">
            <v>-268416</v>
          </cell>
          <cell r="M396">
            <v>144038</v>
          </cell>
          <cell r="N396">
            <v>0</v>
          </cell>
          <cell r="O396">
            <v>95074</v>
          </cell>
          <cell r="P396">
            <v>150820</v>
          </cell>
          <cell r="Q396">
            <v>147024</v>
          </cell>
          <cell r="R396">
            <v>64946</v>
          </cell>
          <cell r="S396">
            <v>0</v>
          </cell>
          <cell r="T396">
            <v>0</v>
          </cell>
          <cell r="U396">
            <v>28371</v>
          </cell>
          <cell r="V396">
            <v>0</v>
          </cell>
          <cell r="W396">
            <v>85</v>
          </cell>
          <cell r="X396">
            <v>0</v>
          </cell>
          <cell r="Y396">
            <v>10071</v>
          </cell>
          <cell r="Z396">
            <v>94000</v>
          </cell>
          <cell r="AA396" t="str">
            <v>N/A</v>
          </cell>
          <cell r="AB396">
            <v>15000</v>
          </cell>
          <cell r="AC396">
            <v>1164</v>
          </cell>
          <cell r="AD396">
            <v>61501</v>
          </cell>
          <cell r="AE396">
            <v>56573</v>
          </cell>
          <cell r="AF396" t="str">
            <v>N/A</v>
          </cell>
          <cell r="AG396">
            <v>404</v>
          </cell>
          <cell r="AH396">
            <v>902903</v>
          </cell>
          <cell r="AJ396">
            <v>1023251</v>
          </cell>
          <cell r="AL396">
            <v>181736</v>
          </cell>
          <cell r="AN396">
            <v>-56169</v>
          </cell>
        </row>
        <row r="397">
          <cell r="A397">
            <v>36857</v>
          </cell>
          <cell r="B397">
            <v>19594</v>
          </cell>
          <cell r="C397">
            <v>264202</v>
          </cell>
          <cell r="D397">
            <v>716343</v>
          </cell>
          <cell r="E397">
            <v>0</v>
          </cell>
          <cell r="F397">
            <v>23112</v>
          </cell>
          <cell r="G397">
            <v>-86998</v>
          </cell>
          <cell r="H397">
            <v>30830</v>
          </cell>
          <cell r="I397">
            <v>216523</v>
          </cell>
          <cell r="J397">
            <v>58642</v>
          </cell>
          <cell r="K397">
            <v>350420</v>
          </cell>
          <cell r="L397">
            <v>-268416</v>
          </cell>
          <cell r="M397">
            <v>144038</v>
          </cell>
          <cell r="N397">
            <v>0</v>
          </cell>
          <cell r="O397">
            <v>95074</v>
          </cell>
          <cell r="P397">
            <v>150820</v>
          </cell>
          <cell r="Q397">
            <v>147024</v>
          </cell>
          <cell r="R397">
            <v>64946</v>
          </cell>
          <cell r="S397">
            <v>0</v>
          </cell>
          <cell r="T397">
            <v>0</v>
          </cell>
          <cell r="U397">
            <v>28371</v>
          </cell>
          <cell r="V397">
            <v>0</v>
          </cell>
          <cell r="W397">
            <v>85</v>
          </cell>
          <cell r="X397">
            <v>0</v>
          </cell>
          <cell r="Y397">
            <v>10071</v>
          </cell>
          <cell r="Z397">
            <v>94000</v>
          </cell>
          <cell r="AA397" t="str">
            <v>N/A</v>
          </cell>
          <cell r="AB397">
            <v>15000</v>
          </cell>
          <cell r="AC397">
            <v>1164</v>
          </cell>
          <cell r="AD397">
            <v>61501</v>
          </cell>
          <cell r="AE397">
            <v>56573</v>
          </cell>
          <cell r="AF397" t="str">
            <v>N/A</v>
          </cell>
          <cell r="AG397">
            <v>404</v>
          </cell>
          <cell r="AH397">
            <v>902903</v>
          </cell>
          <cell r="AJ397">
            <v>1023251</v>
          </cell>
          <cell r="AL397">
            <v>181736</v>
          </cell>
          <cell r="AN397">
            <v>-56169</v>
          </cell>
        </row>
        <row r="398">
          <cell r="A398">
            <v>36858</v>
          </cell>
          <cell r="B398">
            <v>20000</v>
          </cell>
          <cell r="C398">
            <v>272984</v>
          </cell>
          <cell r="D398">
            <v>720026</v>
          </cell>
          <cell r="E398">
            <v>0</v>
          </cell>
          <cell r="F398">
            <v>23591</v>
          </cell>
          <cell r="G398">
            <v>-86990</v>
          </cell>
          <cell r="H398">
            <v>33507</v>
          </cell>
          <cell r="I398">
            <v>193109</v>
          </cell>
          <cell r="J398">
            <v>59973</v>
          </cell>
          <cell r="K398">
            <v>361818</v>
          </cell>
          <cell r="L398">
            <v>-289270</v>
          </cell>
          <cell r="M398">
            <v>144038</v>
          </cell>
          <cell r="N398">
            <v>0</v>
          </cell>
          <cell r="O398">
            <v>97011</v>
          </cell>
          <cell r="P398">
            <v>149984</v>
          </cell>
          <cell r="Q398">
            <v>151968</v>
          </cell>
          <cell r="R398">
            <v>67700</v>
          </cell>
          <cell r="S398">
            <v>0</v>
          </cell>
          <cell r="T398">
            <v>0</v>
          </cell>
          <cell r="U398">
            <v>28371</v>
          </cell>
          <cell r="V398">
            <v>0</v>
          </cell>
          <cell r="W398">
            <v>85</v>
          </cell>
          <cell r="X398">
            <v>0</v>
          </cell>
          <cell r="Y398">
            <v>10062</v>
          </cell>
          <cell r="Z398">
            <v>70000</v>
          </cell>
          <cell r="AA398" t="str">
            <v>N/A</v>
          </cell>
          <cell r="AB398">
            <v>40000</v>
          </cell>
          <cell r="AC398">
            <v>1165</v>
          </cell>
          <cell r="AD398">
            <v>18500</v>
          </cell>
          <cell r="AE398">
            <v>24042</v>
          </cell>
          <cell r="AF398" t="str">
            <v>N/A</v>
          </cell>
          <cell r="AG398">
            <v>404</v>
          </cell>
          <cell r="AH398">
            <v>882848</v>
          </cell>
          <cell r="AJ398">
            <v>1036601</v>
          </cell>
          <cell r="AL398">
            <v>139727</v>
          </cell>
          <cell r="AN398">
            <v>-23638</v>
          </cell>
        </row>
        <row r="399">
          <cell r="A399">
            <v>36859</v>
          </cell>
          <cell r="B399">
            <v>19577</v>
          </cell>
          <cell r="C399">
            <v>265862</v>
          </cell>
          <cell r="D399">
            <v>729698</v>
          </cell>
          <cell r="E399">
            <v>0</v>
          </cell>
          <cell r="F399">
            <v>23370</v>
          </cell>
          <cell r="G399">
            <v>-86593</v>
          </cell>
          <cell r="H399">
            <v>35719</v>
          </cell>
          <cell r="I399">
            <v>159300</v>
          </cell>
          <cell r="J399">
            <v>58807</v>
          </cell>
          <cell r="K399">
            <v>364854</v>
          </cell>
          <cell r="L399">
            <v>-291604</v>
          </cell>
          <cell r="M399">
            <v>144038</v>
          </cell>
          <cell r="N399">
            <v>0</v>
          </cell>
          <cell r="O399">
            <v>102195</v>
          </cell>
          <cell r="P399">
            <v>154096</v>
          </cell>
          <cell r="Q399">
            <v>176264</v>
          </cell>
          <cell r="R399">
            <v>61746</v>
          </cell>
          <cell r="S399">
            <v>24222</v>
          </cell>
          <cell r="T399">
            <v>0</v>
          </cell>
          <cell r="U399">
            <v>28371</v>
          </cell>
          <cell r="V399">
            <v>0</v>
          </cell>
          <cell r="W399">
            <v>85</v>
          </cell>
          <cell r="X399">
            <v>0</v>
          </cell>
          <cell r="Y399">
            <v>14873</v>
          </cell>
          <cell r="Z399">
            <v>69899</v>
          </cell>
          <cell r="AA399" t="str">
            <v>N/A</v>
          </cell>
          <cell r="AB399">
            <v>20000</v>
          </cell>
          <cell r="AC399">
            <v>1165</v>
          </cell>
          <cell r="AD399">
            <v>43627</v>
          </cell>
          <cell r="AE399">
            <v>11912</v>
          </cell>
          <cell r="AF399" t="str">
            <v>N/A</v>
          </cell>
          <cell r="AG399">
            <v>404</v>
          </cell>
          <cell r="AH399">
            <v>878822</v>
          </cell>
          <cell r="AJ399">
            <v>1038507</v>
          </cell>
          <cell r="AL399">
            <v>149564</v>
          </cell>
          <cell r="AN399">
            <v>-11508</v>
          </cell>
        </row>
        <row r="400">
          <cell r="A400">
            <v>36860</v>
          </cell>
          <cell r="B400">
            <v>19594</v>
          </cell>
          <cell r="C400">
            <v>261777</v>
          </cell>
          <cell r="D400">
            <v>742170</v>
          </cell>
          <cell r="E400">
            <v>0</v>
          </cell>
          <cell r="F400">
            <v>23390</v>
          </cell>
          <cell r="G400">
            <v>-82083</v>
          </cell>
          <cell r="H400">
            <v>30843</v>
          </cell>
          <cell r="I400">
            <v>160186</v>
          </cell>
          <cell r="J400">
            <v>58897</v>
          </cell>
          <cell r="K400">
            <v>353422</v>
          </cell>
          <cell r="L400">
            <v>-318257</v>
          </cell>
          <cell r="M400">
            <v>144038</v>
          </cell>
          <cell r="N400">
            <v>0</v>
          </cell>
          <cell r="O400">
            <v>112219</v>
          </cell>
          <cell r="P400">
            <v>155233</v>
          </cell>
          <cell r="Q400">
            <v>173589</v>
          </cell>
          <cell r="R400">
            <v>64328</v>
          </cell>
          <cell r="S400">
            <v>18900</v>
          </cell>
          <cell r="T400">
            <v>0</v>
          </cell>
          <cell r="U400">
            <v>28371</v>
          </cell>
          <cell r="V400">
            <v>0</v>
          </cell>
          <cell r="W400">
            <v>5085</v>
          </cell>
          <cell r="X400">
            <v>0</v>
          </cell>
          <cell r="Y400">
            <v>10071</v>
          </cell>
          <cell r="Z400">
            <v>59899</v>
          </cell>
          <cell r="AA400" t="str">
            <v>N/A</v>
          </cell>
          <cell r="AB400">
            <v>30000</v>
          </cell>
          <cell r="AC400">
            <v>1164</v>
          </cell>
          <cell r="AD400">
            <v>34547</v>
          </cell>
          <cell r="AE400">
            <v>9938</v>
          </cell>
          <cell r="AF400" t="str">
            <v>N/A</v>
          </cell>
          <cell r="AG400">
            <v>404</v>
          </cell>
          <cell r="AH400">
            <v>852415</v>
          </cell>
          <cell r="AJ400">
            <v>1046931</v>
          </cell>
          <cell r="AL400">
            <v>135681</v>
          </cell>
          <cell r="AN400">
            <v>-9534</v>
          </cell>
        </row>
        <row r="401">
          <cell r="A401">
            <v>36861</v>
          </cell>
          <cell r="B401">
            <v>63989</v>
          </cell>
          <cell r="C401">
            <v>264993</v>
          </cell>
          <cell r="D401">
            <v>708712</v>
          </cell>
          <cell r="E401">
            <v>0</v>
          </cell>
          <cell r="F401">
            <v>15000</v>
          </cell>
          <cell r="G401">
            <v>-93776</v>
          </cell>
          <cell r="H401">
            <v>23150</v>
          </cell>
          <cell r="I401">
            <v>178257</v>
          </cell>
          <cell r="J401">
            <v>48564</v>
          </cell>
          <cell r="K401">
            <v>346270</v>
          </cell>
          <cell r="L401">
            <v>-284691</v>
          </cell>
          <cell r="M401">
            <v>163397</v>
          </cell>
          <cell r="N401">
            <v>0</v>
          </cell>
          <cell r="O401">
            <v>78609</v>
          </cell>
          <cell r="P401">
            <v>153156</v>
          </cell>
          <cell r="Q401">
            <v>143204</v>
          </cell>
          <cell r="R401">
            <v>47479</v>
          </cell>
          <cell r="S401">
            <v>0</v>
          </cell>
          <cell r="T401">
            <v>0</v>
          </cell>
          <cell r="U401">
            <v>26561</v>
          </cell>
          <cell r="V401">
            <v>0</v>
          </cell>
          <cell r="W401">
            <v>0</v>
          </cell>
          <cell r="X401">
            <v>0</v>
          </cell>
          <cell r="Y401">
            <v>5000</v>
          </cell>
          <cell r="Z401">
            <v>5594</v>
          </cell>
          <cell r="AA401" t="str">
            <v>N/A</v>
          </cell>
          <cell r="AB401">
            <v>2825</v>
          </cell>
          <cell r="AC401">
            <v>0</v>
          </cell>
          <cell r="AD401">
            <v>35505</v>
          </cell>
          <cell r="AE401">
            <v>11935</v>
          </cell>
          <cell r="AF401" t="str">
            <v>N/A</v>
          </cell>
          <cell r="AG401">
            <v>8228</v>
          </cell>
          <cell r="AH401">
            <v>803619</v>
          </cell>
          <cell r="AJ401">
            <v>1052694</v>
          </cell>
          <cell r="AL401">
            <v>48924</v>
          </cell>
          <cell r="AN401">
            <v>-3707</v>
          </cell>
        </row>
        <row r="402">
          <cell r="A402">
            <v>36862</v>
          </cell>
          <cell r="B402">
            <v>48723</v>
          </cell>
          <cell r="C402">
            <v>283705</v>
          </cell>
          <cell r="D402">
            <v>749476</v>
          </cell>
          <cell r="E402">
            <v>0</v>
          </cell>
          <cell r="F402">
            <v>15000</v>
          </cell>
          <cell r="G402">
            <v>-103144</v>
          </cell>
          <cell r="H402">
            <v>23150</v>
          </cell>
          <cell r="I402">
            <v>193048</v>
          </cell>
          <cell r="J402">
            <v>48634</v>
          </cell>
          <cell r="K402">
            <v>381870</v>
          </cell>
          <cell r="L402">
            <v>-272854</v>
          </cell>
          <cell r="M402">
            <v>144433</v>
          </cell>
          <cell r="N402">
            <v>0</v>
          </cell>
          <cell r="O402">
            <v>84765</v>
          </cell>
          <cell r="P402">
            <v>152650</v>
          </cell>
          <cell r="Q402">
            <v>124818</v>
          </cell>
          <cell r="R402">
            <v>72969</v>
          </cell>
          <cell r="S402">
            <v>0</v>
          </cell>
          <cell r="T402">
            <v>0</v>
          </cell>
          <cell r="U402">
            <v>26561</v>
          </cell>
          <cell r="V402">
            <v>0</v>
          </cell>
          <cell r="W402">
            <v>0</v>
          </cell>
          <cell r="X402">
            <v>0</v>
          </cell>
          <cell r="Y402">
            <v>10000</v>
          </cell>
          <cell r="Z402">
            <v>1579</v>
          </cell>
          <cell r="AA402" t="str">
            <v>N/A</v>
          </cell>
          <cell r="AB402">
            <v>187</v>
          </cell>
          <cell r="AC402">
            <v>25000</v>
          </cell>
          <cell r="AD402">
            <v>45258</v>
          </cell>
          <cell r="AE402">
            <v>9935</v>
          </cell>
          <cell r="AF402" t="str">
            <v>N/A</v>
          </cell>
          <cell r="AG402">
            <v>10202</v>
          </cell>
          <cell r="AH402">
            <v>850339</v>
          </cell>
          <cell r="AJ402">
            <v>1096904</v>
          </cell>
          <cell r="AL402">
            <v>82024</v>
          </cell>
          <cell r="AN402">
            <v>267</v>
          </cell>
        </row>
        <row r="403">
          <cell r="A403">
            <v>36863</v>
          </cell>
          <cell r="B403">
            <v>48723</v>
          </cell>
          <cell r="C403">
            <v>283705</v>
          </cell>
          <cell r="D403">
            <v>749476</v>
          </cell>
          <cell r="E403">
            <v>0</v>
          </cell>
          <cell r="F403">
            <v>15000</v>
          </cell>
          <cell r="G403">
            <v>-103144</v>
          </cell>
          <cell r="H403">
            <v>23150</v>
          </cell>
          <cell r="I403">
            <v>193048</v>
          </cell>
          <cell r="J403">
            <v>48634</v>
          </cell>
          <cell r="K403">
            <v>381870</v>
          </cell>
          <cell r="L403">
            <v>-272854</v>
          </cell>
          <cell r="M403">
            <v>144433</v>
          </cell>
          <cell r="N403">
            <v>0</v>
          </cell>
          <cell r="O403">
            <v>84765</v>
          </cell>
          <cell r="P403">
            <v>152650</v>
          </cell>
          <cell r="Q403">
            <v>124818</v>
          </cell>
          <cell r="R403">
            <v>72969</v>
          </cell>
          <cell r="S403">
            <v>0</v>
          </cell>
          <cell r="T403">
            <v>0</v>
          </cell>
          <cell r="U403">
            <v>26561</v>
          </cell>
          <cell r="V403">
            <v>0</v>
          </cell>
          <cell r="W403">
            <v>0</v>
          </cell>
          <cell r="X403">
            <v>0</v>
          </cell>
          <cell r="Y403">
            <v>10000</v>
          </cell>
          <cell r="Z403">
            <v>1579</v>
          </cell>
          <cell r="AA403" t="str">
            <v>N/A</v>
          </cell>
          <cell r="AB403">
            <v>187</v>
          </cell>
          <cell r="AC403">
            <v>25000</v>
          </cell>
          <cell r="AD403">
            <v>45258</v>
          </cell>
          <cell r="AE403">
            <v>9935</v>
          </cell>
          <cell r="AF403" t="str">
            <v>N/A</v>
          </cell>
          <cell r="AG403">
            <v>10202</v>
          </cell>
          <cell r="AH403">
            <v>850339</v>
          </cell>
          <cell r="AJ403">
            <v>1096904</v>
          </cell>
          <cell r="AL403">
            <v>82024</v>
          </cell>
          <cell r="AN403">
            <v>267</v>
          </cell>
        </row>
        <row r="404">
          <cell r="A404">
            <v>36864</v>
          </cell>
          <cell r="B404">
            <v>48723</v>
          </cell>
          <cell r="C404">
            <v>283705</v>
          </cell>
          <cell r="D404">
            <v>749476</v>
          </cell>
          <cell r="E404">
            <v>0</v>
          </cell>
          <cell r="F404">
            <v>15000</v>
          </cell>
          <cell r="G404">
            <v>-103144</v>
          </cell>
          <cell r="H404">
            <v>23150</v>
          </cell>
          <cell r="I404">
            <v>193048</v>
          </cell>
          <cell r="J404">
            <v>48634</v>
          </cell>
          <cell r="K404">
            <v>381870</v>
          </cell>
          <cell r="L404">
            <v>-272854</v>
          </cell>
          <cell r="M404">
            <v>144433</v>
          </cell>
          <cell r="N404">
            <v>0</v>
          </cell>
          <cell r="O404">
            <v>84765</v>
          </cell>
          <cell r="P404">
            <v>152650</v>
          </cell>
          <cell r="Q404">
            <v>124818</v>
          </cell>
          <cell r="R404">
            <v>72969</v>
          </cell>
          <cell r="S404">
            <v>0</v>
          </cell>
          <cell r="T404">
            <v>0</v>
          </cell>
          <cell r="U404">
            <v>26561</v>
          </cell>
          <cell r="V404">
            <v>0</v>
          </cell>
          <cell r="W404">
            <v>0</v>
          </cell>
          <cell r="X404">
            <v>0</v>
          </cell>
          <cell r="Y404">
            <v>10000</v>
          </cell>
          <cell r="Z404">
            <v>1579</v>
          </cell>
          <cell r="AA404" t="str">
            <v>N/A</v>
          </cell>
          <cell r="AB404">
            <v>187</v>
          </cell>
          <cell r="AC404">
            <v>25000</v>
          </cell>
          <cell r="AD404">
            <v>45258</v>
          </cell>
          <cell r="AE404">
            <v>9935</v>
          </cell>
          <cell r="AF404" t="str">
            <v>N/A</v>
          </cell>
          <cell r="AG404">
            <v>10202</v>
          </cell>
          <cell r="AH404">
            <v>850339</v>
          </cell>
          <cell r="AJ404">
            <v>1096904</v>
          </cell>
          <cell r="AL404">
            <v>82024</v>
          </cell>
          <cell r="AN404">
            <v>267</v>
          </cell>
        </row>
        <row r="405">
          <cell r="A405">
            <v>36865</v>
          </cell>
          <cell r="B405">
            <v>46090</v>
          </cell>
          <cell r="C405">
            <v>279455</v>
          </cell>
          <cell r="D405">
            <v>754605</v>
          </cell>
          <cell r="E405">
            <v>0</v>
          </cell>
          <cell r="F405">
            <v>15000</v>
          </cell>
          <cell r="G405">
            <v>-93145</v>
          </cell>
          <cell r="H405">
            <v>23150</v>
          </cell>
          <cell r="I405">
            <v>180149</v>
          </cell>
          <cell r="J405">
            <v>48634</v>
          </cell>
          <cell r="K405">
            <v>346934</v>
          </cell>
          <cell r="L405">
            <v>-305412</v>
          </cell>
          <cell r="M405">
            <v>149458</v>
          </cell>
          <cell r="N405">
            <v>0</v>
          </cell>
          <cell r="O405">
            <v>102199</v>
          </cell>
          <cell r="P405">
            <v>153963</v>
          </cell>
          <cell r="Q405">
            <v>117415</v>
          </cell>
          <cell r="R405">
            <v>87091</v>
          </cell>
          <cell r="S405">
            <v>2712</v>
          </cell>
          <cell r="T405">
            <v>0</v>
          </cell>
          <cell r="U405">
            <v>26561</v>
          </cell>
          <cell r="V405">
            <v>0</v>
          </cell>
          <cell r="W405">
            <v>0</v>
          </cell>
          <cell r="X405">
            <v>0</v>
          </cell>
          <cell r="Y405">
            <v>5000</v>
          </cell>
          <cell r="Z405">
            <v>1579</v>
          </cell>
          <cell r="AA405" t="str">
            <v>N/A</v>
          </cell>
          <cell r="AB405">
            <v>0</v>
          </cell>
          <cell r="AC405">
            <v>107</v>
          </cell>
          <cell r="AD405">
            <v>57699</v>
          </cell>
          <cell r="AE405">
            <v>19935</v>
          </cell>
          <cell r="AF405" t="str">
            <v>N/A</v>
          </cell>
          <cell r="AG405">
            <v>10202</v>
          </cell>
          <cell r="AH405">
            <v>810436</v>
          </cell>
          <cell r="AJ405">
            <v>1095150</v>
          </cell>
          <cell r="AL405">
            <v>64385</v>
          </cell>
          <cell r="AN405">
            <v>-9733</v>
          </cell>
        </row>
        <row r="406">
          <cell r="A406">
            <v>36866</v>
          </cell>
          <cell r="B406">
            <v>42174</v>
          </cell>
          <cell r="C406">
            <v>278833</v>
          </cell>
          <cell r="D406">
            <v>761011</v>
          </cell>
          <cell r="E406">
            <v>0</v>
          </cell>
          <cell r="F406">
            <v>15000</v>
          </cell>
          <cell r="G406">
            <v>-96878</v>
          </cell>
          <cell r="H406">
            <v>23150</v>
          </cell>
          <cell r="I406">
            <v>187516</v>
          </cell>
          <cell r="J406">
            <v>48634</v>
          </cell>
          <cell r="K406">
            <v>369267</v>
          </cell>
          <cell r="L406">
            <v>-290196</v>
          </cell>
          <cell r="M406">
            <v>162761</v>
          </cell>
          <cell r="N406">
            <v>-4977</v>
          </cell>
          <cell r="O406">
            <v>100443</v>
          </cell>
          <cell r="P406">
            <v>154623</v>
          </cell>
          <cell r="Q406">
            <v>150381</v>
          </cell>
          <cell r="R406">
            <v>63737</v>
          </cell>
          <cell r="S406">
            <v>0</v>
          </cell>
          <cell r="T406">
            <v>0</v>
          </cell>
          <cell r="U406">
            <v>28357</v>
          </cell>
          <cell r="V406">
            <v>0</v>
          </cell>
          <cell r="W406">
            <v>0</v>
          </cell>
          <cell r="X406">
            <v>0</v>
          </cell>
          <cell r="Y406">
            <v>5000</v>
          </cell>
          <cell r="Z406">
            <v>31709</v>
          </cell>
          <cell r="AA406" t="str">
            <v>N/A</v>
          </cell>
          <cell r="AB406">
            <v>14623</v>
          </cell>
          <cell r="AC406">
            <v>5000</v>
          </cell>
          <cell r="AD406">
            <v>64185</v>
          </cell>
          <cell r="AE406">
            <v>19935</v>
          </cell>
          <cell r="AF406" t="str">
            <v>N/A</v>
          </cell>
          <cell r="AG406">
            <v>333</v>
          </cell>
          <cell r="AH406">
            <v>868461</v>
          </cell>
          <cell r="AJ406">
            <v>1097018</v>
          </cell>
          <cell r="AL406">
            <v>120517</v>
          </cell>
          <cell r="AN406">
            <v>-19602</v>
          </cell>
        </row>
        <row r="407">
          <cell r="A407">
            <v>36867</v>
          </cell>
          <cell r="B407">
            <v>40970</v>
          </cell>
          <cell r="C407">
            <v>276417</v>
          </cell>
          <cell r="D407">
            <v>741274</v>
          </cell>
          <cell r="E407">
            <v>0</v>
          </cell>
          <cell r="F407">
            <v>23873</v>
          </cell>
          <cell r="G407">
            <v>-96877</v>
          </cell>
          <cell r="H407">
            <v>23150</v>
          </cell>
          <cell r="I407">
            <v>192016</v>
          </cell>
          <cell r="J407">
            <v>49634</v>
          </cell>
          <cell r="K407">
            <v>354203</v>
          </cell>
          <cell r="L407">
            <v>-326659</v>
          </cell>
          <cell r="M407">
            <v>157122</v>
          </cell>
          <cell r="N407">
            <v>0</v>
          </cell>
          <cell r="O407">
            <v>125393</v>
          </cell>
          <cell r="P407">
            <v>149253</v>
          </cell>
          <cell r="Q407">
            <v>174555</v>
          </cell>
          <cell r="R407">
            <v>67069</v>
          </cell>
          <cell r="S407">
            <v>0</v>
          </cell>
          <cell r="T407">
            <v>0</v>
          </cell>
          <cell r="U407">
            <v>26384</v>
          </cell>
          <cell r="V407">
            <v>0</v>
          </cell>
          <cell r="W407">
            <v>0</v>
          </cell>
          <cell r="X407">
            <v>0</v>
          </cell>
          <cell r="Y407">
            <v>5000</v>
          </cell>
          <cell r="Z407">
            <v>33157</v>
          </cell>
          <cell r="AA407" t="str">
            <v>N/A</v>
          </cell>
          <cell r="AB407">
            <v>20914</v>
          </cell>
          <cell r="AC407">
            <v>21552</v>
          </cell>
          <cell r="AD407">
            <v>45500</v>
          </cell>
          <cell r="AE407">
            <v>7000</v>
          </cell>
          <cell r="AF407" t="str">
            <v>N/A</v>
          </cell>
          <cell r="AG407">
            <v>13163</v>
          </cell>
          <cell r="AH407">
            <v>868859</v>
          </cell>
          <cell r="AJ407">
            <v>1082534</v>
          </cell>
          <cell r="AL407">
            <v>126123</v>
          </cell>
          <cell r="AN407">
            <v>6163</v>
          </cell>
        </row>
        <row r="408">
          <cell r="A408">
            <v>36868</v>
          </cell>
          <cell r="B408">
            <v>31061</v>
          </cell>
          <cell r="C408">
            <v>278997</v>
          </cell>
          <cell r="D408">
            <v>744885</v>
          </cell>
          <cell r="E408">
            <v>0</v>
          </cell>
          <cell r="F408">
            <v>23873</v>
          </cell>
          <cell r="G408">
            <v>-98841</v>
          </cell>
          <cell r="H408">
            <v>23150</v>
          </cell>
          <cell r="I408">
            <v>192349</v>
          </cell>
          <cell r="J408">
            <v>49634</v>
          </cell>
          <cell r="K408">
            <v>360278</v>
          </cell>
          <cell r="L408">
            <v>-284735</v>
          </cell>
          <cell r="M408">
            <v>168032</v>
          </cell>
          <cell r="N408">
            <v>0</v>
          </cell>
          <cell r="O408">
            <v>95940</v>
          </cell>
          <cell r="P408">
            <v>155680</v>
          </cell>
          <cell r="Q408">
            <v>159072</v>
          </cell>
          <cell r="R408">
            <v>64177</v>
          </cell>
          <cell r="S408">
            <v>25000</v>
          </cell>
          <cell r="T408">
            <v>0</v>
          </cell>
          <cell r="U408">
            <v>26384</v>
          </cell>
          <cell r="V408">
            <v>0</v>
          </cell>
          <cell r="W408">
            <v>20000</v>
          </cell>
          <cell r="X408">
            <v>0</v>
          </cell>
          <cell r="Y408">
            <v>5000</v>
          </cell>
          <cell r="Z408">
            <v>1709</v>
          </cell>
          <cell r="AA408" t="str">
            <v>N/A</v>
          </cell>
          <cell r="AB408">
            <v>17207</v>
          </cell>
          <cell r="AC408">
            <v>8000</v>
          </cell>
          <cell r="AD408">
            <v>35500</v>
          </cell>
          <cell r="AE408">
            <v>15000</v>
          </cell>
          <cell r="AF408" t="str">
            <v>N/A</v>
          </cell>
          <cell r="AG408">
            <v>5268</v>
          </cell>
          <cell r="AH408">
            <v>884736</v>
          </cell>
          <cell r="AJ408">
            <v>1078816</v>
          </cell>
          <cell r="AL408">
            <v>67416</v>
          </cell>
          <cell r="AN408">
            <v>-9732</v>
          </cell>
        </row>
        <row r="409">
          <cell r="A409">
            <v>36869</v>
          </cell>
          <cell r="B409">
            <v>24867</v>
          </cell>
          <cell r="C409">
            <v>278997</v>
          </cell>
          <cell r="D409">
            <v>755167</v>
          </cell>
          <cell r="E409">
            <v>0</v>
          </cell>
          <cell r="F409">
            <v>23873</v>
          </cell>
          <cell r="G409">
            <v>-106641</v>
          </cell>
          <cell r="H409">
            <v>23150</v>
          </cell>
          <cell r="I409">
            <v>188346</v>
          </cell>
          <cell r="J409">
            <v>49634</v>
          </cell>
          <cell r="K409">
            <v>370669</v>
          </cell>
          <cell r="L409">
            <v>-272870</v>
          </cell>
          <cell r="M409">
            <v>155177</v>
          </cell>
          <cell r="N409">
            <v>-4813</v>
          </cell>
          <cell r="O409">
            <v>99406</v>
          </cell>
          <cell r="P409">
            <v>155459</v>
          </cell>
          <cell r="Q409">
            <v>169846</v>
          </cell>
          <cell r="R409">
            <v>63470</v>
          </cell>
          <cell r="S409">
            <v>14000</v>
          </cell>
          <cell r="T409">
            <v>0</v>
          </cell>
          <cell r="U409">
            <v>33292</v>
          </cell>
          <cell r="V409">
            <v>17000</v>
          </cell>
          <cell r="W409">
            <v>10000</v>
          </cell>
          <cell r="X409">
            <v>0</v>
          </cell>
          <cell r="Y409">
            <v>5000</v>
          </cell>
          <cell r="Z409">
            <v>16519</v>
          </cell>
          <cell r="AA409" t="str">
            <v>N/A</v>
          </cell>
          <cell r="AB409">
            <v>187</v>
          </cell>
          <cell r="AC409">
            <v>0</v>
          </cell>
          <cell r="AD409">
            <v>20500</v>
          </cell>
          <cell r="AE409">
            <v>19935</v>
          </cell>
          <cell r="AF409" t="str">
            <v>N/A</v>
          </cell>
          <cell r="AG409">
            <v>333</v>
          </cell>
          <cell r="AH409">
            <v>890833</v>
          </cell>
          <cell r="AJ409">
            <v>1082904</v>
          </cell>
          <cell r="AL409">
            <v>42206</v>
          </cell>
          <cell r="AN409">
            <v>-19602</v>
          </cell>
        </row>
        <row r="410">
          <cell r="A410">
            <v>36870</v>
          </cell>
          <cell r="B410">
            <v>24867</v>
          </cell>
          <cell r="C410">
            <v>278997</v>
          </cell>
          <cell r="D410">
            <v>755167</v>
          </cell>
          <cell r="E410">
            <v>0</v>
          </cell>
          <cell r="F410">
            <v>23873</v>
          </cell>
          <cell r="G410">
            <v>-106641</v>
          </cell>
          <cell r="H410">
            <v>23150</v>
          </cell>
          <cell r="I410">
            <v>188346</v>
          </cell>
          <cell r="J410">
            <v>49634</v>
          </cell>
          <cell r="K410">
            <v>370669</v>
          </cell>
          <cell r="L410">
            <v>-272870</v>
          </cell>
          <cell r="M410">
            <v>155177</v>
          </cell>
          <cell r="N410">
            <v>-4813</v>
          </cell>
          <cell r="O410">
            <v>99406</v>
          </cell>
          <cell r="P410">
            <v>155459</v>
          </cell>
          <cell r="Q410">
            <v>169846</v>
          </cell>
          <cell r="R410">
            <v>63470</v>
          </cell>
          <cell r="S410">
            <v>14000</v>
          </cell>
          <cell r="T410">
            <v>0</v>
          </cell>
          <cell r="U410">
            <v>33292</v>
          </cell>
          <cell r="V410">
            <v>17000</v>
          </cell>
          <cell r="W410">
            <v>10000</v>
          </cell>
          <cell r="X410">
            <v>0</v>
          </cell>
          <cell r="Y410">
            <v>5000</v>
          </cell>
          <cell r="Z410">
            <v>16519</v>
          </cell>
          <cell r="AA410" t="str">
            <v>N/A</v>
          </cell>
          <cell r="AB410">
            <v>187</v>
          </cell>
          <cell r="AC410">
            <v>0</v>
          </cell>
          <cell r="AD410">
            <v>20500</v>
          </cell>
          <cell r="AE410">
            <v>19935</v>
          </cell>
          <cell r="AF410" t="str">
            <v>N/A</v>
          </cell>
          <cell r="AG410">
            <v>333</v>
          </cell>
          <cell r="AH410">
            <v>890833</v>
          </cell>
          <cell r="AJ410">
            <v>1082904</v>
          </cell>
          <cell r="AL410">
            <v>42206</v>
          </cell>
          <cell r="AN410">
            <v>-19602</v>
          </cell>
        </row>
        <row r="411">
          <cell r="A411">
            <v>36871</v>
          </cell>
          <cell r="B411">
            <v>24867</v>
          </cell>
          <cell r="C411">
            <v>278997</v>
          </cell>
          <cell r="D411">
            <v>755167</v>
          </cell>
          <cell r="E411">
            <v>0</v>
          </cell>
          <cell r="F411">
            <v>23873</v>
          </cell>
          <cell r="G411">
            <v>-106641</v>
          </cell>
          <cell r="H411">
            <v>23150</v>
          </cell>
          <cell r="I411">
            <v>188346</v>
          </cell>
          <cell r="J411">
            <v>49634</v>
          </cell>
          <cell r="K411">
            <v>370669</v>
          </cell>
          <cell r="L411">
            <v>-272870</v>
          </cell>
          <cell r="M411">
            <v>155177</v>
          </cell>
          <cell r="N411">
            <v>-4813</v>
          </cell>
          <cell r="O411">
            <v>99406</v>
          </cell>
          <cell r="P411">
            <v>155459</v>
          </cell>
          <cell r="Q411">
            <v>169846</v>
          </cell>
          <cell r="R411">
            <v>63470</v>
          </cell>
          <cell r="S411">
            <v>14000</v>
          </cell>
          <cell r="T411">
            <v>0</v>
          </cell>
          <cell r="U411">
            <v>33292</v>
          </cell>
          <cell r="V411">
            <v>17000</v>
          </cell>
          <cell r="W411">
            <v>10000</v>
          </cell>
          <cell r="X411">
            <v>0</v>
          </cell>
          <cell r="Y411">
            <v>5000</v>
          </cell>
          <cell r="Z411">
            <v>16519</v>
          </cell>
          <cell r="AA411" t="str">
            <v>N/A</v>
          </cell>
          <cell r="AB411">
            <v>187</v>
          </cell>
          <cell r="AC411">
            <v>0</v>
          </cell>
          <cell r="AD411">
            <v>20500</v>
          </cell>
          <cell r="AE411">
            <v>19935</v>
          </cell>
          <cell r="AF411" t="str">
            <v>N/A</v>
          </cell>
          <cell r="AG411">
            <v>333</v>
          </cell>
          <cell r="AH411">
            <v>890833</v>
          </cell>
          <cell r="AJ411">
            <v>1082904</v>
          </cell>
          <cell r="AL411">
            <v>42206</v>
          </cell>
          <cell r="AN411">
            <v>-19602</v>
          </cell>
        </row>
        <row r="412">
          <cell r="A412">
            <v>36872</v>
          </cell>
          <cell r="B412">
            <v>35000</v>
          </cell>
          <cell r="C412">
            <v>278997</v>
          </cell>
          <cell r="D412">
            <v>753909</v>
          </cell>
          <cell r="E412">
            <v>0</v>
          </cell>
          <cell r="F412">
            <v>14998</v>
          </cell>
          <cell r="G412">
            <v>-121841</v>
          </cell>
          <cell r="H412">
            <v>23150</v>
          </cell>
          <cell r="I412">
            <v>186885</v>
          </cell>
          <cell r="J412">
            <v>49634</v>
          </cell>
          <cell r="K412">
            <v>377209</v>
          </cell>
          <cell r="L412">
            <v>-289673</v>
          </cell>
          <cell r="M412">
            <v>175712</v>
          </cell>
          <cell r="N412">
            <v>-3407</v>
          </cell>
          <cell r="O412">
            <v>89345</v>
          </cell>
          <cell r="P412">
            <v>155741</v>
          </cell>
          <cell r="Q412">
            <v>149273</v>
          </cell>
          <cell r="R412">
            <v>63118</v>
          </cell>
          <cell r="S412">
            <v>13982</v>
          </cell>
          <cell r="T412">
            <v>0</v>
          </cell>
          <cell r="U412">
            <v>29965</v>
          </cell>
          <cell r="V412">
            <v>10000</v>
          </cell>
          <cell r="W412">
            <v>2497</v>
          </cell>
          <cell r="X412">
            <v>0</v>
          </cell>
          <cell r="Y412">
            <v>22090</v>
          </cell>
          <cell r="Z412">
            <v>16519</v>
          </cell>
          <cell r="AA412" t="str">
            <v>N/A</v>
          </cell>
          <cell r="AB412">
            <v>23692</v>
          </cell>
          <cell r="AC412">
            <v>0</v>
          </cell>
          <cell r="AD412">
            <v>48892</v>
          </cell>
          <cell r="AE412">
            <v>44575</v>
          </cell>
          <cell r="AF412" t="str">
            <v>N/A</v>
          </cell>
          <cell r="AG412">
            <v>333</v>
          </cell>
          <cell r="AH412">
            <v>855146</v>
          </cell>
          <cell r="AJ412">
            <v>1082904</v>
          </cell>
          <cell r="AL412">
            <v>111193</v>
          </cell>
          <cell r="AN412">
            <v>-44242</v>
          </cell>
        </row>
        <row r="413">
          <cell r="A413">
            <v>36873</v>
          </cell>
          <cell r="B413">
            <v>18532</v>
          </cell>
          <cell r="C413">
            <v>283837</v>
          </cell>
          <cell r="D413">
            <v>764051</v>
          </cell>
          <cell r="E413">
            <v>0</v>
          </cell>
          <cell r="F413">
            <v>14996</v>
          </cell>
          <cell r="G413">
            <v>-99926</v>
          </cell>
          <cell r="H413">
            <v>43466</v>
          </cell>
          <cell r="I413">
            <v>205724</v>
          </cell>
          <cell r="J413">
            <v>46503</v>
          </cell>
          <cell r="K413">
            <v>352237</v>
          </cell>
          <cell r="L413">
            <v>-298782</v>
          </cell>
          <cell r="M413">
            <v>167673</v>
          </cell>
          <cell r="N413">
            <v>-5481</v>
          </cell>
          <cell r="O413">
            <v>114305</v>
          </cell>
          <cell r="P413">
            <v>155688</v>
          </cell>
          <cell r="Q413">
            <v>141346</v>
          </cell>
          <cell r="R413">
            <v>57685</v>
          </cell>
          <cell r="S413">
            <v>15352</v>
          </cell>
          <cell r="T413">
            <v>0</v>
          </cell>
          <cell r="U413">
            <v>27370</v>
          </cell>
          <cell r="V413">
            <v>25000</v>
          </cell>
          <cell r="W413">
            <v>0</v>
          </cell>
          <cell r="X413">
            <v>0</v>
          </cell>
          <cell r="Y413">
            <v>16666</v>
          </cell>
          <cell r="Z413">
            <v>39019</v>
          </cell>
          <cell r="AA413" t="str">
            <v>N/A</v>
          </cell>
          <cell r="AB413">
            <v>19812</v>
          </cell>
          <cell r="AC413">
            <v>10000</v>
          </cell>
          <cell r="AD413">
            <v>41552</v>
          </cell>
          <cell r="AE413">
            <v>19935</v>
          </cell>
          <cell r="AF413" t="str">
            <v>N/A</v>
          </cell>
          <cell r="AG413">
            <v>535</v>
          </cell>
          <cell r="AH413">
            <v>880438</v>
          </cell>
          <cell r="AJ413">
            <v>1081416</v>
          </cell>
          <cell r="AL413">
            <v>127049</v>
          </cell>
          <cell r="AN413">
            <v>-19400</v>
          </cell>
        </row>
        <row r="414">
          <cell r="A414">
            <v>36874</v>
          </cell>
          <cell r="B414">
            <v>24867</v>
          </cell>
          <cell r="C414">
            <v>281958</v>
          </cell>
          <cell r="D414">
            <v>761395</v>
          </cell>
          <cell r="E414">
            <v>0</v>
          </cell>
          <cell r="F414">
            <v>14996</v>
          </cell>
          <cell r="G414">
            <v>-98941</v>
          </cell>
          <cell r="H414">
            <v>23150</v>
          </cell>
          <cell r="I414">
            <v>225326</v>
          </cell>
          <cell r="J414">
            <v>46503</v>
          </cell>
          <cell r="K414">
            <v>361851</v>
          </cell>
          <cell r="L414">
            <v>-268835</v>
          </cell>
          <cell r="M414">
            <v>144038</v>
          </cell>
          <cell r="N414">
            <v>-2133</v>
          </cell>
          <cell r="O414">
            <v>105265</v>
          </cell>
          <cell r="P414">
            <v>155762</v>
          </cell>
          <cell r="Q414">
            <v>141399</v>
          </cell>
          <cell r="R414">
            <v>48937</v>
          </cell>
          <cell r="S414">
            <v>10000</v>
          </cell>
          <cell r="T414">
            <v>0</v>
          </cell>
          <cell r="U414">
            <v>27370</v>
          </cell>
          <cell r="V414">
            <v>59996</v>
          </cell>
          <cell r="W414">
            <v>0</v>
          </cell>
          <cell r="X414">
            <v>0</v>
          </cell>
          <cell r="Y414">
            <v>5000</v>
          </cell>
          <cell r="Z414">
            <v>23120</v>
          </cell>
          <cell r="AA414" t="str">
            <v>N/A</v>
          </cell>
          <cell r="AB414">
            <v>9813</v>
          </cell>
          <cell r="AC414">
            <v>4354</v>
          </cell>
          <cell r="AD414">
            <v>40500</v>
          </cell>
          <cell r="AE414">
            <v>23935</v>
          </cell>
          <cell r="AF414" t="str">
            <v>N/A</v>
          </cell>
          <cell r="AG414">
            <v>16325</v>
          </cell>
          <cell r="AH414">
            <v>882322</v>
          </cell>
          <cell r="AJ414">
            <v>1083216</v>
          </cell>
          <cell r="AL414">
            <v>82787</v>
          </cell>
          <cell r="AN414">
            <v>-7610</v>
          </cell>
        </row>
        <row r="415">
          <cell r="A415">
            <v>36875</v>
          </cell>
          <cell r="B415">
            <v>24866</v>
          </cell>
          <cell r="C415">
            <v>279989</v>
          </cell>
          <cell r="D415">
            <v>765142</v>
          </cell>
          <cell r="E415">
            <v>0</v>
          </cell>
          <cell r="F415">
            <v>11998</v>
          </cell>
          <cell r="G415">
            <v>-99104</v>
          </cell>
          <cell r="H415">
            <v>23150</v>
          </cell>
          <cell r="I415">
            <v>211621</v>
          </cell>
          <cell r="J415">
            <v>49017</v>
          </cell>
          <cell r="K415">
            <v>365288</v>
          </cell>
          <cell r="L415">
            <v>-302994</v>
          </cell>
          <cell r="M415">
            <v>167038</v>
          </cell>
          <cell r="N415">
            <v>-5000</v>
          </cell>
          <cell r="O415">
            <v>109008</v>
          </cell>
          <cell r="P415">
            <v>147615</v>
          </cell>
          <cell r="Q415">
            <v>150998</v>
          </cell>
          <cell r="R415">
            <v>50899</v>
          </cell>
          <cell r="S415">
            <v>8000</v>
          </cell>
          <cell r="T415">
            <v>0</v>
          </cell>
          <cell r="U415">
            <v>27370</v>
          </cell>
          <cell r="V415">
            <v>60444</v>
          </cell>
          <cell r="W415">
            <v>5000</v>
          </cell>
          <cell r="X415">
            <v>0</v>
          </cell>
          <cell r="Y415">
            <v>5000</v>
          </cell>
          <cell r="Z415">
            <v>23661</v>
          </cell>
          <cell r="AA415" t="str">
            <v>N/A</v>
          </cell>
          <cell r="AB415">
            <v>17508</v>
          </cell>
          <cell r="AC415">
            <v>0</v>
          </cell>
          <cell r="AD415">
            <v>37500</v>
          </cell>
          <cell r="AE415">
            <v>7776</v>
          </cell>
          <cell r="AF415" t="str">
            <v>N/A</v>
          </cell>
          <cell r="AG415">
            <v>12535</v>
          </cell>
          <cell r="AH415">
            <v>867536</v>
          </cell>
          <cell r="AJ415">
            <v>1081995</v>
          </cell>
          <cell r="AL415">
            <v>83669</v>
          </cell>
          <cell r="AN415">
            <v>4759</v>
          </cell>
        </row>
        <row r="416">
          <cell r="A416">
            <v>36876</v>
          </cell>
          <cell r="B416" t="str">
            <v>N/A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  <cell r="I416" t="str">
            <v>N/A</v>
          </cell>
          <cell r="J416" t="str">
            <v>N/A</v>
          </cell>
          <cell r="K416" t="str">
            <v>N/A</v>
          </cell>
          <cell r="L416" t="str">
            <v>N/A</v>
          </cell>
          <cell r="M416" t="str">
            <v>N/A</v>
          </cell>
          <cell r="N416" t="str">
            <v>N/A</v>
          </cell>
          <cell r="O416" t="str">
            <v>N/A</v>
          </cell>
          <cell r="P416" t="str">
            <v>N/A</v>
          </cell>
          <cell r="Q416" t="str">
            <v>N/A</v>
          </cell>
          <cell r="R416" t="str">
            <v>N/A</v>
          </cell>
          <cell r="S416" t="str">
            <v>N/A</v>
          </cell>
          <cell r="T416" t="str">
            <v>N/A</v>
          </cell>
          <cell r="U416" t="str">
            <v>N/A</v>
          </cell>
          <cell r="V416" t="str">
            <v>N/A</v>
          </cell>
          <cell r="W416" t="str">
            <v>N/A</v>
          </cell>
          <cell r="X416" t="str">
            <v>N/A</v>
          </cell>
          <cell r="Y416" t="str">
            <v>N/A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 t="str">
            <v>N/A</v>
          </cell>
          <cell r="AE416" t="str">
            <v>N/A</v>
          </cell>
          <cell r="AF416" t="str">
            <v>N/A</v>
          </cell>
          <cell r="AG416" t="str">
            <v>N/A</v>
          </cell>
          <cell r="AH416">
            <v>0</v>
          </cell>
          <cell r="AJ416" t="e">
            <v>#VALUE!</v>
          </cell>
          <cell r="AL416">
            <v>0</v>
          </cell>
          <cell r="AN416" t="e">
            <v>#VALUE!</v>
          </cell>
        </row>
        <row r="417">
          <cell r="A417">
            <v>36877</v>
          </cell>
          <cell r="B417" t="str">
            <v>N/A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N/A</v>
          </cell>
          <cell r="H417" t="str">
            <v>N/A</v>
          </cell>
          <cell r="I417" t="str">
            <v>N/A</v>
          </cell>
          <cell r="J417" t="str">
            <v>N/A</v>
          </cell>
          <cell r="K417" t="str">
            <v>N/A</v>
          </cell>
          <cell r="L417" t="str">
            <v>N/A</v>
          </cell>
          <cell r="M417" t="str">
            <v>N/A</v>
          </cell>
          <cell r="N417" t="str">
            <v>N/A</v>
          </cell>
          <cell r="O417" t="str">
            <v>N/A</v>
          </cell>
          <cell r="P417" t="str">
            <v>N/A</v>
          </cell>
          <cell r="Q417" t="str">
            <v>N/A</v>
          </cell>
          <cell r="R417" t="str">
            <v>N/A</v>
          </cell>
          <cell r="S417" t="str">
            <v>N/A</v>
          </cell>
          <cell r="T417" t="str">
            <v>N/A</v>
          </cell>
          <cell r="U417" t="str">
            <v>N/A</v>
          </cell>
          <cell r="V417" t="str">
            <v>N/A</v>
          </cell>
          <cell r="W417" t="str">
            <v>N/A</v>
          </cell>
          <cell r="X417" t="str">
            <v>N/A</v>
          </cell>
          <cell r="Y417" t="str">
            <v>N/A</v>
          </cell>
          <cell r="Z417" t="str">
            <v>N/A</v>
          </cell>
          <cell r="AA417" t="str">
            <v>N/A</v>
          </cell>
          <cell r="AB417" t="str">
            <v>N/A</v>
          </cell>
          <cell r="AC417" t="str">
            <v>N/A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>
            <v>0</v>
          </cell>
          <cell r="AJ417" t="e">
            <v>#VALUE!</v>
          </cell>
          <cell r="AL417">
            <v>0</v>
          </cell>
          <cell r="AN417" t="e">
            <v>#VALUE!</v>
          </cell>
        </row>
        <row r="418">
          <cell r="A418">
            <v>36878</v>
          </cell>
          <cell r="B418">
            <v>34751</v>
          </cell>
          <cell r="C418">
            <v>268195</v>
          </cell>
          <cell r="D418">
            <v>766261</v>
          </cell>
          <cell r="E418">
            <v>0</v>
          </cell>
          <cell r="F418">
            <v>12000</v>
          </cell>
          <cell r="G418">
            <v>-143941</v>
          </cell>
          <cell r="H418">
            <v>23150</v>
          </cell>
          <cell r="I418">
            <v>208392</v>
          </cell>
          <cell r="J418">
            <v>72130</v>
          </cell>
          <cell r="K418">
            <v>385446</v>
          </cell>
          <cell r="L418">
            <v>-321371</v>
          </cell>
          <cell r="M418">
            <v>165736</v>
          </cell>
          <cell r="N418">
            <v>-480</v>
          </cell>
          <cell r="O418">
            <v>111241</v>
          </cell>
          <cell r="P418">
            <v>154765</v>
          </cell>
          <cell r="Q418">
            <v>149814</v>
          </cell>
          <cell r="R418">
            <v>63806</v>
          </cell>
          <cell r="S418">
            <v>0</v>
          </cell>
          <cell r="T418">
            <v>0</v>
          </cell>
          <cell r="U418">
            <v>27370</v>
          </cell>
          <cell r="V418">
            <v>43809</v>
          </cell>
          <cell r="W418">
            <v>0</v>
          </cell>
          <cell r="X418">
            <v>0</v>
          </cell>
          <cell r="Y418">
            <v>5000</v>
          </cell>
          <cell r="Z418">
            <v>16519</v>
          </cell>
          <cell r="AA418" t="str">
            <v>N/A</v>
          </cell>
          <cell r="AB418">
            <v>41662</v>
          </cell>
          <cell r="AC418">
            <v>0</v>
          </cell>
          <cell r="AD418">
            <v>48895</v>
          </cell>
          <cell r="AE418">
            <v>29804</v>
          </cell>
          <cell r="AF418" t="str">
            <v>N/A</v>
          </cell>
          <cell r="AG418">
            <v>10404</v>
          </cell>
          <cell r="AH418">
            <v>868688</v>
          </cell>
          <cell r="AJ418">
            <v>1081207</v>
          </cell>
          <cell r="AL418">
            <v>112076</v>
          </cell>
          <cell r="AN418">
            <v>-19400</v>
          </cell>
        </row>
        <row r="419">
          <cell r="A419">
            <v>36879</v>
          </cell>
          <cell r="B419">
            <v>24867</v>
          </cell>
          <cell r="C419">
            <v>278259</v>
          </cell>
          <cell r="D419">
            <v>767628</v>
          </cell>
          <cell r="E419">
            <v>0</v>
          </cell>
          <cell r="F419">
            <v>12000</v>
          </cell>
          <cell r="G419">
            <v>-113941</v>
          </cell>
          <cell r="H419">
            <v>23150</v>
          </cell>
          <cell r="I419">
            <v>195869</v>
          </cell>
          <cell r="J419">
            <v>72131</v>
          </cell>
          <cell r="K419">
            <v>355505</v>
          </cell>
          <cell r="L419">
            <v>-297184</v>
          </cell>
          <cell r="M419">
            <v>144038</v>
          </cell>
          <cell r="N419">
            <v>-4103</v>
          </cell>
          <cell r="O419">
            <v>119760</v>
          </cell>
          <cell r="P419">
            <v>150446</v>
          </cell>
          <cell r="Q419">
            <v>157447</v>
          </cell>
          <cell r="R419">
            <v>57651</v>
          </cell>
          <cell r="S419">
            <v>0</v>
          </cell>
          <cell r="T419">
            <v>0</v>
          </cell>
          <cell r="U419">
            <v>27370</v>
          </cell>
          <cell r="V419">
            <v>40000</v>
          </cell>
          <cell r="W419">
            <v>0</v>
          </cell>
          <cell r="X419">
            <v>0</v>
          </cell>
          <cell r="Y419">
            <v>28166</v>
          </cell>
          <cell r="Z419">
            <v>16519</v>
          </cell>
          <cell r="AA419" t="str">
            <v>N/A</v>
          </cell>
          <cell r="AB419">
            <v>29841</v>
          </cell>
          <cell r="AC419">
            <v>5000</v>
          </cell>
          <cell r="AD419">
            <v>30500</v>
          </cell>
          <cell r="AE419">
            <v>19935</v>
          </cell>
          <cell r="AF419" t="str">
            <v>N/A</v>
          </cell>
          <cell r="AG419">
            <v>535</v>
          </cell>
          <cell r="AH419">
            <v>860769</v>
          </cell>
          <cell r="AJ419">
            <v>1082754</v>
          </cell>
          <cell r="AL419">
            <v>110026</v>
          </cell>
          <cell r="AN419">
            <v>-19400</v>
          </cell>
        </row>
        <row r="420">
          <cell r="A420">
            <v>36880</v>
          </cell>
          <cell r="B420">
            <v>39867</v>
          </cell>
          <cell r="C420">
            <v>278997</v>
          </cell>
          <cell r="D420">
            <v>752040</v>
          </cell>
          <cell r="E420">
            <v>0</v>
          </cell>
          <cell r="F420">
            <v>12000</v>
          </cell>
          <cell r="G420">
            <v>-100490</v>
          </cell>
          <cell r="H420">
            <v>23150</v>
          </cell>
          <cell r="I420">
            <v>197648</v>
          </cell>
          <cell r="J420">
            <v>49635</v>
          </cell>
          <cell r="K420">
            <v>373123</v>
          </cell>
          <cell r="L420">
            <v>-299143</v>
          </cell>
          <cell r="M420">
            <v>144038</v>
          </cell>
          <cell r="N420">
            <v>-2384</v>
          </cell>
          <cell r="O420">
            <v>105617</v>
          </cell>
          <cell r="P420">
            <v>159712</v>
          </cell>
          <cell r="Q420">
            <v>169406</v>
          </cell>
          <cell r="R420">
            <v>55452</v>
          </cell>
          <cell r="S420">
            <v>9523</v>
          </cell>
          <cell r="T420">
            <v>0</v>
          </cell>
          <cell r="U420">
            <v>28357</v>
          </cell>
          <cell r="V420">
            <v>36999</v>
          </cell>
          <cell r="W420">
            <v>0</v>
          </cell>
          <cell r="X420">
            <v>0</v>
          </cell>
          <cell r="Y420">
            <v>5000</v>
          </cell>
          <cell r="Z420">
            <v>1519</v>
          </cell>
          <cell r="AA420" t="str">
            <v>N/A</v>
          </cell>
          <cell r="AB420">
            <v>22542</v>
          </cell>
          <cell r="AC420">
            <v>0</v>
          </cell>
          <cell r="AD420">
            <v>10500</v>
          </cell>
          <cell r="AE420">
            <v>59412</v>
          </cell>
          <cell r="AF420" t="str">
            <v>N/A</v>
          </cell>
          <cell r="AG420">
            <v>535</v>
          </cell>
          <cell r="AH420">
            <v>875764</v>
          </cell>
          <cell r="AJ420">
            <v>1082904</v>
          </cell>
          <cell r="AL420">
            <v>39561</v>
          </cell>
          <cell r="AN420">
            <v>-58877</v>
          </cell>
        </row>
        <row r="421">
          <cell r="A421">
            <v>36881</v>
          </cell>
          <cell r="B421">
            <v>44866</v>
          </cell>
          <cell r="C421">
            <v>274248</v>
          </cell>
          <cell r="D421">
            <v>751790</v>
          </cell>
          <cell r="E421">
            <v>0</v>
          </cell>
          <cell r="F421">
            <v>12000</v>
          </cell>
          <cell r="G421">
            <v>-111888</v>
          </cell>
          <cell r="H421">
            <v>23150</v>
          </cell>
          <cell r="I421">
            <v>214852</v>
          </cell>
          <cell r="J421">
            <v>72131</v>
          </cell>
          <cell r="K421">
            <v>359587</v>
          </cell>
          <cell r="L421">
            <v>-307663</v>
          </cell>
          <cell r="M421">
            <v>158038</v>
          </cell>
          <cell r="N421">
            <v>-2511</v>
          </cell>
          <cell r="O421">
            <v>129753</v>
          </cell>
          <cell r="P421">
            <v>148744</v>
          </cell>
          <cell r="Q421">
            <v>141328</v>
          </cell>
          <cell r="R421">
            <v>55196</v>
          </cell>
          <cell r="S421">
            <v>5921</v>
          </cell>
          <cell r="T421">
            <v>0</v>
          </cell>
          <cell r="U421">
            <v>28357</v>
          </cell>
          <cell r="V421">
            <v>35000</v>
          </cell>
          <cell r="W421">
            <v>0</v>
          </cell>
          <cell r="X421">
            <v>0</v>
          </cell>
          <cell r="Y421">
            <v>4975</v>
          </cell>
          <cell r="Z421">
            <v>11519</v>
          </cell>
          <cell r="AA421" t="str">
            <v>N/A</v>
          </cell>
          <cell r="AB421">
            <v>40797</v>
          </cell>
          <cell r="AC421">
            <v>0</v>
          </cell>
          <cell r="AD421">
            <v>25312</v>
          </cell>
          <cell r="AE421">
            <v>64085</v>
          </cell>
          <cell r="AF421" t="str">
            <v>N/A</v>
          </cell>
          <cell r="AG421">
            <v>535</v>
          </cell>
          <cell r="AH421">
            <v>880717</v>
          </cell>
          <cell r="AJ421">
            <v>1082904</v>
          </cell>
          <cell r="AL421">
            <v>82603</v>
          </cell>
          <cell r="AN421">
            <v>-63550</v>
          </cell>
        </row>
        <row r="422">
          <cell r="A422">
            <v>36882</v>
          </cell>
          <cell r="B422">
            <v>41217</v>
          </cell>
          <cell r="C422">
            <v>268809</v>
          </cell>
          <cell r="D422">
            <v>760878</v>
          </cell>
          <cell r="E422">
            <v>0</v>
          </cell>
          <cell r="F422">
            <v>12000</v>
          </cell>
          <cell r="G422">
            <v>-100849</v>
          </cell>
          <cell r="H422">
            <v>23150</v>
          </cell>
          <cell r="I422">
            <v>205629</v>
          </cell>
          <cell r="J422">
            <v>72131</v>
          </cell>
          <cell r="K422">
            <v>348118</v>
          </cell>
          <cell r="L422">
            <v>-331760</v>
          </cell>
          <cell r="M422">
            <v>171556</v>
          </cell>
          <cell r="N422">
            <v>0</v>
          </cell>
          <cell r="O422">
            <v>131923</v>
          </cell>
          <cell r="P422">
            <v>150634</v>
          </cell>
          <cell r="Q422">
            <v>151053</v>
          </cell>
          <cell r="R422">
            <v>46705</v>
          </cell>
          <cell r="S422">
            <v>19999</v>
          </cell>
          <cell r="T422">
            <v>0</v>
          </cell>
          <cell r="U422">
            <v>28357</v>
          </cell>
          <cell r="V422">
            <v>19999</v>
          </cell>
          <cell r="W422">
            <v>5000</v>
          </cell>
          <cell r="X422">
            <v>0</v>
          </cell>
          <cell r="Y422">
            <v>4285</v>
          </cell>
          <cell r="Z422">
            <v>16519</v>
          </cell>
          <cell r="AA422" t="str">
            <v>N/A</v>
          </cell>
          <cell r="AB422">
            <v>19813</v>
          </cell>
          <cell r="AC422">
            <v>0</v>
          </cell>
          <cell r="AD422">
            <v>58583</v>
          </cell>
          <cell r="AE422">
            <v>41154</v>
          </cell>
          <cell r="AF422" t="str">
            <v>N/A</v>
          </cell>
          <cell r="AG422">
            <v>535</v>
          </cell>
          <cell r="AH422">
            <v>868290</v>
          </cell>
          <cell r="AJ422">
            <v>1082904</v>
          </cell>
          <cell r="AL422">
            <v>99200</v>
          </cell>
          <cell r="AN422">
            <v>-40619</v>
          </cell>
        </row>
        <row r="423">
          <cell r="A423">
            <v>36883</v>
          </cell>
          <cell r="B423">
            <v>43403</v>
          </cell>
          <cell r="C423">
            <v>279557</v>
          </cell>
          <cell r="D423">
            <v>747944</v>
          </cell>
          <cell r="E423">
            <v>0</v>
          </cell>
          <cell r="F423">
            <v>12000</v>
          </cell>
          <cell r="G423">
            <v>-97350</v>
          </cell>
          <cell r="H423">
            <v>23150</v>
          </cell>
          <cell r="I423">
            <v>198023</v>
          </cell>
          <cell r="J423">
            <v>77131</v>
          </cell>
          <cell r="K423">
            <v>359786</v>
          </cell>
          <cell r="L423">
            <v>-301874</v>
          </cell>
          <cell r="M423">
            <v>174625</v>
          </cell>
          <cell r="N423">
            <v>0</v>
          </cell>
          <cell r="O423">
            <v>100126</v>
          </cell>
          <cell r="P423">
            <v>149216</v>
          </cell>
          <cell r="Q423">
            <v>168959</v>
          </cell>
          <cell r="R423">
            <v>30256</v>
          </cell>
          <cell r="S423">
            <v>20000</v>
          </cell>
          <cell r="T423">
            <v>0</v>
          </cell>
          <cell r="U423">
            <v>28357</v>
          </cell>
          <cell r="V423">
            <v>20000</v>
          </cell>
          <cell r="W423">
            <v>10000</v>
          </cell>
          <cell r="X423">
            <v>0</v>
          </cell>
          <cell r="Y423">
            <v>5000</v>
          </cell>
          <cell r="Z423">
            <v>994</v>
          </cell>
          <cell r="AA423" t="str">
            <v>N/A</v>
          </cell>
          <cell r="AB423">
            <v>29813</v>
          </cell>
          <cell r="AC423">
            <v>0</v>
          </cell>
          <cell r="AD423">
            <v>25722</v>
          </cell>
          <cell r="AE423">
            <v>61157</v>
          </cell>
          <cell r="AF423" t="str">
            <v>N/A</v>
          </cell>
          <cell r="AG423">
            <v>535</v>
          </cell>
          <cell r="AH423">
            <v>882048</v>
          </cell>
          <cell r="AJ423">
            <v>1082904</v>
          </cell>
          <cell r="AL423">
            <v>61529</v>
          </cell>
          <cell r="AN423">
            <v>-60622</v>
          </cell>
        </row>
        <row r="424">
          <cell r="A424">
            <v>36884</v>
          </cell>
          <cell r="B424">
            <v>43403</v>
          </cell>
          <cell r="C424">
            <v>279557</v>
          </cell>
          <cell r="D424">
            <v>747944</v>
          </cell>
          <cell r="E424">
            <v>0</v>
          </cell>
          <cell r="F424">
            <v>12000</v>
          </cell>
          <cell r="G424">
            <v>-97350</v>
          </cell>
          <cell r="H424">
            <v>23150</v>
          </cell>
          <cell r="I424">
            <v>198023</v>
          </cell>
          <cell r="J424">
            <v>77131</v>
          </cell>
          <cell r="K424">
            <v>359786</v>
          </cell>
          <cell r="L424">
            <v>-301874</v>
          </cell>
          <cell r="M424">
            <v>174625</v>
          </cell>
          <cell r="N424">
            <v>0</v>
          </cell>
          <cell r="O424">
            <v>100126</v>
          </cell>
          <cell r="P424">
            <v>149216</v>
          </cell>
          <cell r="Q424">
            <v>168959</v>
          </cell>
          <cell r="R424">
            <v>30256</v>
          </cell>
          <cell r="S424">
            <v>20000</v>
          </cell>
          <cell r="T424">
            <v>0</v>
          </cell>
          <cell r="U424">
            <v>28357</v>
          </cell>
          <cell r="V424">
            <v>20000</v>
          </cell>
          <cell r="W424">
            <v>10000</v>
          </cell>
          <cell r="X424">
            <v>0</v>
          </cell>
          <cell r="Y424">
            <v>5000</v>
          </cell>
          <cell r="Z424">
            <v>994</v>
          </cell>
          <cell r="AA424" t="str">
            <v>N/A</v>
          </cell>
          <cell r="AB424">
            <v>29813</v>
          </cell>
          <cell r="AC424">
            <v>0</v>
          </cell>
          <cell r="AD424">
            <v>25722</v>
          </cell>
          <cell r="AE424">
            <v>61157</v>
          </cell>
          <cell r="AF424" t="str">
            <v>N/A</v>
          </cell>
          <cell r="AG424">
            <v>535</v>
          </cell>
          <cell r="AH424">
            <v>882048</v>
          </cell>
          <cell r="AJ424">
            <v>1082904</v>
          </cell>
          <cell r="AL424">
            <v>61529</v>
          </cell>
          <cell r="AN424">
            <v>-60622</v>
          </cell>
        </row>
        <row r="425">
          <cell r="A425">
            <v>36885</v>
          </cell>
          <cell r="B425">
            <v>43403</v>
          </cell>
          <cell r="C425">
            <v>279557</v>
          </cell>
          <cell r="D425">
            <v>747944</v>
          </cell>
          <cell r="E425">
            <v>0</v>
          </cell>
          <cell r="F425">
            <v>12000</v>
          </cell>
          <cell r="G425">
            <v>-97350</v>
          </cell>
          <cell r="H425">
            <v>23150</v>
          </cell>
          <cell r="I425">
            <v>198023</v>
          </cell>
          <cell r="J425">
            <v>77131</v>
          </cell>
          <cell r="K425">
            <v>359786</v>
          </cell>
          <cell r="L425">
            <v>-301874</v>
          </cell>
          <cell r="M425">
            <v>174625</v>
          </cell>
          <cell r="N425">
            <v>0</v>
          </cell>
          <cell r="O425">
            <v>100126</v>
          </cell>
          <cell r="P425">
            <v>149216</v>
          </cell>
          <cell r="Q425">
            <v>168959</v>
          </cell>
          <cell r="R425">
            <v>30256</v>
          </cell>
          <cell r="S425">
            <v>20000</v>
          </cell>
          <cell r="T425">
            <v>0</v>
          </cell>
          <cell r="U425">
            <v>28357</v>
          </cell>
          <cell r="V425">
            <v>20000</v>
          </cell>
          <cell r="W425">
            <v>10000</v>
          </cell>
          <cell r="X425">
            <v>0</v>
          </cell>
          <cell r="Y425">
            <v>5000</v>
          </cell>
          <cell r="Z425">
            <v>994</v>
          </cell>
          <cell r="AA425" t="str">
            <v>N/A</v>
          </cell>
          <cell r="AB425">
            <v>29813</v>
          </cell>
          <cell r="AC425">
            <v>0</v>
          </cell>
          <cell r="AD425">
            <v>25722</v>
          </cell>
          <cell r="AE425">
            <v>61157</v>
          </cell>
          <cell r="AF425" t="str">
            <v>N/A</v>
          </cell>
          <cell r="AG425">
            <v>535</v>
          </cell>
          <cell r="AH425">
            <v>882048</v>
          </cell>
          <cell r="AJ425">
            <v>1082904</v>
          </cell>
          <cell r="AL425">
            <v>61529</v>
          </cell>
          <cell r="AN425">
            <v>-60622</v>
          </cell>
        </row>
        <row r="426">
          <cell r="A426">
            <v>36886</v>
          </cell>
          <cell r="B426">
            <v>43403</v>
          </cell>
          <cell r="C426">
            <v>279557</v>
          </cell>
          <cell r="D426">
            <v>747944</v>
          </cell>
          <cell r="E426">
            <v>0</v>
          </cell>
          <cell r="F426">
            <v>12000</v>
          </cell>
          <cell r="G426">
            <v>-97350</v>
          </cell>
          <cell r="H426">
            <v>23150</v>
          </cell>
          <cell r="I426">
            <v>198023</v>
          </cell>
          <cell r="J426">
            <v>77131</v>
          </cell>
          <cell r="K426">
            <v>359786</v>
          </cell>
          <cell r="L426">
            <v>-301874</v>
          </cell>
          <cell r="M426">
            <v>174625</v>
          </cell>
          <cell r="N426">
            <v>0</v>
          </cell>
          <cell r="O426">
            <v>100126</v>
          </cell>
          <cell r="P426">
            <v>149216</v>
          </cell>
          <cell r="Q426">
            <v>168959</v>
          </cell>
          <cell r="R426">
            <v>30256</v>
          </cell>
          <cell r="S426">
            <v>20000</v>
          </cell>
          <cell r="T426">
            <v>0</v>
          </cell>
          <cell r="U426">
            <v>28357</v>
          </cell>
          <cell r="V426">
            <v>20000</v>
          </cell>
          <cell r="W426">
            <v>10000</v>
          </cell>
          <cell r="X426">
            <v>0</v>
          </cell>
          <cell r="Y426">
            <v>5000</v>
          </cell>
          <cell r="Z426">
            <v>994</v>
          </cell>
          <cell r="AA426" t="str">
            <v>N/A</v>
          </cell>
          <cell r="AB426">
            <v>29813</v>
          </cell>
          <cell r="AC426">
            <v>0</v>
          </cell>
          <cell r="AD426">
            <v>25722</v>
          </cell>
          <cell r="AE426">
            <v>61157</v>
          </cell>
          <cell r="AF426" t="str">
            <v>N/A</v>
          </cell>
          <cell r="AG426">
            <v>535</v>
          </cell>
          <cell r="AH426">
            <v>882048</v>
          </cell>
          <cell r="AJ426">
            <v>1082904</v>
          </cell>
          <cell r="AL426">
            <v>61529</v>
          </cell>
          <cell r="AN426">
            <v>-60622</v>
          </cell>
        </row>
        <row r="427">
          <cell r="A427">
            <v>36887</v>
          </cell>
          <cell r="B427">
            <v>37898</v>
          </cell>
          <cell r="C427">
            <v>278998</v>
          </cell>
          <cell r="D427">
            <v>751489</v>
          </cell>
          <cell r="E427">
            <v>0</v>
          </cell>
          <cell r="F427">
            <v>12000</v>
          </cell>
          <cell r="G427">
            <v>-97350</v>
          </cell>
          <cell r="H427">
            <v>23150</v>
          </cell>
          <cell r="I427">
            <v>198023</v>
          </cell>
          <cell r="J427">
            <v>77131</v>
          </cell>
          <cell r="K427">
            <v>359786</v>
          </cell>
          <cell r="L427">
            <v>-332046</v>
          </cell>
          <cell r="M427">
            <v>173143</v>
          </cell>
          <cell r="N427">
            <v>0</v>
          </cell>
          <cell r="O427">
            <v>122821</v>
          </cell>
          <cell r="P427">
            <v>149533</v>
          </cell>
          <cell r="Q427">
            <v>177038</v>
          </cell>
          <cell r="R427">
            <v>30836</v>
          </cell>
          <cell r="S427">
            <v>20000</v>
          </cell>
          <cell r="T427">
            <v>0</v>
          </cell>
          <cell r="U427">
            <v>28357</v>
          </cell>
          <cell r="V427">
            <v>20000</v>
          </cell>
          <cell r="W427">
            <v>5000</v>
          </cell>
          <cell r="X427">
            <v>0</v>
          </cell>
          <cell r="Y427">
            <v>5000</v>
          </cell>
          <cell r="Z427">
            <v>0</v>
          </cell>
          <cell r="AA427" t="str">
            <v>N/A</v>
          </cell>
          <cell r="AB427">
            <v>27485</v>
          </cell>
          <cell r="AC427">
            <v>0</v>
          </cell>
          <cell r="AD427">
            <v>25666</v>
          </cell>
          <cell r="AE427">
            <v>59785</v>
          </cell>
          <cell r="AF427" t="str">
            <v>N/A</v>
          </cell>
          <cell r="AG427">
            <v>0</v>
          </cell>
          <cell r="AH427">
            <v>882065</v>
          </cell>
          <cell r="AJ427">
            <v>1080385</v>
          </cell>
          <cell r="AL427">
            <v>58151</v>
          </cell>
          <cell r="AN427">
            <v>-59785</v>
          </cell>
        </row>
        <row r="428">
          <cell r="A428">
            <v>36888</v>
          </cell>
          <cell r="B428">
            <v>24867</v>
          </cell>
          <cell r="C428">
            <v>267071</v>
          </cell>
          <cell r="D428">
            <v>770238</v>
          </cell>
          <cell r="E428">
            <v>0</v>
          </cell>
          <cell r="F428">
            <v>12000</v>
          </cell>
          <cell r="G428">
            <v>-99015</v>
          </cell>
          <cell r="H428">
            <v>23150</v>
          </cell>
          <cell r="I428">
            <v>202588</v>
          </cell>
          <cell r="J428">
            <v>73630</v>
          </cell>
          <cell r="K428">
            <v>353517</v>
          </cell>
          <cell r="L428">
            <v>-365819</v>
          </cell>
          <cell r="M428">
            <v>159543</v>
          </cell>
          <cell r="N428">
            <v>0</v>
          </cell>
          <cell r="O428">
            <v>138214</v>
          </cell>
          <cell r="P428">
            <v>148362</v>
          </cell>
          <cell r="Q428">
            <v>192743</v>
          </cell>
          <cell r="R428">
            <v>48921</v>
          </cell>
          <cell r="S428">
            <v>0</v>
          </cell>
          <cell r="T428">
            <v>0</v>
          </cell>
          <cell r="U428">
            <v>28357</v>
          </cell>
          <cell r="V428">
            <v>10000</v>
          </cell>
          <cell r="W428">
            <v>96</v>
          </cell>
          <cell r="X428">
            <v>0</v>
          </cell>
          <cell r="Y428">
            <v>11154</v>
          </cell>
          <cell r="Z428">
            <v>1711</v>
          </cell>
          <cell r="AA428" t="str">
            <v>N/A</v>
          </cell>
          <cell r="AB428">
            <v>15502</v>
          </cell>
          <cell r="AC428">
            <v>14808</v>
          </cell>
          <cell r="AD428">
            <v>24267</v>
          </cell>
          <cell r="AE428">
            <v>68294</v>
          </cell>
          <cell r="AF428" t="str">
            <v>N/A</v>
          </cell>
          <cell r="AG428">
            <v>11088</v>
          </cell>
          <cell r="AH428">
            <v>875834</v>
          </cell>
          <cell r="AJ428">
            <v>1074176</v>
          </cell>
          <cell r="AL428">
            <v>67442</v>
          </cell>
          <cell r="AN428">
            <v>-57206</v>
          </cell>
        </row>
        <row r="429">
          <cell r="A429">
            <v>36889</v>
          </cell>
          <cell r="B429">
            <v>41786</v>
          </cell>
          <cell r="C429">
            <v>279352</v>
          </cell>
          <cell r="D429">
            <v>749766</v>
          </cell>
          <cell r="E429">
            <v>0</v>
          </cell>
          <cell r="F429">
            <v>12000</v>
          </cell>
          <cell r="G429">
            <v>-98383</v>
          </cell>
          <cell r="H429">
            <v>23150</v>
          </cell>
          <cell r="I429">
            <v>162371</v>
          </cell>
          <cell r="J429">
            <v>72051</v>
          </cell>
          <cell r="K429">
            <v>342496</v>
          </cell>
          <cell r="L429">
            <v>-334126</v>
          </cell>
          <cell r="M429">
            <v>202591</v>
          </cell>
          <cell r="N429">
            <v>0</v>
          </cell>
          <cell r="O429">
            <v>115545</v>
          </cell>
          <cell r="P429">
            <v>150749</v>
          </cell>
          <cell r="Q429">
            <v>172364</v>
          </cell>
          <cell r="R429">
            <v>47623</v>
          </cell>
          <cell r="S429">
            <v>0</v>
          </cell>
          <cell r="T429">
            <v>0</v>
          </cell>
          <cell r="U429">
            <v>22870</v>
          </cell>
          <cell r="V429">
            <v>20000</v>
          </cell>
          <cell r="W429">
            <v>10972</v>
          </cell>
          <cell r="X429">
            <v>0</v>
          </cell>
          <cell r="Y429">
            <v>16154</v>
          </cell>
          <cell r="Z429">
            <v>1711</v>
          </cell>
          <cell r="AA429" t="str">
            <v>N/A</v>
          </cell>
          <cell r="AB429">
            <v>0</v>
          </cell>
          <cell r="AC429">
            <v>808</v>
          </cell>
          <cell r="AD429">
            <v>46552</v>
          </cell>
          <cell r="AE429">
            <v>26251</v>
          </cell>
          <cell r="AF429" t="str">
            <v>N/A</v>
          </cell>
          <cell r="AG429">
            <v>232</v>
          </cell>
          <cell r="AH429">
            <v>856431</v>
          </cell>
          <cell r="AJ429">
            <v>1082904</v>
          </cell>
          <cell r="AL429">
            <v>65225</v>
          </cell>
          <cell r="AN429">
            <v>-26019</v>
          </cell>
        </row>
        <row r="430">
          <cell r="A430">
            <v>36890</v>
          </cell>
          <cell r="B430">
            <v>24867</v>
          </cell>
          <cell r="C430">
            <v>280083</v>
          </cell>
          <cell r="D430">
            <v>755014</v>
          </cell>
          <cell r="E430">
            <v>0</v>
          </cell>
          <cell r="F430">
            <v>23854</v>
          </cell>
          <cell r="G430">
            <v>-127906</v>
          </cell>
          <cell r="H430">
            <v>33150</v>
          </cell>
          <cell r="I430">
            <v>164466</v>
          </cell>
          <cell r="J430">
            <v>45933</v>
          </cell>
          <cell r="K430">
            <v>374884</v>
          </cell>
          <cell r="L430">
            <v>-286449</v>
          </cell>
          <cell r="M430">
            <v>163365</v>
          </cell>
          <cell r="N430">
            <v>0</v>
          </cell>
          <cell r="O430">
            <v>120273</v>
          </cell>
          <cell r="P430">
            <v>154741</v>
          </cell>
          <cell r="Q430">
            <v>175931</v>
          </cell>
          <cell r="R430">
            <v>46335</v>
          </cell>
          <cell r="S430">
            <v>0</v>
          </cell>
          <cell r="T430">
            <v>0</v>
          </cell>
          <cell r="U430">
            <v>22864</v>
          </cell>
          <cell r="V430">
            <v>25000</v>
          </cell>
          <cell r="W430">
            <v>5577</v>
          </cell>
          <cell r="X430">
            <v>0</v>
          </cell>
          <cell r="Y430">
            <v>20000</v>
          </cell>
          <cell r="Z430">
            <v>1711</v>
          </cell>
          <cell r="AA430">
            <v>0</v>
          </cell>
          <cell r="AB430">
            <v>25039</v>
          </cell>
          <cell r="AC430">
            <v>9806</v>
          </cell>
          <cell r="AD430">
            <v>46552</v>
          </cell>
          <cell r="AE430">
            <v>36251</v>
          </cell>
          <cell r="AF430" t="str">
            <v>N/A</v>
          </cell>
          <cell r="AG430">
            <v>36</v>
          </cell>
          <cell r="AH430">
            <v>864723</v>
          </cell>
          <cell r="AJ430">
            <v>1083818</v>
          </cell>
          <cell r="AL430">
            <v>103108</v>
          </cell>
          <cell r="AN430">
            <v>-36215</v>
          </cell>
        </row>
        <row r="431">
          <cell r="A431">
            <v>36891</v>
          </cell>
          <cell r="B431">
            <v>21416</v>
          </cell>
          <cell r="C431">
            <v>277650</v>
          </cell>
          <cell r="D431">
            <v>759865</v>
          </cell>
          <cell r="E431">
            <v>0</v>
          </cell>
          <cell r="F431">
            <v>22734</v>
          </cell>
          <cell r="G431">
            <v>-127711</v>
          </cell>
          <cell r="H431">
            <v>33150</v>
          </cell>
          <cell r="I431">
            <v>164867</v>
          </cell>
          <cell r="J431">
            <v>49634</v>
          </cell>
          <cell r="K431">
            <v>365869</v>
          </cell>
          <cell r="L431">
            <v>-320197</v>
          </cell>
          <cell r="M431">
            <v>167404</v>
          </cell>
          <cell r="N431">
            <v>0</v>
          </cell>
          <cell r="O431">
            <v>117190</v>
          </cell>
          <cell r="P431">
            <v>154759</v>
          </cell>
          <cell r="Q431">
            <v>186672</v>
          </cell>
          <cell r="R431">
            <v>61667</v>
          </cell>
          <cell r="S431">
            <v>0</v>
          </cell>
          <cell r="T431">
            <v>0</v>
          </cell>
          <cell r="U431">
            <v>22863</v>
          </cell>
          <cell r="V431">
            <v>25000</v>
          </cell>
          <cell r="W431">
            <v>5577</v>
          </cell>
          <cell r="X431">
            <v>0</v>
          </cell>
          <cell r="Y431">
            <v>20000</v>
          </cell>
          <cell r="Z431">
            <v>1711</v>
          </cell>
          <cell r="AA431">
            <v>0</v>
          </cell>
          <cell r="AB431">
            <v>18325</v>
          </cell>
          <cell r="AC431">
            <v>8359</v>
          </cell>
          <cell r="AD431">
            <v>45142</v>
          </cell>
          <cell r="AE431">
            <v>46251</v>
          </cell>
          <cell r="AF431" t="str">
            <v>N/A</v>
          </cell>
          <cell r="AG431">
            <v>36</v>
          </cell>
          <cell r="AH431">
            <v>853304</v>
          </cell>
          <cell r="AJ431">
            <v>1081665</v>
          </cell>
          <cell r="AL431">
            <v>93537</v>
          </cell>
          <cell r="AN431">
            <v>-46215</v>
          </cell>
        </row>
        <row r="432">
          <cell r="A432">
            <v>36892</v>
          </cell>
          <cell r="B432">
            <v>20000</v>
          </cell>
          <cell r="C432">
            <v>285048</v>
          </cell>
          <cell r="D432">
            <v>776732</v>
          </cell>
          <cell r="E432">
            <v>0</v>
          </cell>
          <cell r="F432">
            <v>11051</v>
          </cell>
          <cell r="G432">
            <v>-100772</v>
          </cell>
          <cell r="H432">
            <v>32061</v>
          </cell>
          <cell r="I432">
            <v>140928</v>
          </cell>
          <cell r="J432">
            <v>73352</v>
          </cell>
          <cell r="K432">
            <v>321785</v>
          </cell>
          <cell r="L432">
            <v>-243284</v>
          </cell>
          <cell r="M432">
            <v>163760</v>
          </cell>
          <cell r="N432">
            <v>0</v>
          </cell>
          <cell r="O432">
            <v>130193</v>
          </cell>
          <cell r="P432">
            <v>158232</v>
          </cell>
          <cell r="Q432">
            <v>100126</v>
          </cell>
          <cell r="R432">
            <v>51184</v>
          </cell>
          <cell r="S432">
            <v>5000</v>
          </cell>
          <cell r="T432">
            <v>0</v>
          </cell>
          <cell r="U432">
            <v>26762</v>
          </cell>
          <cell r="V432">
            <v>19778</v>
          </cell>
          <cell r="W432">
            <v>972</v>
          </cell>
          <cell r="X432">
            <v>0</v>
          </cell>
          <cell r="Y432">
            <v>22550</v>
          </cell>
          <cell r="Z432">
            <v>1579</v>
          </cell>
          <cell r="AA432">
            <v>0</v>
          </cell>
          <cell r="AB432">
            <v>0</v>
          </cell>
          <cell r="AC432">
            <v>10913</v>
          </cell>
          <cell r="AD432">
            <v>57714</v>
          </cell>
          <cell r="AE432">
            <v>68679</v>
          </cell>
          <cell r="AF432" t="str">
            <v>N/A</v>
          </cell>
          <cell r="AG432">
            <v>3375</v>
          </cell>
          <cell r="AH432">
            <v>827565</v>
          </cell>
          <cell r="AJ432">
            <v>1092831</v>
          </cell>
          <cell r="AL432">
            <v>92756</v>
          </cell>
          <cell r="AN432">
            <v>-65304</v>
          </cell>
        </row>
        <row r="433">
          <cell r="A433">
            <v>36893</v>
          </cell>
          <cell r="B433">
            <v>20000</v>
          </cell>
          <cell r="C433">
            <v>295375</v>
          </cell>
          <cell r="D433">
            <v>763539</v>
          </cell>
          <cell r="E433">
            <v>0</v>
          </cell>
          <cell r="F433">
            <v>13895</v>
          </cell>
          <cell r="G433">
            <v>-89707</v>
          </cell>
          <cell r="H433">
            <v>32061</v>
          </cell>
          <cell r="I433">
            <v>142413</v>
          </cell>
          <cell r="J433">
            <v>74252</v>
          </cell>
          <cell r="K433">
            <v>329450</v>
          </cell>
          <cell r="L433">
            <v>-290135</v>
          </cell>
          <cell r="M433">
            <v>167709</v>
          </cell>
          <cell r="N433">
            <v>0</v>
          </cell>
          <cell r="O433">
            <v>151722</v>
          </cell>
          <cell r="P433">
            <v>159933</v>
          </cell>
          <cell r="Q433">
            <v>114955</v>
          </cell>
          <cell r="R433">
            <v>54269</v>
          </cell>
          <cell r="S433">
            <v>5000</v>
          </cell>
          <cell r="T433">
            <v>0</v>
          </cell>
          <cell r="U433">
            <v>26762</v>
          </cell>
          <cell r="V433">
            <v>16308</v>
          </cell>
          <cell r="W433">
            <v>972</v>
          </cell>
          <cell r="X433">
            <v>0</v>
          </cell>
          <cell r="Y433">
            <v>22550</v>
          </cell>
          <cell r="Z433">
            <v>1579</v>
          </cell>
          <cell r="AA433" t="str">
            <v>N/A</v>
          </cell>
          <cell r="AB433">
            <v>0</v>
          </cell>
          <cell r="AC433">
            <v>7350</v>
          </cell>
          <cell r="AD433">
            <v>52151</v>
          </cell>
          <cell r="AE433">
            <v>76183</v>
          </cell>
          <cell r="AF433" t="str">
            <v>N/A</v>
          </cell>
          <cell r="AG433">
            <v>3375</v>
          </cell>
          <cell r="AH433">
            <v>846922</v>
          </cell>
          <cell r="AI433" t="str">
            <v>`</v>
          </cell>
          <cell r="AJ433">
            <v>1092809</v>
          </cell>
          <cell r="AL433">
            <v>83630</v>
          </cell>
          <cell r="AN433">
            <v>-72808</v>
          </cell>
        </row>
        <row r="434">
          <cell r="A434">
            <v>36894</v>
          </cell>
          <cell r="B434">
            <v>20000</v>
          </cell>
          <cell r="C434">
            <v>295141</v>
          </cell>
          <cell r="D434">
            <v>777668</v>
          </cell>
          <cell r="E434">
            <v>0</v>
          </cell>
          <cell r="F434">
            <v>14000</v>
          </cell>
          <cell r="G434">
            <v>-96151</v>
          </cell>
          <cell r="H434">
            <v>32061</v>
          </cell>
          <cell r="I434">
            <v>127412</v>
          </cell>
          <cell r="J434">
            <v>74252</v>
          </cell>
          <cell r="K434">
            <v>345314</v>
          </cell>
          <cell r="L434">
            <v>-285774</v>
          </cell>
          <cell r="M434">
            <v>184670</v>
          </cell>
          <cell r="N434">
            <v>0</v>
          </cell>
          <cell r="O434">
            <v>120681</v>
          </cell>
          <cell r="P434">
            <v>159911</v>
          </cell>
          <cell r="Q434">
            <v>156301</v>
          </cell>
          <cell r="R434">
            <v>56655</v>
          </cell>
          <cell r="S434">
            <v>5000</v>
          </cell>
          <cell r="T434">
            <v>0</v>
          </cell>
          <cell r="U434">
            <v>26762</v>
          </cell>
          <cell r="V434">
            <v>23830</v>
          </cell>
          <cell r="W434">
            <v>972</v>
          </cell>
          <cell r="X434">
            <v>0</v>
          </cell>
          <cell r="Y434">
            <v>45770</v>
          </cell>
          <cell r="Z434">
            <v>1579</v>
          </cell>
          <cell r="AA434" t="str">
            <v>N/A</v>
          </cell>
          <cell r="AB434">
            <v>36350</v>
          </cell>
          <cell r="AC434">
            <v>41000</v>
          </cell>
          <cell r="AD434">
            <v>81333</v>
          </cell>
          <cell r="AE434">
            <v>20683</v>
          </cell>
          <cell r="AF434" t="str">
            <v>N/A</v>
          </cell>
          <cell r="AG434">
            <v>19414</v>
          </cell>
          <cell r="AH434">
            <v>875332</v>
          </cell>
          <cell r="AJ434">
            <v>1106809</v>
          </cell>
          <cell r="AL434">
            <v>206032</v>
          </cell>
          <cell r="AN434">
            <v>-1269</v>
          </cell>
        </row>
        <row r="435">
          <cell r="A435">
            <v>36895</v>
          </cell>
          <cell r="B435">
            <v>29293</v>
          </cell>
          <cell r="C435">
            <v>284772</v>
          </cell>
          <cell r="D435">
            <v>778744</v>
          </cell>
          <cell r="E435">
            <v>0</v>
          </cell>
          <cell r="F435">
            <v>14000</v>
          </cell>
          <cell r="G435">
            <v>-109906</v>
          </cell>
          <cell r="H435">
            <v>48143</v>
          </cell>
          <cell r="I435">
            <v>127412</v>
          </cell>
          <cell r="J435">
            <v>74252</v>
          </cell>
          <cell r="K435">
            <v>343412</v>
          </cell>
          <cell r="L435">
            <v>-287465</v>
          </cell>
          <cell r="M435">
            <v>161612</v>
          </cell>
          <cell r="N435">
            <v>0</v>
          </cell>
          <cell r="O435">
            <v>105416</v>
          </cell>
          <cell r="P435">
            <v>152894</v>
          </cell>
          <cell r="Q435">
            <v>211241</v>
          </cell>
          <cell r="R435">
            <v>48750</v>
          </cell>
          <cell r="S435">
            <v>5000</v>
          </cell>
          <cell r="T435">
            <v>0</v>
          </cell>
          <cell r="U435">
            <v>26762</v>
          </cell>
          <cell r="V435">
            <v>10000</v>
          </cell>
          <cell r="W435">
            <v>972</v>
          </cell>
          <cell r="X435">
            <v>0</v>
          </cell>
          <cell r="Y435">
            <v>45000</v>
          </cell>
          <cell r="Z435">
            <v>46519</v>
          </cell>
          <cell r="AA435" t="str">
            <v>N/A</v>
          </cell>
          <cell r="AB435">
            <v>44074</v>
          </cell>
          <cell r="AC435">
            <v>10000</v>
          </cell>
          <cell r="AD435">
            <v>67688</v>
          </cell>
          <cell r="AE435">
            <v>11129</v>
          </cell>
          <cell r="AF435" t="str">
            <v>N/A</v>
          </cell>
          <cell r="AG435">
            <v>9105</v>
          </cell>
          <cell r="AH435">
            <v>875761</v>
          </cell>
          <cell r="AJ435">
            <v>1106809</v>
          </cell>
          <cell r="AL435">
            <v>213281</v>
          </cell>
          <cell r="AN435">
            <v>-2024</v>
          </cell>
        </row>
        <row r="436">
          <cell r="A436">
            <v>36896</v>
          </cell>
          <cell r="B436">
            <v>30000</v>
          </cell>
          <cell r="C436">
            <v>290342</v>
          </cell>
          <cell r="D436">
            <v>762592</v>
          </cell>
          <cell r="E436">
            <v>0</v>
          </cell>
          <cell r="F436">
            <v>23875</v>
          </cell>
          <cell r="G436">
            <v>-95063</v>
          </cell>
          <cell r="H436">
            <v>50494</v>
          </cell>
          <cell r="I436">
            <v>132412</v>
          </cell>
          <cell r="J436">
            <v>69083</v>
          </cell>
          <cell r="K436">
            <v>320211</v>
          </cell>
          <cell r="L436">
            <v>-288253</v>
          </cell>
          <cell r="M436">
            <v>155699</v>
          </cell>
          <cell r="N436">
            <v>0</v>
          </cell>
          <cell r="O436">
            <v>123498</v>
          </cell>
          <cell r="P436">
            <v>152915</v>
          </cell>
          <cell r="Q436">
            <v>206412</v>
          </cell>
          <cell r="R436">
            <v>36610</v>
          </cell>
          <cell r="S436">
            <v>5000</v>
          </cell>
          <cell r="T436">
            <v>0</v>
          </cell>
          <cell r="U436">
            <v>17596</v>
          </cell>
          <cell r="V436">
            <v>25000</v>
          </cell>
          <cell r="W436">
            <v>972</v>
          </cell>
          <cell r="X436">
            <v>0</v>
          </cell>
          <cell r="Y436">
            <v>25000</v>
          </cell>
          <cell r="Z436">
            <v>26519</v>
          </cell>
          <cell r="AA436" t="str">
            <v>N/A</v>
          </cell>
          <cell r="AB436">
            <v>27325</v>
          </cell>
          <cell r="AC436">
            <v>10000</v>
          </cell>
          <cell r="AD436">
            <v>86723</v>
          </cell>
          <cell r="AE436">
            <v>19935</v>
          </cell>
          <cell r="AF436" t="str">
            <v>N/A</v>
          </cell>
          <cell r="AG436">
            <v>414</v>
          </cell>
          <cell r="AH436">
            <v>864018</v>
          </cell>
          <cell r="AJ436">
            <v>1106809</v>
          </cell>
          <cell r="AL436">
            <v>175567</v>
          </cell>
          <cell r="AN436">
            <v>-19521</v>
          </cell>
        </row>
        <row r="437">
          <cell r="A437">
            <v>36897</v>
          </cell>
          <cell r="B437">
            <v>29236</v>
          </cell>
          <cell r="C437">
            <v>293996</v>
          </cell>
          <cell r="D437">
            <v>769578</v>
          </cell>
          <cell r="E437">
            <v>0</v>
          </cell>
          <cell r="F437">
            <v>13999</v>
          </cell>
          <cell r="G437">
            <v>-104781</v>
          </cell>
          <cell r="H437">
            <v>52061</v>
          </cell>
          <cell r="I437">
            <v>142211</v>
          </cell>
          <cell r="J437">
            <v>69252</v>
          </cell>
          <cell r="K437">
            <v>334141</v>
          </cell>
          <cell r="L437">
            <v>-294377</v>
          </cell>
          <cell r="M437">
            <v>154038</v>
          </cell>
          <cell r="N437">
            <v>0</v>
          </cell>
          <cell r="O437">
            <v>112941</v>
          </cell>
          <cell r="P437">
            <v>154920</v>
          </cell>
          <cell r="Q437">
            <v>206174</v>
          </cell>
          <cell r="R437">
            <v>48750</v>
          </cell>
          <cell r="S437">
            <v>6168</v>
          </cell>
          <cell r="T437">
            <v>0</v>
          </cell>
          <cell r="U437">
            <v>26762</v>
          </cell>
          <cell r="V437">
            <v>10000</v>
          </cell>
          <cell r="W437">
            <v>6509</v>
          </cell>
          <cell r="X437">
            <v>0</v>
          </cell>
          <cell r="Y437">
            <v>10000</v>
          </cell>
          <cell r="Z437">
            <v>19088</v>
          </cell>
          <cell r="AA437" t="str">
            <v>N/A</v>
          </cell>
          <cell r="AB437">
            <v>28807</v>
          </cell>
          <cell r="AC437">
            <v>14200</v>
          </cell>
          <cell r="AD437">
            <v>87496</v>
          </cell>
          <cell r="AE437">
            <v>19935</v>
          </cell>
          <cell r="AF437" t="str">
            <v>N/A</v>
          </cell>
          <cell r="AG437">
            <v>414</v>
          </cell>
          <cell r="AH437">
            <v>875330</v>
          </cell>
          <cell r="AJ437">
            <v>1106809</v>
          </cell>
          <cell r="AL437">
            <v>159591</v>
          </cell>
          <cell r="AN437">
            <v>-19521</v>
          </cell>
        </row>
        <row r="438">
          <cell r="A438">
            <v>36898</v>
          </cell>
          <cell r="B438">
            <v>29236</v>
          </cell>
          <cell r="C438">
            <v>293996</v>
          </cell>
          <cell r="D438">
            <v>769578</v>
          </cell>
          <cell r="E438">
            <v>0</v>
          </cell>
          <cell r="F438">
            <v>13999</v>
          </cell>
          <cell r="G438">
            <v>-104781</v>
          </cell>
          <cell r="H438">
            <v>52061</v>
          </cell>
          <cell r="I438">
            <v>142211</v>
          </cell>
          <cell r="J438">
            <v>69252</v>
          </cell>
          <cell r="K438">
            <v>334141</v>
          </cell>
          <cell r="L438">
            <v>-294377</v>
          </cell>
          <cell r="M438">
            <v>154038</v>
          </cell>
          <cell r="N438">
            <v>0</v>
          </cell>
          <cell r="O438">
            <v>112941</v>
          </cell>
          <cell r="P438">
            <v>154920</v>
          </cell>
          <cell r="Q438">
            <v>206174</v>
          </cell>
          <cell r="R438">
            <v>48750</v>
          </cell>
          <cell r="S438">
            <v>6168</v>
          </cell>
          <cell r="T438">
            <v>0</v>
          </cell>
          <cell r="U438">
            <v>26762</v>
          </cell>
          <cell r="V438">
            <v>10000</v>
          </cell>
          <cell r="W438">
            <v>6509</v>
          </cell>
          <cell r="X438">
            <v>0</v>
          </cell>
          <cell r="Y438">
            <v>10000</v>
          </cell>
          <cell r="Z438">
            <v>19088</v>
          </cell>
          <cell r="AA438" t="str">
            <v>N/A</v>
          </cell>
          <cell r="AB438">
            <v>28807</v>
          </cell>
          <cell r="AC438">
            <v>14200</v>
          </cell>
          <cell r="AD438">
            <v>87496</v>
          </cell>
          <cell r="AE438">
            <v>19935</v>
          </cell>
          <cell r="AF438" t="str">
            <v>N/A</v>
          </cell>
          <cell r="AG438">
            <v>414</v>
          </cell>
          <cell r="AH438">
            <v>875330</v>
          </cell>
          <cell r="AJ438">
            <v>1106809</v>
          </cell>
          <cell r="AL438">
            <v>159591</v>
          </cell>
          <cell r="AN438">
            <v>-19521</v>
          </cell>
        </row>
        <row r="439">
          <cell r="A439">
            <v>36899</v>
          </cell>
          <cell r="B439">
            <v>29236</v>
          </cell>
          <cell r="C439">
            <v>293996</v>
          </cell>
          <cell r="D439">
            <v>769578</v>
          </cell>
          <cell r="E439">
            <v>0</v>
          </cell>
          <cell r="F439">
            <v>13999</v>
          </cell>
          <cell r="G439">
            <v>-104781</v>
          </cell>
          <cell r="H439">
            <v>52061</v>
          </cell>
          <cell r="I439">
            <v>142211</v>
          </cell>
          <cell r="J439">
            <v>69252</v>
          </cell>
          <cell r="K439">
            <v>334141</v>
          </cell>
          <cell r="L439">
            <v>-294377</v>
          </cell>
          <cell r="M439">
            <v>154038</v>
          </cell>
          <cell r="N439">
            <v>0</v>
          </cell>
          <cell r="O439">
            <v>112941</v>
          </cell>
          <cell r="P439">
            <v>154920</v>
          </cell>
          <cell r="Q439">
            <v>206174</v>
          </cell>
          <cell r="R439">
            <v>48750</v>
          </cell>
          <cell r="S439">
            <v>6168</v>
          </cell>
          <cell r="T439">
            <v>0</v>
          </cell>
          <cell r="U439">
            <v>26762</v>
          </cell>
          <cell r="V439">
            <v>10000</v>
          </cell>
          <cell r="W439">
            <v>6509</v>
          </cell>
          <cell r="X439">
            <v>0</v>
          </cell>
          <cell r="Y439">
            <v>10000</v>
          </cell>
          <cell r="Z439">
            <v>19088</v>
          </cell>
          <cell r="AA439" t="str">
            <v>N/A</v>
          </cell>
          <cell r="AB439">
            <v>28807</v>
          </cell>
          <cell r="AC439">
            <v>14200</v>
          </cell>
          <cell r="AD439">
            <v>87496</v>
          </cell>
          <cell r="AE439">
            <v>19935</v>
          </cell>
          <cell r="AF439" t="str">
            <v>N/A</v>
          </cell>
          <cell r="AG439">
            <v>414</v>
          </cell>
          <cell r="AH439">
            <v>875330</v>
          </cell>
          <cell r="AJ439">
            <v>1106809</v>
          </cell>
          <cell r="AL439">
            <v>159591</v>
          </cell>
          <cell r="AN439">
            <v>-19521</v>
          </cell>
        </row>
        <row r="440">
          <cell r="A440">
            <v>36900</v>
          </cell>
          <cell r="B440">
            <v>30162</v>
          </cell>
          <cell r="C440">
            <v>284772</v>
          </cell>
          <cell r="D440">
            <v>768000</v>
          </cell>
          <cell r="E440">
            <v>0</v>
          </cell>
          <cell r="F440">
            <v>23875</v>
          </cell>
          <cell r="G440">
            <v>-96256</v>
          </cell>
          <cell r="H440">
            <v>52061</v>
          </cell>
          <cell r="I440">
            <v>142212</v>
          </cell>
          <cell r="J440">
            <v>69252</v>
          </cell>
          <cell r="K440">
            <v>319208</v>
          </cell>
          <cell r="L440">
            <v>-297572</v>
          </cell>
          <cell r="M440">
            <v>168613</v>
          </cell>
          <cell r="N440">
            <v>0</v>
          </cell>
          <cell r="O440">
            <v>149281</v>
          </cell>
          <cell r="P440">
            <v>152817</v>
          </cell>
          <cell r="Q440">
            <v>159815</v>
          </cell>
          <cell r="R440">
            <v>56247</v>
          </cell>
          <cell r="S440">
            <v>43167</v>
          </cell>
          <cell r="T440">
            <v>1871</v>
          </cell>
          <cell r="U440">
            <v>26762</v>
          </cell>
          <cell r="V440">
            <v>21368</v>
          </cell>
          <cell r="W440">
            <v>23338</v>
          </cell>
          <cell r="X440">
            <v>0</v>
          </cell>
          <cell r="Y440">
            <v>0</v>
          </cell>
          <cell r="Z440">
            <v>44022</v>
          </cell>
          <cell r="AA440" t="str">
            <v>N/A</v>
          </cell>
          <cell r="AB440">
            <v>17686</v>
          </cell>
          <cell r="AC440">
            <v>10000</v>
          </cell>
          <cell r="AD440">
            <v>64662</v>
          </cell>
          <cell r="AE440">
            <v>34739</v>
          </cell>
          <cell r="AF440" t="str">
            <v>N/A</v>
          </cell>
          <cell r="AG440">
            <v>292</v>
          </cell>
          <cell r="AH440">
            <v>875678</v>
          </cell>
          <cell r="AJ440">
            <v>1106809</v>
          </cell>
          <cell r="AL440">
            <v>136370</v>
          </cell>
          <cell r="AN440">
            <v>-34447</v>
          </cell>
        </row>
        <row r="441">
          <cell r="A441">
            <v>36901</v>
          </cell>
          <cell r="B441">
            <v>19604</v>
          </cell>
          <cell r="C441">
            <v>284773</v>
          </cell>
          <cell r="D441">
            <v>740578</v>
          </cell>
          <cell r="E441">
            <v>0</v>
          </cell>
          <cell r="F441">
            <v>14000</v>
          </cell>
          <cell r="G441">
            <v>-94955</v>
          </cell>
          <cell r="H441">
            <v>52061</v>
          </cell>
          <cell r="I441">
            <v>131912</v>
          </cell>
          <cell r="J441">
            <v>69252</v>
          </cell>
          <cell r="K441">
            <v>336760</v>
          </cell>
          <cell r="L441">
            <v>-302636</v>
          </cell>
          <cell r="M441">
            <v>154038</v>
          </cell>
          <cell r="N441">
            <v>0</v>
          </cell>
          <cell r="O441">
            <v>149527</v>
          </cell>
          <cell r="P441">
            <v>161248</v>
          </cell>
          <cell r="Q441">
            <v>178565</v>
          </cell>
          <cell r="R441">
            <v>39919</v>
          </cell>
          <cell r="S441">
            <v>51329</v>
          </cell>
          <cell r="T441">
            <v>0</v>
          </cell>
          <cell r="U441">
            <v>26762</v>
          </cell>
          <cell r="V441">
            <v>0</v>
          </cell>
          <cell r="W441">
            <v>30000</v>
          </cell>
          <cell r="X441">
            <v>15000</v>
          </cell>
          <cell r="Y441">
            <v>30000</v>
          </cell>
          <cell r="Z441">
            <v>61637</v>
          </cell>
          <cell r="AA441" t="str">
            <v>N/A</v>
          </cell>
          <cell r="AB441">
            <v>39538</v>
          </cell>
          <cell r="AC441">
            <v>18000</v>
          </cell>
          <cell r="AD441">
            <v>59473</v>
          </cell>
          <cell r="AE441">
            <v>19935</v>
          </cell>
          <cell r="AF441" t="str">
            <v>N/A</v>
          </cell>
          <cell r="AG441">
            <v>292</v>
          </cell>
          <cell r="AH441">
            <v>875691</v>
          </cell>
          <cell r="AJ441">
            <v>1058955</v>
          </cell>
          <cell r="AL441">
            <v>223648</v>
          </cell>
          <cell r="AN441">
            <v>-19643</v>
          </cell>
        </row>
        <row r="442">
          <cell r="A442">
            <v>36902</v>
          </cell>
          <cell r="B442">
            <v>19604</v>
          </cell>
          <cell r="C442">
            <v>283375</v>
          </cell>
          <cell r="D442">
            <v>773931</v>
          </cell>
          <cell r="E442">
            <v>0</v>
          </cell>
          <cell r="F442">
            <v>13991</v>
          </cell>
          <cell r="G442">
            <v>-106529</v>
          </cell>
          <cell r="H442">
            <v>22061</v>
          </cell>
          <cell r="I442">
            <v>131312</v>
          </cell>
          <cell r="J442">
            <v>67220</v>
          </cell>
          <cell r="K442">
            <v>360244</v>
          </cell>
          <cell r="L442">
            <v>-295704</v>
          </cell>
          <cell r="M442">
            <v>176613</v>
          </cell>
          <cell r="N442">
            <v>0</v>
          </cell>
          <cell r="O442">
            <v>101912</v>
          </cell>
          <cell r="P442">
            <v>159292</v>
          </cell>
          <cell r="Q442">
            <v>200279</v>
          </cell>
          <cell r="R442">
            <v>41517</v>
          </cell>
          <cell r="S442">
            <v>15329</v>
          </cell>
          <cell r="T442">
            <v>0</v>
          </cell>
          <cell r="U442">
            <v>26762</v>
          </cell>
          <cell r="V442">
            <v>0</v>
          </cell>
          <cell r="W442">
            <v>0</v>
          </cell>
          <cell r="X442">
            <v>10000</v>
          </cell>
          <cell r="Y442">
            <v>20000</v>
          </cell>
          <cell r="Z442">
            <v>11579</v>
          </cell>
          <cell r="AA442" t="str">
            <v>N/A</v>
          </cell>
          <cell r="AB442">
            <v>30213</v>
          </cell>
          <cell r="AC442">
            <v>18000</v>
          </cell>
          <cell r="AD442">
            <v>62602</v>
          </cell>
          <cell r="AE442">
            <v>32081</v>
          </cell>
          <cell r="AF442" t="str">
            <v>N/A</v>
          </cell>
          <cell r="AG442">
            <v>2744</v>
          </cell>
          <cell r="AH442">
            <v>858217</v>
          </cell>
          <cell r="AJ442">
            <v>1090901</v>
          </cell>
          <cell r="AL442">
            <v>152394</v>
          </cell>
          <cell r="AN442">
            <v>-29337</v>
          </cell>
        </row>
        <row r="443">
          <cell r="A443">
            <v>36903</v>
          </cell>
          <cell r="B443">
            <v>19510</v>
          </cell>
          <cell r="C443">
            <v>283525</v>
          </cell>
          <cell r="D443">
            <v>772780</v>
          </cell>
          <cell r="E443">
            <v>0</v>
          </cell>
          <cell r="F443">
            <v>15545</v>
          </cell>
          <cell r="G443">
            <v>-104846</v>
          </cell>
          <cell r="H443">
            <v>52061</v>
          </cell>
          <cell r="I443">
            <v>134812</v>
          </cell>
          <cell r="J443">
            <v>69252</v>
          </cell>
          <cell r="K443">
            <v>344023</v>
          </cell>
          <cell r="L443">
            <v>-302079</v>
          </cell>
          <cell r="M443">
            <v>179683</v>
          </cell>
          <cell r="N443">
            <v>0</v>
          </cell>
          <cell r="O443">
            <v>151091</v>
          </cell>
          <cell r="P443">
            <v>163006</v>
          </cell>
          <cell r="Q443">
            <v>146193</v>
          </cell>
          <cell r="R443">
            <v>21688</v>
          </cell>
          <cell r="S443">
            <v>5875</v>
          </cell>
          <cell r="T443">
            <v>0</v>
          </cell>
          <cell r="U443">
            <v>26762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1579</v>
          </cell>
          <cell r="AA443" t="str">
            <v>N/A</v>
          </cell>
          <cell r="AB443">
            <v>60241</v>
          </cell>
          <cell r="AC443">
            <v>10000</v>
          </cell>
          <cell r="AD443">
            <v>72819</v>
          </cell>
          <cell r="AE443">
            <v>39746</v>
          </cell>
          <cell r="AF443" t="str">
            <v>N/A</v>
          </cell>
          <cell r="AG443">
            <v>152</v>
          </cell>
          <cell r="AH443">
            <v>854884</v>
          </cell>
          <cell r="AJ443">
            <v>1091360</v>
          </cell>
          <cell r="AL443">
            <v>144639</v>
          </cell>
          <cell r="AN443">
            <v>-39594</v>
          </cell>
        </row>
        <row r="444">
          <cell r="A444">
            <v>36904</v>
          </cell>
          <cell r="B444">
            <v>19806</v>
          </cell>
          <cell r="C444">
            <v>284534</v>
          </cell>
          <cell r="D444">
            <v>776611</v>
          </cell>
          <cell r="E444">
            <v>0</v>
          </cell>
          <cell r="F444">
            <v>15543</v>
          </cell>
          <cell r="G444">
            <v>-90499</v>
          </cell>
          <cell r="H444">
            <v>52061</v>
          </cell>
          <cell r="I444">
            <v>140190</v>
          </cell>
          <cell r="J444">
            <v>69252</v>
          </cell>
          <cell r="K444">
            <v>319748</v>
          </cell>
          <cell r="L444">
            <v>-322078</v>
          </cell>
          <cell r="M444">
            <v>183880</v>
          </cell>
          <cell r="N444">
            <v>0</v>
          </cell>
          <cell r="O444">
            <v>135271</v>
          </cell>
          <cell r="P444">
            <v>158696</v>
          </cell>
          <cell r="Q444">
            <v>160855</v>
          </cell>
          <cell r="R444">
            <v>42226</v>
          </cell>
          <cell r="S444">
            <v>5875</v>
          </cell>
          <cell r="T444">
            <v>0</v>
          </cell>
          <cell r="U444">
            <v>26762</v>
          </cell>
          <cell r="V444">
            <v>0</v>
          </cell>
          <cell r="W444">
            <v>0</v>
          </cell>
          <cell r="X444">
            <v>4535</v>
          </cell>
          <cell r="Y444">
            <v>3000</v>
          </cell>
          <cell r="Z444">
            <v>1579</v>
          </cell>
          <cell r="AA444">
            <v>0</v>
          </cell>
          <cell r="AB444">
            <v>186</v>
          </cell>
          <cell r="AC444">
            <v>6891</v>
          </cell>
          <cell r="AD444">
            <v>72819</v>
          </cell>
          <cell r="AE444">
            <v>78938</v>
          </cell>
          <cell r="AF444" t="str">
            <v>N/A</v>
          </cell>
          <cell r="AG444">
            <v>152</v>
          </cell>
          <cell r="AH444">
            <v>849602</v>
          </cell>
          <cell r="AJ444">
            <v>1096494</v>
          </cell>
          <cell r="AL444">
            <v>89010</v>
          </cell>
          <cell r="AN444">
            <v>-78786</v>
          </cell>
        </row>
        <row r="445">
          <cell r="A445">
            <v>36905</v>
          </cell>
          <cell r="B445">
            <v>19806</v>
          </cell>
          <cell r="C445">
            <v>284591</v>
          </cell>
          <cell r="D445">
            <v>769950</v>
          </cell>
          <cell r="E445">
            <v>0</v>
          </cell>
          <cell r="F445">
            <v>15552</v>
          </cell>
          <cell r="G445">
            <v>-99604</v>
          </cell>
          <cell r="H445">
            <v>52061</v>
          </cell>
          <cell r="I445">
            <v>140190</v>
          </cell>
          <cell r="J445">
            <v>69252</v>
          </cell>
          <cell r="K445">
            <v>336125</v>
          </cell>
          <cell r="L445">
            <v>-319089</v>
          </cell>
          <cell r="M445">
            <v>184497</v>
          </cell>
          <cell r="N445">
            <v>0</v>
          </cell>
          <cell r="O445">
            <v>152983</v>
          </cell>
          <cell r="P445">
            <v>158839</v>
          </cell>
          <cell r="Q445">
            <v>135812</v>
          </cell>
          <cell r="R445">
            <v>45716</v>
          </cell>
          <cell r="S445">
            <v>5875</v>
          </cell>
          <cell r="T445">
            <v>0</v>
          </cell>
          <cell r="U445">
            <v>26762</v>
          </cell>
          <cell r="V445">
            <v>9924</v>
          </cell>
          <cell r="W445">
            <v>0</v>
          </cell>
          <cell r="X445">
            <v>1673</v>
          </cell>
          <cell r="Y445">
            <v>3000</v>
          </cell>
          <cell r="Z445">
            <v>1579</v>
          </cell>
          <cell r="AA445">
            <v>0</v>
          </cell>
          <cell r="AB445">
            <v>186</v>
          </cell>
          <cell r="AC445">
            <v>10000</v>
          </cell>
          <cell r="AD445">
            <v>72593</v>
          </cell>
          <cell r="AE445">
            <v>78938</v>
          </cell>
          <cell r="AF445" t="str">
            <v>N/A</v>
          </cell>
          <cell r="AG445">
            <v>152</v>
          </cell>
          <cell r="AH445">
            <v>856782</v>
          </cell>
          <cell r="AJ445">
            <v>1089899</v>
          </cell>
          <cell r="AL445">
            <v>89031</v>
          </cell>
          <cell r="AN445">
            <v>-78786</v>
          </cell>
        </row>
        <row r="446">
          <cell r="A446">
            <v>36906</v>
          </cell>
          <cell r="B446">
            <v>19520</v>
          </cell>
          <cell r="C446">
            <v>281170</v>
          </cell>
          <cell r="D446">
            <v>774020</v>
          </cell>
          <cell r="E446">
            <v>0</v>
          </cell>
          <cell r="F446">
            <v>15710</v>
          </cell>
          <cell r="G446">
            <v>-118347</v>
          </cell>
          <cell r="H446">
            <v>52061</v>
          </cell>
          <cell r="I446">
            <v>155407</v>
          </cell>
          <cell r="J446">
            <v>67315</v>
          </cell>
          <cell r="K446">
            <v>339202</v>
          </cell>
          <cell r="L446">
            <v>-318811</v>
          </cell>
          <cell r="M446">
            <v>173913</v>
          </cell>
          <cell r="N446">
            <v>0</v>
          </cell>
          <cell r="O446">
            <v>139348</v>
          </cell>
          <cell r="P446">
            <v>158877</v>
          </cell>
          <cell r="Q446">
            <v>165447</v>
          </cell>
          <cell r="R446">
            <v>41467</v>
          </cell>
          <cell r="S446">
            <v>5875</v>
          </cell>
          <cell r="T446">
            <v>0</v>
          </cell>
          <cell r="U446">
            <v>26762</v>
          </cell>
          <cell r="V446">
            <v>10000</v>
          </cell>
          <cell r="W446">
            <v>0</v>
          </cell>
          <cell r="X446">
            <v>1673</v>
          </cell>
          <cell r="Y446">
            <v>3000</v>
          </cell>
          <cell r="Z446">
            <v>1579</v>
          </cell>
          <cell r="AA446">
            <v>0</v>
          </cell>
          <cell r="AB446">
            <v>187</v>
          </cell>
          <cell r="AC446">
            <v>10000</v>
          </cell>
          <cell r="AD446">
            <v>72179</v>
          </cell>
          <cell r="AE446">
            <v>64148</v>
          </cell>
          <cell r="AF446" t="str">
            <v>N/A</v>
          </cell>
          <cell r="AG446">
            <v>152</v>
          </cell>
          <cell r="AH446">
            <v>855879</v>
          </cell>
          <cell r="AJ446">
            <v>1090420</v>
          </cell>
          <cell r="AL446">
            <v>88618</v>
          </cell>
          <cell r="AN446">
            <v>-63996</v>
          </cell>
        </row>
        <row r="447">
          <cell r="A447">
            <v>36907</v>
          </cell>
          <cell r="B447">
            <v>19727</v>
          </cell>
          <cell r="C447">
            <v>282188</v>
          </cell>
          <cell r="D447">
            <v>773113</v>
          </cell>
          <cell r="E447">
            <v>0</v>
          </cell>
          <cell r="F447">
            <v>15710</v>
          </cell>
          <cell r="G447">
            <v>-103354</v>
          </cell>
          <cell r="H447">
            <v>52061</v>
          </cell>
          <cell r="I447">
            <v>140191</v>
          </cell>
          <cell r="J447">
            <v>69252</v>
          </cell>
          <cell r="K447">
            <v>341325</v>
          </cell>
          <cell r="L447">
            <v>-320479</v>
          </cell>
          <cell r="M447">
            <v>174862</v>
          </cell>
          <cell r="N447">
            <v>0</v>
          </cell>
          <cell r="O447">
            <v>149788</v>
          </cell>
          <cell r="P447">
            <v>152788</v>
          </cell>
          <cell r="Q447">
            <v>152162</v>
          </cell>
          <cell r="R447">
            <v>50648</v>
          </cell>
          <cell r="S447">
            <v>5875</v>
          </cell>
          <cell r="T447">
            <v>0</v>
          </cell>
          <cell r="U447">
            <v>26762</v>
          </cell>
          <cell r="V447">
            <v>10000</v>
          </cell>
          <cell r="W447">
            <v>0</v>
          </cell>
          <cell r="X447">
            <v>4535</v>
          </cell>
          <cell r="Y447">
            <v>3000</v>
          </cell>
          <cell r="Z447">
            <v>1579</v>
          </cell>
          <cell r="AA447" t="str">
            <v>N/A</v>
          </cell>
          <cell r="AB447">
            <v>187</v>
          </cell>
          <cell r="AC447">
            <v>10000</v>
          </cell>
          <cell r="AD447">
            <v>57819</v>
          </cell>
          <cell r="AE447">
            <v>91966</v>
          </cell>
          <cell r="AF447" t="str">
            <v>N/A</v>
          </cell>
          <cell r="AG447">
            <v>152</v>
          </cell>
          <cell r="AH447">
            <v>859244</v>
          </cell>
          <cell r="AJ447">
            <v>1090738</v>
          </cell>
          <cell r="AL447">
            <v>77120</v>
          </cell>
          <cell r="AN447">
            <v>-91814</v>
          </cell>
        </row>
        <row r="448">
          <cell r="A448">
            <v>36908</v>
          </cell>
          <cell r="B448">
            <v>22009</v>
          </cell>
          <cell r="C448">
            <v>285012</v>
          </cell>
          <cell r="D448">
            <v>769954</v>
          </cell>
          <cell r="E448">
            <v>0</v>
          </cell>
          <cell r="F448">
            <v>15834</v>
          </cell>
          <cell r="G448">
            <v>-135937</v>
          </cell>
          <cell r="H448">
            <v>52378</v>
          </cell>
          <cell r="I448">
            <v>141313</v>
          </cell>
          <cell r="J448">
            <v>68879</v>
          </cell>
          <cell r="K448">
            <v>356077</v>
          </cell>
          <cell r="L448">
            <v>-286865</v>
          </cell>
          <cell r="M448">
            <v>174669</v>
          </cell>
          <cell r="N448">
            <v>0</v>
          </cell>
          <cell r="O448">
            <v>151906</v>
          </cell>
          <cell r="P448">
            <v>156991</v>
          </cell>
          <cell r="Q448">
            <v>150044</v>
          </cell>
          <cell r="R448">
            <v>40541</v>
          </cell>
          <cell r="S448">
            <v>5875</v>
          </cell>
          <cell r="T448">
            <v>0</v>
          </cell>
          <cell r="U448">
            <v>26762</v>
          </cell>
          <cell r="V448">
            <v>10000</v>
          </cell>
          <cell r="W448">
            <v>0</v>
          </cell>
          <cell r="X448">
            <v>0</v>
          </cell>
          <cell r="Y448">
            <v>0</v>
          </cell>
          <cell r="Z448">
            <v>2846</v>
          </cell>
          <cell r="AA448" t="str">
            <v>N/A</v>
          </cell>
          <cell r="AB448">
            <v>7567</v>
          </cell>
          <cell r="AC448">
            <v>10000</v>
          </cell>
          <cell r="AD448">
            <v>57819</v>
          </cell>
          <cell r="AE448">
            <v>76361</v>
          </cell>
          <cell r="AF448" t="str">
            <v>N/A</v>
          </cell>
          <cell r="AG448">
            <v>45</v>
          </cell>
          <cell r="AH448">
            <v>869996</v>
          </cell>
          <cell r="AJ448">
            <v>1092809</v>
          </cell>
          <cell r="AL448">
            <v>78232</v>
          </cell>
          <cell r="AN448">
            <v>-76316</v>
          </cell>
        </row>
        <row r="449">
          <cell r="A449">
            <v>36909</v>
          </cell>
          <cell r="B449">
            <v>19806</v>
          </cell>
          <cell r="C449">
            <v>293849</v>
          </cell>
          <cell r="D449">
            <v>756327</v>
          </cell>
          <cell r="E449">
            <v>0</v>
          </cell>
          <cell r="F449">
            <v>23875</v>
          </cell>
          <cell r="G449">
            <v>-104793</v>
          </cell>
          <cell r="H449">
            <v>52378</v>
          </cell>
          <cell r="I449">
            <v>128175</v>
          </cell>
          <cell r="J449">
            <v>53152</v>
          </cell>
          <cell r="K449">
            <v>341118</v>
          </cell>
          <cell r="L449">
            <v>-274766</v>
          </cell>
          <cell r="M449">
            <v>174418</v>
          </cell>
          <cell r="N449">
            <v>0</v>
          </cell>
          <cell r="O449">
            <v>136351</v>
          </cell>
          <cell r="P449">
            <v>159940</v>
          </cell>
          <cell r="Q449">
            <v>168883</v>
          </cell>
          <cell r="R449">
            <v>40271</v>
          </cell>
          <cell r="S449">
            <v>5875</v>
          </cell>
          <cell r="T449">
            <v>0</v>
          </cell>
          <cell r="U449">
            <v>26759</v>
          </cell>
          <cell r="V449">
            <v>10000</v>
          </cell>
          <cell r="W449">
            <v>0</v>
          </cell>
          <cell r="X449">
            <v>0</v>
          </cell>
          <cell r="Y449">
            <v>0</v>
          </cell>
          <cell r="Z449">
            <v>1579</v>
          </cell>
          <cell r="AA449" t="str">
            <v>N/A</v>
          </cell>
          <cell r="AB449">
            <v>11598</v>
          </cell>
          <cell r="AC449">
            <v>10000</v>
          </cell>
          <cell r="AD449">
            <v>57819</v>
          </cell>
          <cell r="AE449">
            <v>111791</v>
          </cell>
          <cell r="AF449" t="str">
            <v>N/A</v>
          </cell>
          <cell r="AG449">
            <v>3006</v>
          </cell>
          <cell r="AH449">
            <v>875127</v>
          </cell>
          <cell r="AJ449">
            <v>1093857</v>
          </cell>
          <cell r="AL449">
            <v>80996</v>
          </cell>
          <cell r="AN449">
            <v>-108785</v>
          </cell>
        </row>
        <row r="450">
          <cell r="A450">
            <v>36910</v>
          </cell>
          <cell r="B450">
            <v>19730</v>
          </cell>
          <cell r="C450">
            <v>289499</v>
          </cell>
          <cell r="D450">
            <v>760878</v>
          </cell>
          <cell r="E450">
            <v>0</v>
          </cell>
          <cell r="F450">
            <v>23750</v>
          </cell>
          <cell r="G450">
            <v>-98393</v>
          </cell>
          <cell r="H450">
            <v>52378</v>
          </cell>
          <cell r="I450">
            <v>121775</v>
          </cell>
          <cell r="J450">
            <v>42405</v>
          </cell>
          <cell r="K450">
            <v>339332</v>
          </cell>
          <cell r="L450">
            <v>-246636</v>
          </cell>
          <cell r="M450">
            <v>155615</v>
          </cell>
          <cell r="N450">
            <v>0</v>
          </cell>
          <cell r="O450">
            <v>104506</v>
          </cell>
          <cell r="P450">
            <v>162979</v>
          </cell>
          <cell r="Q450">
            <v>187951</v>
          </cell>
          <cell r="R450">
            <v>40377</v>
          </cell>
          <cell r="S450">
            <v>5875</v>
          </cell>
          <cell r="T450">
            <v>0</v>
          </cell>
          <cell r="U450">
            <v>26294</v>
          </cell>
          <cell r="V450">
            <v>10000</v>
          </cell>
          <cell r="W450">
            <v>0</v>
          </cell>
          <cell r="X450">
            <v>0</v>
          </cell>
          <cell r="Y450">
            <v>0</v>
          </cell>
          <cell r="Z450">
            <v>1579</v>
          </cell>
          <cell r="AA450" t="str">
            <v>N/A</v>
          </cell>
          <cell r="AB450">
            <v>2098</v>
          </cell>
          <cell r="AC450">
            <v>10000</v>
          </cell>
          <cell r="AD450">
            <v>77687</v>
          </cell>
          <cell r="AE450">
            <v>93954</v>
          </cell>
          <cell r="AF450" t="str">
            <v>N/A</v>
          </cell>
          <cell r="AG450">
            <v>5177</v>
          </cell>
          <cell r="AH450">
            <v>862289</v>
          </cell>
          <cell r="AJ450">
            <v>1093857</v>
          </cell>
          <cell r="AL450">
            <v>91364</v>
          </cell>
          <cell r="AN450">
            <v>-88777</v>
          </cell>
        </row>
        <row r="451">
          <cell r="A451">
            <v>36911</v>
          </cell>
          <cell r="B451">
            <v>18336</v>
          </cell>
          <cell r="C451">
            <v>279266</v>
          </cell>
          <cell r="D451">
            <v>779786</v>
          </cell>
          <cell r="E451">
            <v>0</v>
          </cell>
          <cell r="F451">
            <v>15817</v>
          </cell>
          <cell r="G451">
            <v>-130493</v>
          </cell>
          <cell r="H451">
            <v>32061</v>
          </cell>
          <cell r="I451">
            <v>122000</v>
          </cell>
          <cell r="J451">
            <v>37404</v>
          </cell>
          <cell r="K451">
            <v>371968</v>
          </cell>
          <cell r="L451">
            <v>-275605</v>
          </cell>
          <cell r="M451">
            <v>158327</v>
          </cell>
          <cell r="N451">
            <v>-225</v>
          </cell>
          <cell r="O451">
            <v>124236</v>
          </cell>
          <cell r="P451">
            <v>162502</v>
          </cell>
          <cell r="Q451">
            <v>187031</v>
          </cell>
          <cell r="R451">
            <v>40160</v>
          </cell>
          <cell r="S451">
            <v>5875</v>
          </cell>
          <cell r="T451">
            <v>0</v>
          </cell>
          <cell r="U451">
            <v>26269</v>
          </cell>
          <cell r="V451">
            <v>10000</v>
          </cell>
          <cell r="W451">
            <v>0</v>
          </cell>
          <cell r="X451">
            <v>0</v>
          </cell>
          <cell r="Y451">
            <v>0</v>
          </cell>
          <cell r="Z451">
            <v>1579</v>
          </cell>
          <cell r="AA451">
            <v>0</v>
          </cell>
          <cell r="AB451">
            <v>1390</v>
          </cell>
          <cell r="AC451">
            <v>10000</v>
          </cell>
          <cell r="AD451">
            <v>72688</v>
          </cell>
          <cell r="AE451">
            <v>94151</v>
          </cell>
          <cell r="AF451" t="str">
            <v>N/A</v>
          </cell>
          <cell r="AG451">
            <v>45</v>
          </cell>
          <cell r="AH451">
            <v>829366</v>
          </cell>
          <cell r="AJ451">
            <v>1093205</v>
          </cell>
          <cell r="AL451">
            <v>85657</v>
          </cell>
          <cell r="AN451">
            <v>-94106</v>
          </cell>
        </row>
        <row r="452">
          <cell r="A452">
            <v>36912</v>
          </cell>
          <cell r="B452">
            <v>19224</v>
          </cell>
          <cell r="C452">
            <v>269267</v>
          </cell>
          <cell r="D452">
            <v>781777</v>
          </cell>
          <cell r="E452">
            <v>0</v>
          </cell>
          <cell r="F452">
            <v>23589</v>
          </cell>
          <cell r="G452">
            <v>-110121</v>
          </cell>
          <cell r="H452">
            <v>32061</v>
          </cell>
          <cell r="I452">
            <v>122028</v>
          </cell>
          <cell r="J452">
            <v>37404</v>
          </cell>
          <cell r="K452">
            <v>362197</v>
          </cell>
          <cell r="L452">
            <v>-271831</v>
          </cell>
          <cell r="M452">
            <v>159560</v>
          </cell>
          <cell r="N452">
            <v>-6442</v>
          </cell>
          <cell r="O452">
            <v>123585</v>
          </cell>
          <cell r="P452">
            <v>162530</v>
          </cell>
          <cell r="Q452">
            <v>191941</v>
          </cell>
          <cell r="R452">
            <v>39411</v>
          </cell>
          <cell r="S452">
            <v>5875</v>
          </cell>
          <cell r="T452">
            <v>0</v>
          </cell>
          <cell r="U452">
            <v>26269</v>
          </cell>
          <cell r="V452">
            <v>10000</v>
          </cell>
          <cell r="W452">
            <v>0</v>
          </cell>
          <cell r="X452">
            <v>0</v>
          </cell>
          <cell r="Y452">
            <v>0</v>
          </cell>
          <cell r="Z452">
            <v>1579</v>
          </cell>
          <cell r="AA452" t="str">
            <v>N/A</v>
          </cell>
          <cell r="AB452">
            <v>1390</v>
          </cell>
          <cell r="AC452">
            <v>10000</v>
          </cell>
          <cell r="AD452">
            <v>72688</v>
          </cell>
          <cell r="AE452">
            <v>74342</v>
          </cell>
          <cell r="AF452" t="str">
            <v>N/A</v>
          </cell>
          <cell r="AG452">
            <v>45</v>
          </cell>
          <cell r="AH452">
            <v>842323</v>
          </cell>
          <cell r="AJ452">
            <v>1093857</v>
          </cell>
          <cell r="AL452">
            <v>85657</v>
          </cell>
          <cell r="AN452">
            <v>-74297</v>
          </cell>
        </row>
        <row r="453">
          <cell r="A453">
            <v>36913</v>
          </cell>
          <cell r="B453">
            <v>19256</v>
          </cell>
          <cell r="C453">
            <v>279666</v>
          </cell>
          <cell r="D453">
            <v>771346</v>
          </cell>
          <cell r="E453">
            <v>0</v>
          </cell>
          <cell r="F453">
            <v>23589</v>
          </cell>
          <cell r="G453">
            <v>-110121</v>
          </cell>
          <cell r="H453">
            <v>32061</v>
          </cell>
          <cell r="I453">
            <v>121908</v>
          </cell>
          <cell r="J453">
            <v>37404</v>
          </cell>
          <cell r="K453">
            <v>352332</v>
          </cell>
          <cell r="L453">
            <v>-284858</v>
          </cell>
          <cell r="M453">
            <v>166666</v>
          </cell>
          <cell r="N453">
            <v>-134</v>
          </cell>
          <cell r="O453">
            <v>127149</v>
          </cell>
          <cell r="P453">
            <v>162509</v>
          </cell>
          <cell r="Q453">
            <v>191658</v>
          </cell>
          <cell r="R453">
            <v>39962</v>
          </cell>
          <cell r="S453">
            <v>5875</v>
          </cell>
          <cell r="T453">
            <v>0</v>
          </cell>
          <cell r="U453">
            <v>26269</v>
          </cell>
          <cell r="V453">
            <v>10000</v>
          </cell>
          <cell r="W453">
            <v>0</v>
          </cell>
          <cell r="X453">
            <v>0</v>
          </cell>
          <cell r="Y453">
            <v>0</v>
          </cell>
          <cell r="Z453">
            <v>1579</v>
          </cell>
          <cell r="AA453" t="str">
            <v>N/A</v>
          </cell>
          <cell r="AB453">
            <v>1390</v>
          </cell>
          <cell r="AC453">
            <v>10000</v>
          </cell>
          <cell r="AD453">
            <v>72688</v>
          </cell>
          <cell r="AE453">
            <v>66874</v>
          </cell>
          <cell r="AF453" t="str">
            <v>N/A</v>
          </cell>
          <cell r="AG453">
            <v>45</v>
          </cell>
          <cell r="AH453">
            <v>836536</v>
          </cell>
          <cell r="AJ453">
            <v>1093857</v>
          </cell>
          <cell r="AL453">
            <v>85657</v>
          </cell>
          <cell r="AN453">
            <v>-66829</v>
          </cell>
        </row>
        <row r="454">
          <cell r="A454">
            <v>36914</v>
          </cell>
          <cell r="B454">
            <v>29741</v>
          </cell>
          <cell r="C454">
            <v>269666</v>
          </cell>
          <cell r="D454">
            <v>778633</v>
          </cell>
          <cell r="E454">
            <v>0</v>
          </cell>
          <cell r="F454">
            <v>15817</v>
          </cell>
          <cell r="G454">
            <v>-108758</v>
          </cell>
          <cell r="H454">
            <v>32061</v>
          </cell>
          <cell r="I454">
            <v>120411</v>
          </cell>
          <cell r="J454">
            <v>37404</v>
          </cell>
          <cell r="K454">
            <v>332795</v>
          </cell>
          <cell r="L454">
            <v>-283612</v>
          </cell>
          <cell r="M454">
            <v>174832</v>
          </cell>
          <cell r="N454">
            <v>0</v>
          </cell>
          <cell r="O454">
            <v>120277</v>
          </cell>
          <cell r="P454">
            <v>159770</v>
          </cell>
          <cell r="Q454">
            <v>185763</v>
          </cell>
          <cell r="R454">
            <v>39515</v>
          </cell>
          <cell r="S454">
            <v>5875</v>
          </cell>
          <cell r="T454">
            <v>0</v>
          </cell>
          <cell r="U454">
            <v>26269</v>
          </cell>
          <cell r="V454">
            <v>10000</v>
          </cell>
          <cell r="W454">
            <v>0</v>
          </cell>
          <cell r="X454">
            <v>10000</v>
          </cell>
          <cell r="Y454">
            <v>5000</v>
          </cell>
          <cell r="Z454">
            <v>1579</v>
          </cell>
          <cell r="AA454" t="str">
            <v>N/A</v>
          </cell>
          <cell r="AB454">
            <v>190</v>
          </cell>
          <cell r="AC454">
            <v>0</v>
          </cell>
          <cell r="AD454">
            <v>72688</v>
          </cell>
          <cell r="AE454">
            <v>74215</v>
          </cell>
          <cell r="AF454" t="str">
            <v>N/A</v>
          </cell>
          <cell r="AG454">
            <v>45</v>
          </cell>
          <cell r="AH454">
            <v>810458</v>
          </cell>
          <cell r="AJ454">
            <v>1093857</v>
          </cell>
          <cell r="AL454">
            <v>89457</v>
          </cell>
          <cell r="AN454">
            <v>-74170</v>
          </cell>
        </row>
        <row r="455">
          <cell r="A455">
            <v>36915</v>
          </cell>
          <cell r="B455">
            <v>24353</v>
          </cell>
          <cell r="C455">
            <v>276946</v>
          </cell>
          <cell r="D455">
            <v>778580</v>
          </cell>
          <cell r="E455">
            <v>0</v>
          </cell>
          <cell r="F455">
            <v>15712</v>
          </cell>
          <cell r="G455">
            <v>-112406</v>
          </cell>
          <cell r="H455">
            <v>32061</v>
          </cell>
          <cell r="I455">
            <v>131949</v>
          </cell>
          <cell r="J455">
            <v>27404</v>
          </cell>
          <cell r="K455">
            <v>329968</v>
          </cell>
          <cell r="L455">
            <v>-258363</v>
          </cell>
          <cell r="M455">
            <v>177008</v>
          </cell>
          <cell r="N455">
            <v>-1745</v>
          </cell>
          <cell r="O455">
            <v>119771</v>
          </cell>
          <cell r="P455">
            <v>160698</v>
          </cell>
          <cell r="Q455">
            <v>166678</v>
          </cell>
          <cell r="R455">
            <v>38800</v>
          </cell>
          <cell r="S455">
            <v>11357</v>
          </cell>
          <cell r="T455">
            <v>0</v>
          </cell>
          <cell r="U455">
            <v>26269</v>
          </cell>
          <cell r="V455">
            <v>10000</v>
          </cell>
          <cell r="W455">
            <v>0</v>
          </cell>
          <cell r="X455">
            <v>10000</v>
          </cell>
          <cell r="Y455">
            <v>0</v>
          </cell>
          <cell r="Z455">
            <v>5397</v>
          </cell>
          <cell r="AA455" t="str">
            <v>N/A</v>
          </cell>
          <cell r="AB455">
            <v>190</v>
          </cell>
          <cell r="AC455">
            <v>0</v>
          </cell>
          <cell r="AD455">
            <v>95688</v>
          </cell>
          <cell r="AE455">
            <v>50936</v>
          </cell>
          <cell r="AF455" t="str">
            <v>N/A</v>
          </cell>
          <cell r="AG455">
            <v>45</v>
          </cell>
          <cell r="AH455">
            <v>811823</v>
          </cell>
          <cell r="AJ455">
            <v>1095591</v>
          </cell>
          <cell r="AL455">
            <v>111275</v>
          </cell>
          <cell r="AN455">
            <v>-50891</v>
          </cell>
        </row>
        <row r="456">
          <cell r="A456">
            <v>36916</v>
          </cell>
          <cell r="B456">
            <v>35460</v>
          </cell>
          <cell r="C456">
            <v>266481</v>
          </cell>
          <cell r="D456">
            <v>776041</v>
          </cell>
          <cell r="E456">
            <v>0</v>
          </cell>
          <cell r="F456">
            <v>15875</v>
          </cell>
          <cell r="G456">
            <v>-112406</v>
          </cell>
          <cell r="H456">
            <v>32061</v>
          </cell>
          <cell r="I456">
            <v>130006</v>
          </cell>
          <cell r="J456">
            <v>37571</v>
          </cell>
          <cell r="K456">
            <v>338433</v>
          </cell>
          <cell r="L456">
            <v>-257944</v>
          </cell>
          <cell r="M456">
            <v>157651</v>
          </cell>
          <cell r="N456">
            <v>-3725</v>
          </cell>
          <cell r="O456">
            <v>141982</v>
          </cell>
          <cell r="P456">
            <v>166063</v>
          </cell>
          <cell r="Q456">
            <v>144071</v>
          </cell>
          <cell r="R456">
            <v>39205</v>
          </cell>
          <cell r="S456">
            <v>5875</v>
          </cell>
          <cell r="T456">
            <v>0</v>
          </cell>
          <cell r="U456">
            <v>24282</v>
          </cell>
          <cell r="V456">
            <v>10000</v>
          </cell>
          <cell r="W456">
            <v>0</v>
          </cell>
          <cell r="X456">
            <v>0</v>
          </cell>
          <cell r="Y456">
            <v>0</v>
          </cell>
          <cell r="Z456">
            <v>1579</v>
          </cell>
          <cell r="AA456" t="str">
            <v>N/A</v>
          </cell>
          <cell r="AB456">
            <v>8692</v>
          </cell>
          <cell r="AC456">
            <v>0</v>
          </cell>
          <cell r="AD456">
            <v>92571</v>
          </cell>
          <cell r="AE456">
            <v>56494</v>
          </cell>
          <cell r="AF456" t="str">
            <v>N/A</v>
          </cell>
          <cell r="AG456">
            <v>45</v>
          </cell>
          <cell r="AH456">
            <v>812968</v>
          </cell>
          <cell r="AJ456">
            <v>1093857</v>
          </cell>
          <cell r="AL456">
            <v>102842</v>
          </cell>
          <cell r="AN456">
            <v>-56449</v>
          </cell>
        </row>
        <row r="457">
          <cell r="A457">
            <v>36917</v>
          </cell>
          <cell r="B457">
            <v>35650</v>
          </cell>
          <cell r="C457">
            <v>247425</v>
          </cell>
          <cell r="D457">
            <v>795834</v>
          </cell>
          <cell r="E457">
            <v>0</v>
          </cell>
          <cell r="F457">
            <v>15758</v>
          </cell>
          <cell r="G457">
            <v>-112406</v>
          </cell>
          <cell r="H457">
            <v>32061</v>
          </cell>
          <cell r="I457">
            <v>126272</v>
          </cell>
          <cell r="J457">
            <v>25732</v>
          </cell>
          <cell r="K457">
            <v>337707</v>
          </cell>
          <cell r="L457">
            <v>-242518</v>
          </cell>
          <cell r="M457">
            <v>172872</v>
          </cell>
          <cell r="N457">
            <v>0</v>
          </cell>
          <cell r="O457">
            <v>120943</v>
          </cell>
          <cell r="P457">
            <v>150940</v>
          </cell>
          <cell r="Q457">
            <v>147701</v>
          </cell>
          <cell r="R457">
            <v>37262</v>
          </cell>
          <cell r="S457">
            <v>5875</v>
          </cell>
          <cell r="T457">
            <v>0</v>
          </cell>
          <cell r="U457">
            <v>26269</v>
          </cell>
          <cell r="V457">
            <v>10000</v>
          </cell>
          <cell r="W457">
            <v>0</v>
          </cell>
          <cell r="X457">
            <v>0</v>
          </cell>
          <cell r="Y457">
            <v>0</v>
          </cell>
          <cell r="Z457">
            <v>1579</v>
          </cell>
          <cell r="AA457" t="str">
            <v>N/A</v>
          </cell>
          <cell r="AB457">
            <v>24810</v>
          </cell>
          <cell r="AC457">
            <v>0</v>
          </cell>
          <cell r="AD457">
            <v>72688</v>
          </cell>
          <cell r="AE457">
            <v>45595</v>
          </cell>
          <cell r="AF457" t="str">
            <v>N/A</v>
          </cell>
          <cell r="AG457">
            <v>45</v>
          </cell>
          <cell r="AH457">
            <v>796566</v>
          </cell>
          <cell r="AJ457">
            <v>1094667</v>
          </cell>
          <cell r="AL457">
            <v>99077</v>
          </cell>
          <cell r="AN457">
            <v>-45550</v>
          </cell>
        </row>
        <row r="458">
          <cell r="A458">
            <v>36918</v>
          </cell>
          <cell r="B458">
            <v>29831</v>
          </cell>
          <cell r="C458">
            <v>279709</v>
          </cell>
          <cell r="D458">
            <v>768779</v>
          </cell>
          <cell r="E458">
            <v>0</v>
          </cell>
          <cell r="F458">
            <v>15781</v>
          </cell>
          <cell r="G458">
            <v>-123404</v>
          </cell>
          <cell r="H458">
            <v>32061</v>
          </cell>
          <cell r="I458">
            <v>130405</v>
          </cell>
          <cell r="J458">
            <v>42405</v>
          </cell>
          <cell r="K458">
            <v>340733</v>
          </cell>
          <cell r="L458">
            <v>-257401</v>
          </cell>
          <cell r="M458">
            <v>180825</v>
          </cell>
          <cell r="N458">
            <v>-818</v>
          </cell>
          <cell r="O458">
            <v>117175</v>
          </cell>
          <cell r="P458">
            <v>156324</v>
          </cell>
          <cell r="Q458">
            <v>163172</v>
          </cell>
          <cell r="R458">
            <v>34401</v>
          </cell>
          <cell r="S458">
            <v>5875</v>
          </cell>
          <cell r="T458">
            <v>0</v>
          </cell>
          <cell r="U458">
            <v>26269</v>
          </cell>
          <cell r="V458">
            <v>10000</v>
          </cell>
          <cell r="W458">
            <v>0</v>
          </cell>
          <cell r="X458">
            <v>0</v>
          </cell>
          <cell r="Y458">
            <v>0</v>
          </cell>
          <cell r="Z458">
            <v>1579</v>
          </cell>
          <cell r="AA458" t="str">
            <v>N/A</v>
          </cell>
          <cell r="AB458">
            <v>4810</v>
          </cell>
          <cell r="AC458">
            <v>0</v>
          </cell>
          <cell r="AD458">
            <v>57672</v>
          </cell>
          <cell r="AE458">
            <v>79346</v>
          </cell>
          <cell r="AF458" t="str">
            <v>N/A</v>
          </cell>
          <cell r="AG458">
            <v>45</v>
          </cell>
          <cell r="AH458">
            <v>815878</v>
          </cell>
          <cell r="AJ458">
            <v>1094100</v>
          </cell>
          <cell r="AL458">
            <v>64061</v>
          </cell>
          <cell r="AN458">
            <v>-79301</v>
          </cell>
        </row>
        <row r="459">
          <cell r="A459">
            <v>36919</v>
          </cell>
          <cell r="B459">
            <v>35250</v>
          </cell>
          <cell r="C459">
            <v>279560</v>
          </cell>
          <cell r="D459">
            <v>763830</v>
          </cell>
          <cell r="E459">
            <v>0</v>
          </cell>
          <cell r="F459">
            <v>15547</v>
          </cell>
          <cell r="G459">
            <v>-137432</v>
          </cell>
          <cell r="H459">
            <v>32061</v>
          </cell>
          <cell r="I459">
            <v>141585</v>
          </cell>
          <cell r="J459">
            <v>42405</v>
          </cell>
          <cell r="K459">
            <v>340388</v>
          </cell>
          <cell r="L459">
            <v>-256998</v>
          </cell>
          <cell r="M459">
            <v>166824</v>
          </cell>
          <cell r="N459">
            <v>0</v>
          </cell>
          <cell r="O459">
            <v>128076</v>
          </cell>
          <cell r="P459">
            <v>157699</v>
          </cell>
          <cell r="Q459">
            <v>165859</v>
          </cell>
          <cell r="R459">
            <v>34666</v>
          </cell>
          <cell r="S459">
            <v>5875</v>
          </cell>
          <cell r="T459">
            <v>0</v>
          </cell>
          <cell r="U459">
            <v>26269</v>
          </cell>
          <cell r="V459">
            <v>10000</v>
          </cell>
          <cell r="W459">
            <v>0</v>
          </cell>
          <cell r="X459">
            <v>0</v>
          </cell>
          <cell r="Y459">
            <v>0</v>
          </cell>
          <cell r="Z459">
            <v>1579</v>
          </cell>
          <cell r="AA459" t="str">
            <v>N/A</v>
          </cell>
          <cell r="AB459">
            <v>9810</v>
          </cell>
          <cell r="AC459">
            <v>0</v>
          </cell>
          <cell r="AD459">
            <v>69891</v>
          </cell>
          <cell r="AE459">
            <v>49147</v>
          </cell>
          <cell r="AF459" t="str">
            <v>N/A</v>
          </cell>
          <cell r="AG459">
            <v>45</v>
          </cell>
          <cell r="AH459">
            <v>815133</v>
          </cell>
          <cell r="AJ459">
            <v>1094187</v>
          </cell>
          <cell r="AL459">
            <v>81280</v>
          </cell>
          <cell r="AN459">
            <v>-49102</v>
          </cell>
        </row>
        <row r="460">
          <cell r="A460">
            <v>36920</v>
          </cell>
          <cell r="B460">
            <v>27415</v>
          </cell>
          <cell r="C460">
            <v>279709</v>
          </cell>
          <cell r="D460">
            <v>771681</v>
          </cell>
          <cell r="E460">
            <v>0</v>
          </cell>
          <cell r="F460">
            <v>15781</v>
          </cell>
          <cell r="G460">
            <v>-112493</v>
          </cell>
          <cell r="H460">
            <v>32061</v>
          </cell>
          <cell r="I460">
            <v>121573</v>
          </cell>
          <cell r="J460">
            <v>42405</v>
          </cell>
          <cell r="K460">
            <v>333739</v>
          </cell>
          <cell r="L460">
            <v>-238547</v>
          </cell>
          <cell r="M460">
            <v>166824</v>
          </cell>
          <cell r="N460">
            <v>0</v>
          </cell>
          <cell r="O460">
            <v>115265</v>
          </cell>
          <cell r="P460">
            <v>156699</v>
          </cell>
          <cell r="Q460">
            <v>162712</v>
          </cell>
          <cell r="R460">
            <v>27494</v>
          </cell>
          <cell r="S460">
            <v>5875</v>
          </cell>
          <cell r="T460">
            <v>0</v>
          </cell>
          <cell r="U460">
            <v>26269</v>
          </cell>
          <cell r="V460">
            <v>8552</v>
          </cell>
          <cell r="W460">
            <v>0</v>
          </cell>
          <cell r="X460">
            <v>0</v>
          </cell>
          <cell r="Y460">
            <v>0</v>
          </cell>
          <cell r="Z460">
            <v>1579</v>
          </cell>
          <cell r="AA460" t="str">
            <v>N/A</v>
          </cell>
          <cell r="AB460">
            <v>9810</v>
          </cell>
          <cell r="AC460">
            <v>0</v>
          </cell>
          <cell r="AD460">
            <v>55518</v>
          </cell>
          <cell r="AE460">
            <v>64346</v>
          </cell>
          <cell r="AF460" t="str">
            <v>N/A</v>
          </cell>
          <cell r="AG460">
            <v>45</v>
          </cell>
          <cell r="AH460">
            <v>807732</v>
          </cell>
          <cell r="AJ460">
            <v>1094586</v>
          </cell>
          <cell r="AL460">
            <v>66907</v>
          </cell>
          <cell r="AN460">
            <v>-64301</v>
          </cell>
        </row>
        <row r="461">
          <cell r="A461">
            <v>36921</v>
          </cell>
          <cell r="B461">
            <v>29001</v>
          </cell>
          <cell r="C461">
            <v>279709</v>
          </cell>
          <cell r="D461">
            <v>770819</v>
          </cell>
          <cell r="E461">
            <v>0</v>
          </cell>
          <cell r="F461">
            <v>15836</v>
          </cell>
          <cell r="G461">
            <v>-125246</v>
          </cell>
          <cell r="H461">
            <v>32061</v>
          </cell>
          <cell r="I461">
            <v>127579</v>
          </cell>
          <cell r="J461">
            <v>42405</v>
          </cell>
          <cell r="K461">
            <v>336827</v>
          </cell>
          <cell r="L461">
            <v>-260888</v>
          </cell>
          <cell r="M461">
            <v>158156</v>
          </cell>
          <cell r="N461">
            <v>-505</v>
          </cell>
          <cell r="O461">
            <v>99788</v>
          </cell>
          <cell r="P461">
            <v>161170</v>
          </cell>
          <cell r="Q461">
            <v>194905</v>
          </cell>
          <cell r="R461">
            <v>39862</v>
          </cell>
          <cell r="S461">
            <v>5875</v>
          </cell>
          <cell r="T461">
            <v>0</v>
          </cell>
          <cell r="U461">
            <v>26266</v>
          </cell>
          <cell r="V461">
            <v>10000</v>
          </cell>
          <cell r="W461">
            <v>0</v>
          </cell>
          <cell r="X461">
            <v>0</v>
          </cell>
          <cell r="Y461">
            <v>0</v>
          </cell>
          <cell r="Z461">
            <v>1579</v>
          </cell>
          <cell r="AA461" t="str">
            <v>N/A</v>
          </cell>
          <cell r="AB461">
            <v>190</v>
          </cell>
          <cell r="AC461">
            <v>0</v>
          </cell>
          <cell r="AD461">
            <v>57688</v>
          </cell>
          <cell r="AE461">
            <v>76080</v>
          </cell>
          <cell r="AF461" t="str">
            <v>N/A</v>
          </cell>
          <cell r="AG461">
            <v>45</v>
          </cell>
          <cell r="AH461">
            <v>806114</v>
          </cell>
          <cell r="AJ461">
            <v>1095365</v>
          </cell>
          <cell r="AL461">
            <v>59457</v>
          </cell>
          <cell r="AN461">
            <v>-76035</v>
          </cell>
        </row>
        <row r="462">
          <cell r="A462">
            <v>36922</v>
          </cell>
          <cell r="B462">
            <v>31019</v>
          </cell>
          <cell r="C462">
            <v>279461</v>
          </cell>
          <cell r="D462">
            <v>769351</v>
          </cell>
          <cell r="E462">
            <v>0</v>
          </cell>
          <cell r="F462">
            <v>15836</v>
          </cell>
          <cell r="G462">
            <v>-110347</v>
          </cell>
          <cell r="H462">
            <v>32061</v>
          </cell>
          <cell r="I462">
            <v>118073</v>
          </cell>
          <cell r="J462">
            <v>43586</v>
          </cell>
          <cell r="K462">
            <v>339940</v>
          </cell>
          <cell r="L462">
            <v>-228438</v>
          </cell>
          <cell r="M462">
            <v>158272</v>
          </cell>
          <cell r="N462">
            <v>0</v>
          </cell>
          <cell r="O462">
            <v>108788</v>
          </cell>
          <cell r="P462">
            <v>163251</v>
          </cell>
          <cell r="Q462">
            <v>153877</v>
          </cell>
          <cell r="R462">
            <v>36258</v>
          </cell>
          <cell r="S462">
            <v>5875</v>
          </cell>
          <cell r="T462">
            <v>0</v>
          </cell>
          <cell r="U462">
            <v>26269</v>
          </cell>
          <cell r="V462">
            <v>10000</v>
          </cell>
          <cell r="W462">
            <v>0</v>
          </cell>
          <cell r="X462">
            <v>0</v>
          </cell>
          <cell r="Y462">
            <v>0</v>
          </cell>
          <cell r="Z462">
            <v>1579</v>
          </cell>
          <cell r="AA462" t="str">
            <v>N/A</v>
          </cell>
          <cell r="AB462">
            <v>1035</v>
          </cell>
          <cell r="AC462">
            <v>0</v>
          </cell>
          <cell r="AD462">
            <v>82361</v>
          </cell>
          <cell r="AE462">
            <v>69280</v>
          </cell>
          <cell r="AF462" t="str">
            <v>N/A</v>
          </cell>
          <cell r="AG462">
            <v>45</v>
          </cell>
          <cell r="AH462">
            <v>815321</v>
          </cell>
          <cell r="AJ462">
            <v>1095667</v>
          </cell>
          <cell r="AL462">
            <v>84975</v>
          </cell>
          <cell r="AN462">
            <v>-69235</v>
          </cell>
        </row>
        <row r="463">
          <cell r="A463">
            <v>36923</v>
          </cell>
          <cell r="B463">
            <v>20290</v>
          </cell>
          <cell r="C463">
            <v>284227</v>
          </cell>
          <cell r="D463">
            <v>770000</v>
          </cell>
          <cell r="E463">
            <v>0</v>
          </cell>
          <cell r="F463">
            <v>9980</v>
          </cell>
          <cell r="G463">
            <v>-116935</v>
          </cell>
          <cell r="H463">
            <v>37061</v>
          </cell>
          <cell r="I463">
            <v>158518</v>
          </cell>
          <cell r="J463">
            <v>44890</v>
          </cell>
          <cell r="K463">
            <v>315901</v>
          </cell>
          <cell r="L463">
            <v>-258336</v>
          </cell>
          <cell r="M463">
            <v>154038</v>
          </cell>
          <cell r="N463">
            <v>0</v>
          </cell>
          <cell r="O463">
            <v>108333</v>
          </cell>
          <cell r="P463">
            <v>159600</v>
          </cell>
          <cell r="Q463">
            <v>156846</v>
          </cell>
          <cell r="R463">
            <v>67911</v>
          </cell>
          <cell r="S463">
            <v>488</v>
          </cell>
          <cell r="T463">
            <v>0</v>
          </cell>
          <cell r="U463">
            <v>27548</v>
          </cell>
          <cell r="V463">
            <v>5000</v>
          </cell>
          <cell r="W463">
            <v>0</v>
          </cell>
          <cell r="X463">
            <v>0</v>
          </cell>
          <cell r="Y463">
            <v>0</v>
          </cell>
          <cell r="Z463">
            <v>29897</v>
          </cell>
          <cell r="AA463" t="str">
            <v>N/A</v>
          </cell>
          <cell r="AB463">
            <v>23187</v>
          </cell>
          <cell r="AC463">
            <v>16764</v>
          </cell>
          <cell r="AD463">
            <v>38264</v>
          </cell>
          <cell r="AE463">
            <v>85147</v>
          </cell>
          <cell r="AF463" t="str">
            <v>N/A</v>
          </cell>
          <cell r="AG463">
            <v>174</v>
          </cell>
          <cell r="AH463">
            <v>827827</v>
          </cell>
          <cell r="AJ463">
            <v>1084497</v>
          </cell>
          <cell r="AL463">
            <v>108112</v>
          </cell>
          <cell r="AN463">
            <v>-84973</v>
          </cell>
        </row>
        <row r="464">
          <cell r="A464">
            <v>36924</v>
          </cell>
          <cell r="B464">
            <v>20206</v>
          </cell>
          <cell r="C464">
            <v>293959</v>
          </cell>
          <cell r="D464">
            <v>791672</v>
          </cell>
          <cell r="E464">
            <v>0</v>
          </cell>
          <cell r="F464">
            <v>11830</v>
          </cell>
          <cell r="G464">
            <v>-100703</v>
          </cell>
          <cell r="H464">
            <v>47560</v>
          </cell>
          <cell r="I464">
            <v>118969</v>
          </cell>
          <cell r="J464">
            <v>44890</v>
          </cell>
          <cell r="K464">
            <v>328088</v>
          </cell>
          <cell r="L464">
            <v>-281117</v>
          </cell>
          <cell r="M464">
            <v>163433</v>
          </cell>
          <cell r="N464">
            <v>0</v>
          </cell>
          <cell r="O464">
            <v>107211</v>
          </cell>
          <cell r="P464">
            <v>159622</v>
          </cell>
          <cell r="Q464">
            <v>159338</v>
          </cell>
          <cell r="R464">
            <v>66797</v>
          </cell>
          <cell r="S464">
            <v>896</v>
          </cell>
          <cell r="T464">
            <v>0</v>
          </cell>
          <cell r="U464">
            <v>27595</v>
          </cell>
          <cell r="V464">
            <v>5000</v>
          </cell>
          <cell r="W464">
            <v>0</v>
          </cell>
          <cell r="X464">
            <v>0</v>
          </cell>
          <cell r="Y464">
            <v>0</v>
          </cell>
          <cell r="Z464">
            <v>5000</v>
          </cell>
          <cell r="AA464" t="str">
            <v>N/A</v>
          </cell>
          <cell r="AB464">
            <v>3436</v>
          </cell>
          <cell r="AC464">
            <v>10000</v>
          </cell>
          <cell r="AD464">
            <v>43028</v>
          </cell>
          <cell r="AE464">
            <v>79321</v>
          </cell>
          <cell r="AF464" t="str">
            <v>N/A</v>
          </cell>
          <cell r="AG464">
            <v>174</v>
          </cell>
          <cell r="AH464">
            <v>814088</v>
          </cell>
          <cell r="AJ464">
            <v>1117667</v>
          </cell>
          <cell r="AL464">
            <v>61464</v>
          </cell>
          <cell r="AN464">
            <v>-79147</v>
          </cell>
        </row>
        <row r="465">
          <cell r="A465">
            <v>36925</v>
          </cell>
          <cell r="B465">
            <v>27279</v>
          </cell>
          <cell r="C465">
            <v>293473</v>
          </cell>
          <cell r="D465">
            <v>787122</v>
          </cell>
          <cell r="E465">
            <v>0</v>
          </cell>
          <cell r="F465">
            <v>16663</v>
          </cell>
          <cell r="G465">
            <v>-108546</v>
          </cell>
          <cell r="H465">
            <v>37061</v>
          </cell>
          <cell r="I465">
            <v>163202</v>
          </cell>
          <cell r="J465">
            <v>31890</v>
          </cell>
          <cell r="K465">
            <v>336985</v>
          </cell>
          <cell r="L465">
            <v>-305297</v>
          </cell>
          <cell r="M465">
            <v>162597</v>
          </cell>
          <cell r="N465">
            <v>-5746</v>
          </cell>
          <cell r="O465">
            <v>117811</v>
          </cell>
          <cell r="P465">
            <v>159280</v>
          </cell>
          <cell r="Q465">
            <v>168246</v>
          </cell>
          <cell r="R465">
            <v>67075</v>
          </cell>
          <cell r="S465">
            <v>48396</v>
          </cell>
          <cell r="T465">
            <v>15000</v>
          </cell>
          <cell r="U465">
            <v>28088</v>
          </cell>
          <cell r="V465">
            <v>5000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-10190</v>
          </cell>
          <cell r="AC465">
            <v>10000</v>
          </cell>
          <cell r="AD465">
            <v>55919</v>
          </cell>
          <cell r="AE465">
            <v>54827</v>
          </cell>
          <cell r="AF465" t="str">
            <v>N/A</v>
          </cell>
          <cell r="AG465">
            <v>3174</v>
          </cell>
          <cell r="AH465">
            <v>824558</v>
          </cell>
          <cell r="AJ465">
            <v>1124537</v>
          </cell>
          <cell r="AL465">
            <v>55729</v>
          </cell>
          <cell r="AN465">
            <v>-51653</v>
          </cell>
        </row>
        <row r="466">
          <cell r="A466">
            <v>36926</v>
          </cell>
          <cell r="B466">
            <v>25613</v>
          </cell>
          <cell r="C466">
            <v>289096</v>
          </cell>
          <cell r="D466">
            <v>787252</v>
          </cell>
          <cell r="E466">
            <v>0</v>
          </cell>
          <cell r="F466">
            <v>16397</v>
          </cell>
          <cell r="G466">
            <v>-108560</v>
          </cell>
          <cell r="H466">
            <v>37061</v>
          </cell>
          <cell r="I466">
            <v>178178</v>
          </cell>
          <cell r="J466">
            <v>31612</v>
          </cell>
          <cell r="K466">
            <v>338460</v>
          </cell>
          <cell r="L466">
            <v>-303822</v>
          </cell>
          <cell r="M466">
            <v>174371</v>
          </cell>
          <cell r="N466">
            <v>-7413</v>
          </cell>
          <cell r="O466">
            <v>120448</v>
          </cell>
          <cell r="P466">
            <v>157753</v>
          </cell>
          <cell r="Q466">
            <v>153213</v>
          </cell>
          <cell r="R466">
            <v>48418</v>
          </cell>
          <cell r="S466">
            <v>48396</v>
          </cell>
          <cell r="T466">
            <v>15000</v>
          </cell>
          <cell r="U466">
            <v>28088</v>
          </cell>
          <cell r="V466">
            <v>5000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-10190</v>
          </cell>
          <cell r="AC466">
            <v>10000</v>
          </cell>
          <cell r="AD466">
            <v>55925</v>
          </cell>
          <cell r="AE466">
            <v>27827</v>
          </cell>
          <cell r="AF466" t="str">
            <v>N/A</v>
          </cell>
          <cell r="AG466">
            <v>2174</v>
          </cell>
          <cell r="AH466">
            <v>819719</v>
          </cell>
          <cell r="AJ466">
            <v>1118358</v>
          </cell>
          <cell r="AL466">
            <v>55735</v>
          </cell>
          <cell r="AN466">
            <v>-25653</v>
          </cell>
        </row>
        <row r="467">
          <cell r="A467">
            <v>36927</v>
          </cell>
          <cell r="B467">
            <v>28842</v>
          </cell>
          <cell r="C467">
            <v>292623</v>
          </cell>
          <cell r="D467">
            <v>786205</v>
          </cell>
          <cell r="E467">
            <v>0</v>
          </cell>
          <cell r="F467">
            <v>16397</v>
          </cell>
          <cell r="G467">
            <v>-105682</v>
          </cell>
          <cell r="H467">
            <v>37061</v>
          </cell>
          <cell r="I467">
            <v>163054</v>
          </cell>
          <cell r="J467">
            <v>37701</v>
          </cell>
          <cell r="K467">
            <v>340059</v>
          </cell>
          <cell r="L467">
            <v>-318869</v>
          </cell>
          <cell r="M467">
            <v>180955</v>
          </cell>
          <cell r="N467">
            <v>-268</v>
          </cell>
          <cell r="O467">
            <v>118239</v>
          </cell>
          <cell r="P467">
            <v>160062</v>
          </cell>
          <cell r="Q467">
            <v>176206</v>
          </cell>
          <cell r="R467">
            <v>48346</v>
          </cell>
          <cell r="S467">
            <v>48396</v>
          </cell>
          <cell r="T467">
            <v>14999</v>
          </cell>
          <cell r="U467">
            <v>28088</v>
          </cell>
          <cell r="V467">
            <v>5000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 t="str">
            <v>N/A</v>
          </cell>
          <cell r="AB467">
            <v>-7643</v>
          </cell>
          <cell r="AC467">
            <v>10000</v>
          </cell>
          <cell r="AD467">
            <v>55926</v>
          </cell>
          <cell r="AE467">
            <v>32827</v>
          </cell>
          <cell r="AF467" t="str">
            <v>N/A</v>
          </cell>
          <cell r="AG467">
            <v>174</v>
          </cell>
          <cell r="AH467">
            <v>836864</v>
          </cell>
          <cell r="AJ467">
            <v>1124067</v>
          </cell>
          <cell r="AL467">
            <v>58283</v>
          </cell>
          <cell r="AN467">
            <v>-32653</v>
          </cell>
        </row>
        <row r="468">
          <cell r="A468">
            <v>36928</v>
          </cell>
          <cell r="B468">
            <v>30000</v>
          </cell>
          <cell r="C468">
            <v>293763</v>
          </cell>
          <cell r="D468">
            <v>797758</v>
          </cell>
          <cell r="E468">
            <v>0</v>
          </cell>
          <cell r="F468">
            <v>10146</v>
          </cell>
          <cell r="G468">
            <v>-98771</v>
          </cell>
          <cell r="H468">
            <v>37061</v>
          </cell>
          <cell r="I468">
            <v>151331</v>
          </cell>
          <cell r="J468">
            <v>47833</v>
          </cell>
          <cell r="K468">
            <v>326732</v>
          </cell>
          <cell r="L468">
            <v>-286494</v>
          </cell>
          <cell r="M468">
            <v>167768</v>
          </cell>
          <cell r="N468">
            <v>-362</v>
          </cell>
          <cell r="O468">
            <v>145290</v>
          </cell>
          <cell r="P468">
            <v>160095</v>
          </cell>
          <cell r="Q468">
            <v>155420</v>
          </cell>
          <cell r="R468">
            <v>46629</v>
          </cell>
          <cell r="S468">
            <v>21748</v>
          </cell>
          <cell r="T468">
            <v>0</v>
          </cell>
          <cell r="U468">
            <v>24043</v>
          </cell>
          <cell r="V468">
            <v>5000</v>
          </cell>
          <cell r="W468">
            <v>15000</v>
          </cell>
          <cell r="X468">
            <v>0</v>
          </cell>
          <cell r="Y468">
            <v>0</v>
          </cell>
          <cell r="Z468">
            <v>20000</v>
          </cell>
          <cell r="AA468" t="str">
            <v>N/A</v>
          </cell>
          <cell r="AB468">
            <v>35711</v>
          </cell>
          <cell r="AC468">
            <v>25000</v>
          </cell>
          <cell r="AD468">
            <v>44028</v>
          </cell>
          <cell r="AE468">
            <v>27757</v>
          </cell>
          <cell r="AF468" t="str">
            <v>N/A</v>
          </cell>
          <cell r="AG468">
            <v>174</v>
          </cell>
          <cell r="AH468">
            <v>852532</v>
          </cell>
          <cell r="AJ468">
            <v>1131667</v>
          </cell>
          <cell r="AL468">
            <v>124739</v>
          </cell>
          <cell r="AN468">
            <v>-27583</v>
          </cell>
        </row>
        <row r="469">
          <cell r="A469">
            <v>36929</v>
          </cell>
          <cell r="B469">
            <v>32158</v>
          </cell>
          <cell r="C469">
            <v>293998</v>
          </cell>
          <cell r="D469">
            <v>779613</v>
          </cell>
          <cell r="E469">
            <v>0</v>
          </cell>
          <cell r="F469">
            <v>16398</v>
          </cell>
          <cell r="G469">
            <v>-98503</v>
          </cell>
          <cell r="H469">
            <v>37061</v>
          </cell>
          <cell r="I469">
            <v>146184</v>
          </cell>
          <cell r="J469">
            <v>50798</v>
          </cell>
          <cell r="K469">
            <v>314175</v>
          </cell>
          <cell r="L469">
            <v>-252749</v>
          </cell>
          <cell r="M469">
            <v>183698</v>
          </cell>
          <cell r="N469">
            <v>0</v>
          </cell>
          <cell r="O469">
            <v>105974</v>
          </cell>
          <cell r="P469">
            <v>160024</v>
          </cell>
          <cell r="Q469">
            <v>124881</v>
          </cell>
          <cell r="R469">
            <v>42944</v>
          </cell>
          <cell r="S469">
            <v>50896</v>
          </cell>
          <cell r="T469">
            <v>0</v>
          </cell>
          <cell r="U469">
            <v>28088</v>
          </cell>
          <cell r="V469">
            <v>5000</v>
          </cell>
          <cell r="W469">
            <v>5000</v>
          </cell>
          <cell r="X469">
            <v>0</v>
          </cell>
          <cell r="Y469">
            <v>0</v>
          </cell>
          <cell r="Z469">
            <v>0</v>
          </cell>
          <cell r="AA469" t="str">
            <v>N/A</v>
          </cell>
          <cell r="AB469">
            <v>4810</v>
          </cell>
          <cell r="AC469">
            <v>10000</v>
          </cell>
          <cell r="AD469">
            <v>66274</v>
          </cell>
          <cell r="AE469">
            <v>55614</v>
          </cell>
          <cell r="AF469" t="str">
            <v>N/A</v>
          </cell>
          <cell r="AG469">
            <v>174</v>
          </cell>
          <cell r="AH469">
            <v>814487</v>
          </cell>
          <cell r="AJ469">
            <v>1122167</v>
          </cell>
          <cell r="AL469">
            <v>81084</v>
          </cell>
          <cell r="AN469">
            <v>-55440</v>
          </cell>
        </row>
        <row r="470">
          <cell r="A470">
            <v>36930</v>
          </cell>
          <cell r="B470">
            <v>25682</v>
          </cell>
          <cell r="C470">
            <v>291173</v>
          </cell>
          <cell r="D470">
            <v>784906</v>
          </cell>
          <cell r="E470">
            <v>0</v>
          </cell>
          <cell r="F470">
            <v>15906</v>
          </cell>
          <cell r="G470">
            <v>-118503</v>
          </cell>
          <cell r="H470">
            <v>37061</v>
          </cell>
          <cell r="I470">
            <v>168089</v>
          </cell>
          <cell r="J470">
            <v>50798</v>
          </cell>
          <cell r="K470">
            <v>326797</v>
          </cell>
          <cell r="L470">
            <v>-269258</v>
          </cell>
          <cell r="M470">
            <v>176989</v>
          </cell>
          <cell r="N470">
            <v>-658</v>
          </cell>
          <cell r="O470">
            <v>100179</v>
          </cell>
          <cell r="P470">
            <v>160127</v>
          </cell>
          <cell r="Q470">
            <v>137927</v>
          </cell>
          <cell r="R470">
            <v>40845</v>
          </cell>
          <cell r="S470">
            <v>25896</v>
          </cell>
          <cell r="T470">
            <v>0</v>
          </cell>
          <cell r="U470">
            <v>27188</v>
          </cell>
          <cell r="V470">
            <v>5000</v>
          </cell>
          <cell r="W470">
            <v>5000</v>
          </cell>
          <cell r="X470">
            <v>0</v>
          </cell>
          <cell r="Y470">
            <v>0</v>
          </cell>
          <cell r="Z470">
            <v>0</v>
          </cell>
          <cell r="AA470" t="str">
            <v>N/A</v>
          </cell>
          <cell r="AB470">
            <v>190</v>
          </cell>
          <cell r="AC470">
            <v>10000</v>
          </cell>
          <cell r="AD470">
            <v>66897</v>
          </cell>
          <cell r="AE470">
            <v>87195</v>
          </cell>
          <cell r="AF470" t="str">
            <v>N/A</v>
          </cell>
          <cell r="AG470">
            <v>19912</v>
          </cell>
          <cell r="AH470">
            <v>810393</v>
          </cell>
          <cell r="AJ470">
            <v>1117667</v>
          </cell>
          <cell r="AL470">
            <v>77087</v>
          </cell>
          <cell r="AN470">
            <v>-67283</v>
          </cell>
        </row>
        <row r="471">
          <cell r="A471">
            <v>36931</v>
          </cell>
          <cell r="B471">
            <v>25178</v>
          </cell>
          <cell r="C471">
            <v>293036</v>
          </cell>
          <cell r="D471">
            <v>783378</v>
          </cell>
          <cell r="E471">
            <v>0</v>
          </cell>
          <cell r="F471">
            <v>16075</v>
          </cell>
          <cell r="G471">
            <v>-89825</v>
          </cell>
          <cell r="H471">
            <v>37061</v>
          </cell>
          <cell r="I471">
            <v>128207</v>
          </cell>
          <cell r="J471">
            <v>50798</v>
          </cell>
          <cell r="K471">
            <v>317791</v>
          </cell>
          <cell r="L471">
            <v>-279392</v>
          </cell>
          <cell r="M471">
            <v>176537</v>
          </cell>
          <cell r="N471">
            <v>0</v>
          </cell>
          <cell r="O471">
            <v>116416</v>
          </cell>
          <cell r="P471">
            <v>162955</v>
          </cell>
          <cell r="Q471">
            <v>146912</v>
          </cell>
          <cell r="R471">
            <v>45723</v>
          </cell>
          <cell r="S471">
            <v>46196</v>
          </cell>
          <cell r="T471">
            <v>0</v>
          </cell>
          <cell r="U471">
            <v>27188</v>
          </cell>
          <cell r="V471">
            <v>5000</v>
          </cell>
          <cell r="W471">
            <v>15000</v>
          </cell>
          <cell r="X471">
            <v>0</v>
          </cell>
          <cell r="Y471">
            <v>0</v>
          </cell>
          <cell r="Z471">
            <v>15000</v>
          </cell>
          <cell r="AA471" t="str">
            <v>N/A</v>
          </cell>
          <cell r="AB471">
            <v>2810</v>
          </cell>
          <cell r="AC471">
            <v>9211</v>
          </cell>
          <cell r="AD471">
            <v>34028</v>
          </cell>
          <cell r="AE471">
            <v>49476</v>
          </cell>
          <cell r="AF471" t="str">
            <v>N/A</v>
          </cell>
          <cell r="AG471">
            <v>20174</v>
          </cell>
          <cell r="AH471">
            <v>813183</v>
          </cell>
          <cell r="AJ471">
            <v>1117667</v>
          </cell>
          <cell r="AL471">
            <v>61049</v>
          </cell>
          <cell r="AN471">
            <v>-29302</v>
          </cell>
        </row>
        <row r="472">
          <cell r="A472">
            <v>36932</v>
          </cell>
          <cell r="B472">
            <v>25390</v>
          </cell>
          <cell r="C472">
            <v>293828</v>
          </cell>
          <cell r="D472">
            <v>783008</v>
          </cell>
          <cell r="E472">
            <v>0</v>
          </cell>
          <cell r="F472">
            <v>16354</v>
          </cell>
          <cell r="G472">
            <v>-86230</v>
          </cell>
          <cell r="H472">
            <v>37061</v>
          </cell>
          <cell r="I472">
            <v>146545</v>
          </cell>
          <cell r="J472">
            <v>51076</v>
          </cell>
          <cell r="K472">
            <v>312337</v>
          </cell>
          <cell r="L472">
            <v>-284927</v>
          </cell>
          <cell r="M472">
            <v>178302</v>
          </cell>
          <cell r="N472">
            <v>-4043</v>
          </cell>
          <cell r="O472">
            <v>115232</v>
          </cell>
          <cell r="P472">
            <v>161714</v>
          </cell>
          <cell r="Q472">
            <v>152804</v>
          </cell>
          <cell r="R472">
            <v>53977</v>
          </cell>
          <cell r="S472">
            <v>36896</v>
          </cell>
          <cell r="T472">
            <v>0</v>
          </cell>
          <cell r="U472">
            <v>27188</v>
          </cell>
          <cell r="V472">
            <v>5000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 t="str">
            <v>N/A</v>
          </cell>
          <cell r="AB472">
            <v>2810</v>
          </cell>
          <cell r="AC472">
            <v>5000</v>
          </cell>
          <cell r="AD472">
            <v>58028</v>
          </cell>
          <cell r="AE472">
            <v>64100</v>
          </cell>
          <cell r="AF472" t="str">
            <v>N/A</v>
          </cell>
          <cell r="AG472">
            <v>11936</v>
          </cell>
          <cell r="AH472">
            <v>833848</v>
          </cell>
          <cell r="AJ472">
            <v>1118580</v>
          </cell>
          <cell r="AL472">
            <v>65838</v>
          </cell>
          <cell r="AN472">
            <v>-52164</v>
          </cell>
        </row>
        <row r="473">
          <cell r="A473">
            <v>36933</v>
          </cell>
          <cell r="B473">
            <v>25033</v>
          </cell>
          <cell r="C473">
            <v>293567</v>
          </cell>
          <cell r="D473">
            <v>783235</v>
          </cell>
          <cell r="E473">
            <v>0</v>
          </cell>
          <cell r="F473">
            <v>16398</v>
          </cell>
          <cell r="G473">
            <v>-86508</v>
          </cell>
          <cell r="H473">
            <v>37061</v>
          </cell>
          <cell r="I473">
            <v>146447</v>
          </cell>
          <cell r="J473">
            <v>51076</v>
          </cell>
          <cell r="K473">
            <v>316052</v>
          </cell>
          <cell r="L473">
            <v>-285081</v>
          </cell>
          <cell r="M473">
            <v>178247</v>
          </cell>
          <cell r="N473">
            <v>-4503</v>
          </cell>
          <cell r="O473">
            <v>115461</v>
          </cell>
          <cell r="P473">
            <v>161505</v>
          </cell>
          <cell r="Q473">
            <v>159282</v>
          </cell>
          <cell r="R473">
            <v>52123</v>
          </cell>
          <cell r="S473">
            <v>36896</v>
          </cell>
          <cell r="T473">
            <v>0</v>
          </cell>
          <cell r="U473">
            <v>27188</v>
          </cell>
          <cell r="V473">
            <v>5000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2810</v>
          </cell>
          <cell r="AC473">
            <v>5000</v>
          </cell>
          <cell r="AD473">
            <v>58028</v>
          </cell>
          <cell r="AE473">
            <v>64100</v>
          </cell>
          <cell r="AF473" t="str">
            <v>N/A</v>
          </cell>
          <cell r="AG473">
            <v>11936</v>
          </cell>
          <cell r="AH473">
            <v>841162</v>
          </cell>
          <cell r="AJ473">
            <v>1118233</v>
          </cell>
          <cell r="AL473">
            <v>65838</v>
          </cell>
          <cell r="AN473">
            <v>-52164</v>
          </cell>
        </row>
        <row r="474">
          <cell r="A474">
            <v>36934</v>
          </cell>
          <cell r="B474">
            <v>31304</v>
          </cell>
          <cell r="C474">
            <v>293998</v>
          </cell>
          <cell r="D474">
            <v>775950</v>
          </cell>
          <cell r="E474">
            <v>0</v>
          </cell>
          <cell r="F474">
            <v>16415</v>
          </cell>
          <cell r="G474">
            <v>-87500</v>
          </cell>
          <cell r="H474">
            <v>37061</v>
          </cell>
          <cell r="I474">
            <v>146770</v>
          </cell>
          <cell r="J474">
            <v>51076</v>
          </cell>
          <cell r="K474">
            <v>321653</v>
          </cell>
          <cell r="L474">
            <v>-287304</v>
          </cell>
          <cell r="M474">
            <v>180005</v>
          </cell>
          <cell r="N474">
            <v>-545</v>
          </cell>
          <cell r="O474">
            <v>111670</v>
          </cell>
          <cell r="P474">
            <v>162350</v>
          </cell>
          <cell r="Q474">
            <v>159451</v>
          </cell>
          <cell r="R474">
            <v>49436</v>
          </cell>
          <cell r="S474">
            <v>36896</v>
          </cell>
          <cell r="T474">
            <v>0</v>
          </cell>
          <cell r="U474">
            <v>27188</v>
          </cell>
          <cell r="V474">
            <v>5000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 t="str">
            <v>N/A</v>
          </cell>
          <cell r="AB474">
            <v>2810</v>
          </cell>
          <cell r="AC474">
            <v>5000</v>
          </cell>
          <cell r="AD474">
            <v>58028</v>
          </cell>
          <cell r="AE474">
            <v>44362</v>
          </cell>
          <cell r="AF474" t="str">
            <v>N/A</v>
          </cell>
          <cell r="AG474">
            <v>11936</v>
          </cell>
          <cell r="AH474">
            <v>844123</v>
          </cell>
          <cell r="AJ474">
            <v>1117667</v>
          </cell>
          <cell r="AL474">
            <v>65838</v>
          </cell>
          <cell r="AN474">
            <v>-32426</v>
          </cell>
        </row>
        <row r="475">
          <cell r="A475">
            <v>36935</v>
          </cell>
          <cell r="B475">
            <v>34632</v>
          </cell>
          <cell r="C475">
            <v>284334</v>
          </cell>
          <cell r="D475">
            <v>798328</v>
          </cell>
          <cell r="E475">
            <v>0</v>
          </cell>
          <cell r="F475">
            <v>16417</v>
          </cell>
          <cell r="G475">
            <v>-87500</v>
          </cell>
          <cell r="H475">
            <v>37061</v>
          </cell>
          <cell r="I475">
            <v>126359</v>
          </cell>
          <cell r="J475">
            <v>51076</v>
          </cell>
          <cell r="K475">
            <v>310178</v>
          </cell>
          <cell r="L475">
            <v>-285260</v>
          </cell>
          <cell r="M475">
            <v>173147</v>
          </cell>
          <cell r="N475">
            <v>-451</v>
          </cell>
          <cell r="O475">
            <v>119384</v>
          </cell>
          <cell r="P475">
            <v>162266</v>
          </cell>
          <cell r="Q475">
            <v>159460</v>
          </cell>
          <cell r="R475">
            <v>48956</v>
          </cell>
          <cell r="S475">
            <v>42715</v>
          </cell>
          <cell r="T475">
            <v>0</v>
          </cell>
          <cell r="U475">
            <v>27188</v>
          </cell>
          <cell r="V475">
            <v>5000</v>
          </cell>
          <cell r="W475">
            <v>20000</v>
          </cell>
          <cell r="X475">
            <v>0</v>
          </cell>
          <cell r="Y475">
            <v>0</v>
          </cell>
          <cell r="Z475">
            <v>0</v>
          </cell>
          <cell r="AA475" t="str">
            <v>N/A</v>
          </cell>
          <cell r="AB475">
            <v>2895</v>
          </cell>
          <cell r="AC475">
            <v>10000</v>
          </cell>
          <cell r="AD475">
            <v>40790</v>
          </cell>
          <cell r="AE475">
            <v>35067</v>
          </cell>
          <cell r="AF475" t="str">
            <v>N/A</v>
          </cell>
          <cell r="AG475">
            <v>174</v>
          </cell>
          <cell r="AH475">
            <v>814676</v>
          </cell>
          <cell r="AJ475">
            <v>1133711</v>
          </cell>
          <cell r="AL475">
            <v>53685</v>
          </cell>
          <cell r="AN475">
            <v>-34893</v>
          </cell>
        </row>
        <row r="476">
          <cell r="A476">
            <v>36936</v>
          </cell>
          <cell r="B476">
            <v>28718</v>
          </cell>
          <cell r="C476">
            <v>293785</v>
          </cell>
          <cell r="D476">
            <v>785250</v>
          </cell>
          <cell r="E476">
            <v>0</v>
          </cell>
          <cell r="F476">
            <v>9914</v>
          </cell>
          <cell r="G476">
            <v>-126272</v>
          </cell>
          <cell r="H476">
            <v>37061</v>
          </cell>
          <cell r="I476">
            <v>154955</v>
          </cell>
          <cell r="J476">
            <v>50574</v>
          </cell>
          <cell r="K476">
            <v>324919</v>
          </cell>
          <cell r="L476">
            <v>-229149</v>
          </cell>
          <cell r="M476">
            <v>183698</v>
          </cell>
          <cell r="N476">
            <v>0</v>
          </cell>
          <cell r="O476">
            <v>106235</v>
          </cell>
          <cell r="P476">
            <v>161961</v>
          </cell>
          <cell r="Q476">
            <v>133328</v>
          </cell>
          <cell r="R476">
            <v>42394</v>
          </cell>
          <cell r="S476">
            <v>56368</v>
          </cell>
          <cell r="T476">
            <v>0</v>
          </cell>
          <cell r="U476">
            <v>26188</v>
          </cell>
          <cell r="V476">
            <v>5000</v>
          </cell>
          <cell r="W476">
            <v>15748</v>
          </cell>
          <cell r="X476">
            <v>0</v>
          </cell>
          <cell r="Y476">
            <v>5000</v>
          </cell>
          <cell r="Z476">
            <v>3591</v>
          </cell>
          <cell r="AA476" t="str">
            <v>N/A</v>
          </cell>
          <cell r="AB476">
            <v>16506</v>
          </cell>
          <cell r="AC476">
            <v>10000</v>
          </cell>
          <cell r="AD476">
            <v>74514</v>
          </cell>
          <cell r="AE476">
            <v>31451</v>
          </cell>
          <cell r="AF476" t="str">
            <v>N/A</v>
          </cell>
          <cell r="AG476">
            <v>174</v>
          </cell>
          <cell r="AH476">
            <v>839704</v>
          </cell>
          <cell r="AJ476">
            <v>1117667</v>
          </cell>
          <cell r="AL476">
            <v>109611</v>
          </cell>
          <cell r="AN476">
            <v>-31277</v>
          </cell>
        </row>
        <row r="477">
          <cell r="A477">
            <v>36937</v>
          </cell>
          <cell r="B477">
            <v>25233</v>
          </cell>
          <cell r="C477">
            <v>293998</v>
          </cell>
          <cell r="D477">
            <v>782270</v>
          </cell>
          <cell r="E477">
            <v>0</v>
          </cell>
          <cell r="F477">
            <v>16166</v>
          </cell>
          <cell r="G477">
            <v>-96169</v>
          </cell>
          <cell r="H477">
            <v>37061</v>
          </cell>
          <cell r="I477">
            <v>126104</v>
          </cell>
          <cell r="J477">
            <v>50798</v>
          </cell>
          <cell r="K477">
            <v>325356</v>
          </cell>
          <cell r="L477">
            <v>-250749</v>
          </cell>
          <cell r="M477">
            <v>180374</v>
          </cell>
          <cell r="N477">
            <v>-197</v>
          </cell>
          <cell r="O477">
            <v>116171</v>
          </cell>
          <cell r="P477">
            <v>162193</v>
          </cell>
          <cell r="Q477">
            <v>131296</v>
          </cell>
          <cell r="R477">
            <v>39793</v>
          </cell>
          <cell r="S477">
            <v>30896</v>
          </cell>
          <cell r="T477">
            <v>0</v>
          </cell>
          <cell r="U477">
            <v>26188</v>
          </cell>
          <cell r="V477">
            <v>5000</v>
          </cell>
          <cell r="W477">
            <v>11232</v>
          </cell>
          <cell r="X477">
            <v>0</v>
          </cell>
          <cell r="Y477">
            <v>0</v>
          </cell>
          <cell r="Z477">
            <v>0</v>
          </cell>
          <cell r="AA477" t="str">
            <v>N/A</v>
          </cell>
          <cell r="AB477">
            <v>2810</v>
          </cell>
          <cell r="AC477">
            <v>10000</v>
          </cell>
          <cell r="AD477">
            <v>44028</v>
          </cell>
          <cell r="AE477">
            <v>79615</v>
          </cell>
          <cell r="AF477" t="str">
            <v>N/A</v>
          </cell>
          <cell r="AG477">
            <v>174</v>
          </cell>
          <cell r="AH477">
            <v>822031</v>
          </cell>
          <cell r="AJ477">
            <v>1117667</v>
          </cell>
          <cell r="AL477">
            <v>56838</v>
          </cell>
          <cell r="AN477">
            <v>-79441</v>
          </cell>
        </row>
        <row r="478">
          <cell r="A478">
            <v>36938</v>
          </cell>
          <cell r="B478">
            <v>88166</v>
          </cell>
          <cell r="C478">
            <v>227498</v>
          </cell>
          <cell r="D478">
            <v>785343</v>
          </cell>
          <cell r="E478">
            <v>0</v>
          </cell>
          <cell r="F478">
            <v>16304</v>
          </cell>
          <cell r="G478">
            <v>-111048</v>
          </cell>
          <cell r="H478">
            <v>42061</v>
          </cell>
          <cell r="I478">
            <v>127198</v>
          </cell>
          <cell r="J478">
            <v>50798</v>
          </cell>
          <cell r="K478">
            <v>327570</v>
          </cell>
          <cell r="L478">
            <v>-248772</v>
          </cell>
          <cell r="M478">
            <v>182495</v>
          </cell>
          <cell r="N478">
            <v>0</v>
          </cell>
          <cell r="O478">
            <v>142299</v>
          </cell>
          <cell r="P478">
            <v>161782</v>
          </cell>
          <cell r="Q478">
            <v>149791</v>
          </cell>
          <cell r="R478">
            <v>19375</v>
          </cell>
          <cell r="S478">
            <v>35647</v>
          </cell>
          <cell r="T478">
            <v>0</v>
          </cell>
          <cell r="U478">
            <v>26188</v>
          </cell>
          <cell r="V478">
            <v>5000</v>
          </cell>
          <cell r="W478">
            <v>25951</v>
          </cell>
          <cell r="X478">
            <v>15000</v>
          </cell>
          <cell r="Y478">
            <v>0</v>
          </cell>
          <cell r="Z478">
            <v>0</v>
          </cell>
          <cell r="AA478" t="str">
            <v>N/A</v>
          </cell>
          <cell r="AB478">
            <v>2810</v>
          </cell>
          <cell r="AC478">
            <v>0</v>
          </cell>
          <cell r="AD478">
            <v>74028</v>
          </cell>
          <cell r="AE478">
            <v>34709</v>
          </cell>
          <cell r="AF478" t="str">
            <v>N/A</v>
          </cell>
          <cell r="AG478">
            <v>174</v>
          </cell>
          <cell r="AH478">
            <v>843549</v>
          </cell>
          <cell r="AJ478">
            <v>1117311</v>
          </cell>
          <cell r="AL478">
            <v>91838</v>
          </cell>
          <cell r="AN478">
            <v>-34535</v>
          </cell>
        </row>
        <row r="479">
          <cell r="A479">
            <v>36939</v>
          </cell>
          <cell r="B479">
            <v>60174</v>
          </cell>
          <cell r="C479">
            <v>264975</v>
          </cell>
          <cell r="D479">
            <v>791617</v>
          </cell>
          <cell r="E479">
            <v>0</v>
          </cell>
          <cell r="F479">
            <v>13401</v>
          </cell>
          <cell r="G479">
            <v>-80035</v>
          </cell>
          <cell r="H479">
            <v>37061</v>
          </cell>
          <cell r="I479">
            <v>146224</v>
          </cell>
          <cell r="J479">
            <v>50798</v>
          </cell>
          <cell r="K479">
            <v>338928</v>
          </cell>
          <cell r="L479">
            <v>-257981</v>
          </cell>
          <cell r="M479">
            <v>183698</v>
          </cell>
          <cell r="N479">
            <v>0</v>
          </cell>
          <cell r="O479">
            <v>103023</v>
          </cell>
          <cell r="P479">
            <v>162385</v>
          </cell>
          <cell r="Q479">
            <v>143834</v>
          </cell>
          <cell r="R479">
            <v>37475</v>
          </cell>
          <cell r="S479">
            <v>61907</v>
          </cell>
          <cell r="T479">
            <v>0</v>
          </cell>
          <cell r="U479">
            <v>26188</v>
          </cell>
          <cell r="V479">
            <v>5000</v>
          </cell>
          <cell r="W479">
            <v>28317</v>
          </cell>
          <cell r="X479">
            <v>0</v>
          </cell>
          <cell r="Y479">
            <v>0</v>
          </cell>
          <cell r="Z479">
            <v>16000</v>
          </cell>
          <cell r="AA479" t="str">
            <v>N/A</v>
          </cell>
          <cell r="AB479">
            <v>27810</v>
          </cell>
          <cell r="AC479">
            <v>10000</v>
          </cell>
          <cell r="AD479">
            <v>64028</v>
          </cell>
          <cell r="AE479">
            <v>36193</v>
          </cell>
          <cell r="AF479" t="str">
            <v>N/A</v>
          </cell>
          <cell r="AG479">
            <v>272</v>
          </cell>
          <cell r="AH479">
            <v>865410</v>
          </cell>
          <cell r="AJ479">
            <v>1130167</v>
          </cell>
          <cell r="AL479">
            <v>117838</v>
          </cell>
          <cell r="AN479">
            <v>-35921</v>
          </cell>
        </row>
        <row r="480">
          <cell r="A480">
            <v>36940</v>
          </cell>
          <cell r="B480">
            <v>54912</v>
          </cell>
          <cell r="C480">
            <v>270180</v>
          </cell>
          <cell r="D480">
            <v>790769</v>
          </cell>
          <cell r="E480">
            <v>0</v>
          </cell>
          <cell r="F480">
            <v>13096</v>
          </cell>
          <cell r="G480">
            <v>-89562</v>
          </cell>
          <cell r="H480">
            <v>37061</v>
          </cell>
          <cell r="I480">
            <v>146224</v>
          </cell>
          <cell r="J480">
            <v>50798</v>
          </cell>
          <cell r="K480">
            <v>339472</v>
          </cell>
          <cell r="L480">
            <v>-284756</v>
          </cell>
          <cell r="M480">
            <v>183698</v>
          </cell>
          <cell r="N480">
            <v>-210</v>
          </cell>
          <cell r="O480">
            <v>121759</v>
          </cell>
          <cell r="P480">
            <v>162729</v>
          </cell>
          <cell r="Q480">
            <v>177464</v>
          </cell>
          <cell r="R480">
            <v>38326</v>
          </cell>
          <cell r="S480">
            <v>65011</v>
          </cell>
          <cell r="T480">
            <v>0</v>
          </cell>
          <cell r="U480">
            <v>26188</v>
          </cell>
          <cell r="V480">
            <v>5000</v>
          </cell>
          <cell r="W480">
            <v>28317</v>
          </cell>
          <cell r="X480">
            <v>0</v>
          </cell>
          <cell r="Y480">
            <v>0</v>
          </cell>
          <cell r="Z480">
            <v>16000</v>
          </cell>
          <cell r="AA480" t="str">
            <v>N/A</v>
          </cell>
          <cell r="AB480">
            <v>27810</v>
          </cell>
          <cell r="AC480">
            <v>10000</v>
          </cell>
          <cell r="AD480">
            <v>63203</v>
          </cell>
          <cell r="AE480">
            <v>29775</v>
          </cell>
          <cell r="AF480" t="str">
            <v>N/A</v>
          </cell>
          <cell r="AG480">
            <v>272</v>
          </cell>
          <cell r="AH480">
            <v>883003</v>
          </cell>
          <cell r="AJ480">
            <v>1128957</v>
          </cell>
          <cell r="AL480">
            <v>117013</v>
          </cell>
          <cell r="AN480">
            <v>-29503</v>
          </cell>
        </row>
        <row r="481">
          <cell r="A481">
            <v>36941</v>
          </cell>
          <cell r="B481">
            <v>57992</v>
          </cell>
          <cell r="C481">
            <v>268398</v>
          </cell>
          <cell r="D481">
            <v>794762</v>
          </cell>
          <cell r="E481">
            <v>0</v>
          </cell>
          <cell r="F481">
            <v>12500</v>
          </cell>
          <cell r="G481">
            <v>-88391</v>
          </cell>
          <cell r="H481">
            <v>37061</v>
          </cell>
          <cell r="I481">
            <v>168062</v>
          </cell>
          <cell r="J481">
            <v>50798</v>
          </cell>
          <cell r="K481">
            <v>336417</v>
          </cell>
          <cell r="L481">
            <v>-232860</v>
          </cell>
          <cell r="M481">
            <v>183698</v>
          </cell>
          <cell r="N481">
            <v>-5973</v>
          </cell>
          <cell r="O481">
            <v>122579</v>
          </cell>
          <cell r="P481">
            <v>163050</v>
          </cell>
          <cell r="Q481">
            <v>132129</v>
          </cell>
          <cell r="R481">
            <v>15730</v>
          </cell>
          <cell r="S481">
            <v>65011</v>
          </cell>
          <cell r="T481">
            <v>0</v>
          </cell>
          <cell r="U481">
            <v>26188</v>
          </cell>
          <cell r="V481">
            <v>5000</v>
          </cell>
          <cell r="W481">
            <v>29995</v>
          </cell>
          <cell r="X481">
            <v>0</v>
          </cell>
          <cell r="Y481">
            <v>0</v>
          </cell>
          <cell r="Z481">
            <v>16000</v>
          </cell>
          <cell r="AA481" t="str">
            <v>N/A</v>
          </cell>
          <cell r="AB481">
            <v>27810</v>
          </cell>
          <cell r="AC481">
            <v>10000</v>
          </cell>
          <cell r="AD481">
            <v>64028</v>
          </cell>
          <cell r="AE481">
            <v>34710</v>
          </cell>
          <cell r="AF481" t="str">
            <v>N/A</v>
          </cell>
          <cell r="AG481">
            <v>272</v>
          </cell>
          <cell r="AH481">
            <v>882300</v>
          </cell>
          <cell r="AJ481">
            <v>1133652</v>
          </cell>
          <cell r="AL481">
            <v>117838</v>
          </cell>
          <cell r="AN481">
            <v>-34438</v>
          </cell>
        </row>
        <row r="482">
          <cell r="A482">
            <v>36942</v>
          </cell>
          <cell r="B482">
            <v>55670</v>
          </cell>
          <cell r="C482">
            <v>271521</v>
          </cell>
          <cell r="D482">
            <v>791273</v>
          </cell>
          <cell r="E482">
            <v>0</v>
          </cell>
          <cell r="F482">
            <v>13217</v>
          </cell>
          <cell r="G482">
            <v>-92674</v>
          </cell>
          <cell r="H482">
            <v>37061</v>
          </cell>
          <cell r="I482">
            <v>154224</v>
          </cell>
          <cell r="J482">
            <v>50798</v>
          </cell>
          <cell r="K482">
            <v>339936</v>
          </cell>
          <cell r="L482">
            <v>-255436</v>
          </cell>
          <cell r="M482">
            <v>191786</v>
          </cell>
          <cell r="N482">
            <v>0</v>
          </cell>
          <cell r="O482">
            <v>121759</v>
          </cell>
          <cell r="P482">
            <v>163031</v>
          </cell>
          <cell r="Q482">
            <v>136355</v>
          </cell>
          <cell r="R482">
            <v>35927</v>
          </cell>
          <cell r="S482">
            <v>61907</v>
          </cell>
          <cell r="T482">
            <v>0</v>
          </cell>
          <cell r="U482">
            <v>26188</v>
          </cell>
          <cell r="V482">
            <v>5000</v>
          </cell>
          <cell r="W482">
            <v>27372</v>
          </cell>
          <cell r="X482">
            <v>0</v>
          </cell>
          <cell r="Y482">
            <v>0</v>
          </cell>
          <cell r="Z482">
            <v>16000</v>
          </cell>
          <cell r="AA482" t="str">
            <v>N/A</v>
          </cell>
          <cell r="AB482">
            <v>27810</v>
          </cell>
          <cell r="AC482">
            <v>10000</v>
          </cell>
          <cell r="AD482">
            <v>64028</v>
          </cell>
          <cell r="AE482">
            <v>29775</v>
          </cell>
          <cell r="AF482" t="str">
            <v>N/A</v>
          </cell>
          <cell r="AG482">
            <v>272</v>
          </cell>
          <cell r="AH482">
            <v>882767</v>
          </cell>
          <cell r="AJ482">
            <v>1131681</v>
          </cell>
          <cell r="AL482">
            <v>117838</v>
          </cell>
          <cell r="AN482">
            <v>-29503</v>
          </cell>
        </row>
        <row r="483">
          <cell r="A483">
            <v>36943</v>
          </cell>
          <cell r="B483">
            <v>68975</v>
          </cell>
          <cell r="C483">
            <v>227627</v>
          </cell>
          <cell r="D483">
            <v>800000</v>
          </cell>
          <cell r="E483">
            <v>0</v>
          </cell>
          <cell r="F483">
            <v>15219</v>
          </cell>
          <cell r="G483">
            <v>-97701</v>
          </cell>
          <cell r="H483">
            <v>37061</v>
          </cell>
          <cell r="I483">
            <v>165418</v>
          </cell>
          <cell r="J483">
            <v>50798</v>
          </cell>
          <cell r="K483">
            <v>302759</v>
          </cell>
          <cell r="L483">
            <v>-244061</v>
          </cell>
          <cell r="M483">
            <v>177802</v>
          </cell>
          <cell r="N483">
            <v>0</v>
          </cell>
          <cell r="O483">
            <v>121829</v>
          </cell>
          <cell r="P483">
            <v>163675</v>
          </cell>
          <cell r="Q483">
            <v>150181</v>
          </cell>
          <cell r="R483">
            <v>0</v>
          </cell>
          <cell r="S483">
            <v>43108</v>
          </cell>
          <cell r="T483">
            <v>0</v>
          </cell>
          <cell r="U483">
            <v>26188</v>
          </cell>
          <cell r="V483">
            <v>5000</v>
          </cell>
          <cell r="W483">
            <v>29139</v>
          </cell>
          <cell r="X483">
            <v>0</v>
          </cell>
          <cell r="Y483">
            <v>0</v>
          </cell>
          <cell r="Z483">
            <v>0</v>
          </cell>
          <cell r="AA483" t="str">
            <v>N/A</v>
          </cell>
          <cell r="AB483">
            <v>2810</v>
          </cell>
          <cell r="AC483">
            <v>5153</v>
          </cell>
          <cell r="AD483">
            <v>64166</v>
          </cell>
          <cell r="AE483">
            <v>10000</v>
          </cell>
          <cell r="AF483" t="str">
            <v>N/A</v>
          </cell>
          <cell r="AG483">
            <v>272</v>
          </cell>
          <cell r="AH483">
            <v>827761</v>
          </cell>
          <cell r="AJ483">
            <v>1111821</v>
          </cell>
          <cell r="AL483">
            <v>72129</v>
          </cell>
          <cell r="AN483">
            <v>-9728</v>
          </cell>
        </row>
        <row r="484">
          <cell r="A484">
            <v>36944</v>
          </cell>
          <cell r="B484">
            <v>88663</v>
          </cell>
          <cell r="C484">
            <v>234017</v>
          </cell>
          <cell r="D484">
            <v>793410</v>
          </cell>
          <cell r="E484">
            <v>0</v>
          </cell>
          <cell r="F484">
            <v>15577</v>
          </cell>
          <cell r="G484">
            <v>-89610</v>
          </cell>
          <cell r="H484">
            <v>42061</v>
          </cell>
          <cell r="I484">
            <v>190919</v>
          </cell>
          <cell r="J484">
            <v>50869</v>
          </cell>
          <cell r="K484">
            <v>324133</v>
          </cell>
          <cell r="L484">
            <v>-234457</v>
          </cell>
          <cell r="M484">
            <v>189661</v>
          </cell>
          <cell r="N484">
            <v>0</v>
          </cell>
          <cell r="O484">
            <v>127803</v>
          </cell>
          <cell r="P484">
            <v>163675</v>
          </cell>
          <cell r="Q484">
            <v>94569</v>
          </cell>
          <cell r="R484">
            <v>0</v>
          </cell>
          <cell r="S484">
            <v>50896</v>
          </cell>
          <cell r="T484">
            <v>5000</v>
          </cell>
          <cell r="U484">
            <v>26188</v>
          </cell>
          <cell r="V484">
            <v>5000</v>
          </cell>
          <cell r="W484">
            <v>9870</v>
          </cell>
          <cell r="X484">
            <v>0</v>
          </cell>
          <cell r="Y484">
            <v>0</v>
          </cell>
          <cell r="Z484">
            <v>0</v>
          </cell>
          <cell r="AA484" t="str">
            <v>N/A</v>
          </cell>
          <cell r="AB484">
            <v>12810</v>
          </cell>
          <cell r="AC484">
            <v>10000</v>
          </cell>
          <cell r="AD484">
            <v>64166</v>
          </cell>
          <cell r="AE484">
            <v>10000</v>
          </cell>
          <cell r="AF484" t="str">
            <v>N/A</v>
          </cell>
          <cell r="AG484">
            <v>272</v>
          </cell>
          <cell r="AH484">
            <v>859623</v>
          </cell>
          <cell r="AJ484">
            <v>1131667</v>
          </cell>
          <cell r="AL484">
            <v>86976</v>
          </cell>
          <cell r="AN484">
            <v>-9728</v>
          </cell>
        </row>
        <row r="485">
          <cell r="A485">
            <v>36945</v>
          </cell>
          <cell r="B485">
            <v>41881</v>
          </cell>
          <cell r="C485">
            <v>274178</v>
          </cell>
          <cell r="D485">
            <v>762000</v>
          </cell>
          <cell r="E485">
            <v>0</v>
          </cell>
          <cell r="F485">
            <v>15784</v>
          </cell>
          <cell r="G485">
            <v>-93610</v>
          </cell>
          <cell r="H485">
            <v>42061</v>
          </cell>
          <cell r="I485">
            <v>196881</v>
          </cell>
          <cell r="J485">
            <v>51067</v>
          </cell>
          <cell r="K485">
            <v>323035</v>
          </cell>
          <cell r="L485">
            <v>-291726</v>
          </cell>
          <cell r="M485">
            <v>174130</v>
          </cell>
          <cell r="N485">
            <v>0</v>
          </cell>
          <cell r="O485">
            <v>164794</v>
          </cell>
          <cell r="P485">
            <v>163504</v>
          </cell>
          <cell r="Q485">
            <v>130416</v>
          </cell>
          <cell r="R485">
            <v>0</v>
          </cell>
          <cell r="S485">
            <v>40896</v>
          </cell>
          <cell r="T485">
            <v>0</v>
          </cell>
          <cell r="U485">
            <v>26188</v>
          </cell>
          <cell r="V485">
            <v>5000</v>
          </cell>
          <cell r="W485">
            <v>40491</v>
          </cell>
          <cell r="X485">
            <v>0</v>
          </cell>
          <cell r="Y485">
            <v>0</v>
          </cell>
          <cell r="Z485">
            <v>0</v>
          </cell>
          <cell r="AA485" t="str">
            <v>N/A</v>
          </cell>
          <cell r="AB485">
            <v>13780</v>
          </cell>
          <cell r="AC485">
            <v>10000</v>
          </cell>
          <cell r="AD485">
            <v>75559</v>
          </cell>
          <cell r="AE485">
            <v>10754</v>
          </cell>
          <cell r="AF485" t="str">
            <v>N/A</v>
          </cell>
          <cell r="AG485">
            <v>272</v>
          </cell>
          <cell r="AH485">
            <v>860552</v>
          </cell>
          <cell r="AJ485">
            <v>1093843</v>
          </cell>
          <cell r="AL485">
            <v>99339</v>
          </cell>
          <cell r="AN485">
            <v>-10482</v>
          </cell>
        </row>
        <row r="486">
          <cell r="A486">
            <v>36946</v>
          </cell>
          <cell r="B486">
            <v>45655</v>
          </cell>
          <cell r="C486">
            <v>271904</v>
          </cell>
          <cell r="D486">
            <v>793184</v>
          </cell>
          <cell r="E486">
            <v>0</v>
          </cell>
          <cell r="F486">
            <v>16109</v>
          </cell>
          <cell r="G486">
            <v>-93396</v>
          </cell>
          <cell r="H486">
            <v>47061</v>
          </cell>
          <cell r="I486">
            <v>198075</v>
          </cell>
          <cell r="J486">
            <v>51067</v>
          </cell>
          <cell r="K486">
            <v>337493</v>
          </cell>
          <cell r="L486">
            <v>-271874</v>
          </cell>
          <cell r="M486">
            <v>190887</v>
          </cell>
          <cell r="N486">
            <v>-70</v>
          </cell>
          <cell r="O486">
            <v>130775</v>
          </cell>
          <cell r="P486">
            <v>158726</v>
          </cell>
          <cell r="Q486">
            <v>79083</v>
          </cell>
          <cell r="R486">
            <v>33189</v>
          </cell>
          <cell r="S486">
            <v>56965</v>
          </cell>
          <cell r="T486">
            <v>0</v>
          </cell>
          <cell r="U486">
            <v>26188</v>
          </cell>
          <cell r="V486">
            <v>5000</v>
          </cell>
          <cell r="W486">
            <v>30491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11529</v>
          </cell>
          <cell r="AC486">
            <v>7853</v>
          </cell>
          <cell r="AD486">
            <v>69167</v>
          </cell>
          <cell r="AE486">
            <v>22326</v>
          </cell>
          <cell r="AF486" t="str">
            <v>N/A</v>
          </cell>
          <cell r="AG486">
            <v>1945</v>
          </cell>
          <cell r="AH486">
            <v>861016</v>
          </cell>
          <cell r="AJ486">
            <v>1126852</v>
          </cell>
          <cell r="AL486">
            <v>88549</v>
          </cell>
          <cell r="AN486">
            <v>-20381</v>
          </cell>
        </row>
        <row r="487">
          <cell r="A487">
            <v>36947</v>
          </cell>
          <cell r="B487">
            <v>54867</v>
          </cell>
          <cell r="C487">
            <v>265842</v>
          </cell>
          <cell r="D487">
            <v>789377</v>
          </cell>
          <cell r="E487">
            <v>0</v>
          </cell>
          <cell r="F487">
            <v>16771</v>
          </cell>
          <cell r="G487">
            <v>-94810</v>
          </cell>
          <cell r="H487">
            <v>47061</v>
          </cell>
          <cell r="I487">
            <v>197174</v>
          </cell>
          <cell r="J487">
            <v>51067</v>
          </cell>
          <cell r="K487">
            <v>342457</v>
          </cell>
          <cell r="L487">
            <v>-301280</v>
          </cell>
          <cell r="M487">
            <v>191784</v>
          </cell>
          <cell r="N487">
            <v>-55</v>
          </cell>
          <cell r="O487">
            <v>157787</v>
          </cell>
          <cell r="P487">
            <v>158919</v>
          </cell>
          <cell r="Q487">
            <v>85432</v>
          </cell>
          <cell r="R487">
            <v>37272</v>
          </cell>
          <cell r="S487">
            <v>56965</v>
          </cell>
          <cell r="T487">
            <v>0</v>
          </cell>
          <cell r="U487">
            <v>26188</v>
          </cell>
          <cell r="V487">
            <v>5000</v>
          </cell>
          <cell r="W487">
            <v>28175</v>
          </cell>
          <cell r="X487">
            <v>0</v>
          </cell>
          <cell r="Y487">
            <v>0</v>
          </cell>
          <cell r="Z487">
            <v>0</v>
          </cell>
          <cell r="AA487" t="str">
            <v>N/A</v>
          </cell>
          <cell r="AB487">
            <v>11529</v>
          </cell>
          <cell r="AC487">
            <v>7853</v>
          </cell>
          <cell r="AD487">
            <v>69166</v>
          </cell>
          <cell r="AE487">
            <v>18938</v>
          </cell>
          <cell r="AF487" t="str">
            <v>N/A</v>
          </cell>
          <cell r="AG487">
            <v>1945</v>
          </cell>
          <cell r="AH487">
            <v>872808</v>
          </cell>
          <cell r="AJ487">
            <v>1126857</v>
          </cell>
          <cell r="AL487">
            <v>88548</v>
          </cell>
          <cell r="AN487">
            <v>-16993</v>
          </cell>
        </row>
        <row r="488">
          <cell r="A488">
            <v>36948</v>
          </cell>
          <cell r="B488">
            <v>66542</v>
          </cell>
          <cell r="C488">
            <v>258997</v>
          </cell>
          <cell r="D488">
            <v>789357</v>
          </cell>
          <cell r="E488">
            <v>0</v>
          </cell>
          <cell r="F488">
            <v>16771</v>
          </cell>
          <cell r="G488">
            <v>-94810</v>
          </cell>
          <cell r="H488">
            <v>42061</v>
          </cell>
          <cell r="I488">
            <v>205254</v>
          </cell>
          <cell r="J488">
            <v>51067</v>
          </cell>
          <cell r="K488">
            <v>342338</v>
          </cell>
          <cell r="L488">
            <v>-244437</v>
          </cell>
          <cell r="M488">
            <v>167847</v>
          </cell>
          <cell r="N488">
            <v>0</v>
          </cell>
          <cell r="O488">
            <v>142299</v>
          </cell>
          <cell r="P488">
            <v>163675</v>
          </cell>
          <cell r="Q488">
            <v>60148</v>
          </cell>
          <cell r="R488">
            <v>37374</v>
          </cell>
          <cell r="S488">
            <v>56965</v>
          </cell>
          <cell r="T488">
            <v>0</v>
          </cell>
          <cell r="U488">
            <v>26188</v>
          </cell>
          <cell r="V488">
            <v>5000</v>
          </cell>
          <cell r="W488">
            <v>30491</v>
          </cell>
          <cell r="X488">
            <v>0</v>
          </cell>
          <cell r="Y488">
            <v>0</v>
          </cell>
          <cell r="Z488">
            <v>0</v>
          </cell>
          <cell r="AA488" t="str">
            <v>N/A</v>
          </cell>
          <cell r="AB488">
            <v>11529</v>
          </cell>
          <cell r="AC488">
            <v>7853</v>
          </cell>
          <cell r="AD488">
            <v>69166</v>
          </cell>
          <cell r="AE488">
            <v>10000</v>
          </cell>
          <cell r="AF488" t="str">
            <v>N/A</v>
          </cell>
          <cell r="AG488">
            <v>2749</v>
          </cell>
          <cell r="AH488">
            <v>872816</v>
          </cell>
          <cell r="AJ488">
            <v>1131667</v>
          </cell>
          <cell r="AL488">
            <v>88548</v>
          </cell>
          <cell r="AN488">
            <v>-7251</v>
          </cell>
        </row>
        <row r="489">
          <cell r="A489">
            <v>36949</v>
          </cell>
          <cell r="B489">
            <v>49254</v>
          </cell>
          <cell r="C489">
            <v>278997</v>
          </cell>
          <cell r="D489">
            <v>792868</v>
          </cell>
          <cell r="E489">
            <v>0</v>
          </cell>
          <cell r="F489">
            <v>10518</v>
          </cell>
          <cell r="G489">
            <v>-94045</v>
          </cell>
          <cell r="H489">
            <v>42061</v>
          </cell>
          <cell r="I489">
            <v>182419</v>
          </cell>
          <cell r="J489">
            <v>69567</v>
          </cell>
          <cell r="K489">
            <v>331138</v>
          </cell>
          <cell r="L489">
            <v>-280270</v>
          </cell>
          <cell r="M489">
            <v>191785</v>
          </cell>
          <cell r="N489">
            <v>0</v>
          </cell>
          <cell r="O489">
            <v>139812</v>
          </cell>
          <cell r="P489">
            <v>163675</v>
          </cell>
          <cell r="Q489">
            <v>106580</v>
          </cell>
          <cell r="R489">
            <v>36617</v>
          </cell>
          <cell r="S489">
            <v>54633</v>
          </cell>
          <cell r="T489">
            <v>1999</v>
          </cell>
          <cell r="U489">
            <v>26188</v>
          </cell>
          <cell r="V489">
            <v>10000</v>
          </cell>
          <cell r="W489">
            <v>17154</v>
          </cell>
          <cell r="X489">
            <v>0</v>
          </cell>
          <cell r="Y489">
            <v>0</v>
          </cell>
          <cell r="Z489">
            <v>0</v>
          </cell>
          <cell r="AA489" t="str">
            <v>N/A</v>
          </cell>
          <cell r="AB489">
            <v>24750</v>
          </cell>
          <cell r="AC489">
            <v>18000</v>
          </cell>
          <cell r="AD489">
            <v>46547</v>
          </cell>
          <cell r="AE489">
            <v>10000</v>
          </cell>
          <cell r="AF489" t="str">
            <v>N/A</v>
          </cell>
          <cell r="AG489">
            <v>272</v>
          </cell>
          <cell r="AH489">
            <v>889339</v>
          </cell>
          <cell r="AJ489">
            <v>1131637</v>
          </cell>
          <cell r="AL489">
            <v>89297</v>
          </cell>
          <cell r="AN489">
            <v>-9728</v>
          </cell>
        </row>
        <row r="490">
          <cell r="A490">
            <v>36950</v>
          </cell>
          <cell r="B490">
            <v>24427</v>
          </cell>
          <cell r="C490">
            <v>282031</v>
          </cell>
          <cell r="D490">
            <v>745021</v>
          </cell>
          <cell r="E490">
            <v>0</v>
          </cell>
          <cell r="F490">
            <v>10267</v>
          </cell>
          <cell r="G490">
            <v>-82810</v>
          </cell>
          <cell r="H490">
            <v>42061</v>
          </cell>
          <cell r="I490">
            <v>172011</v>
          </cell>
          <cell r="J490">
            <v>68941</v>
          </cell>
          <cell r="K490">
            <v>317521</v>
          </cell>
          <cell r="L490">
            <v>-282149</v>
          </cell>
          <cell r="M490">
            <v>191461</v>
          </cell>
          <cell r="N490">
            <v>0</v>
          </cell>
          <cell r="O490">
            <v>140625</v>
          </cell>
          <cell r="P490">
            <v>163541</v>
          </cell>
          <cell r="Q490">
            <v>105531</v>
          </cell>
          <cell r="R490">
            <v>36281</v>
          </cell>
          <cell r="S490">
            <v>33860</v>
          </cell>
          <cell r="T490">
            <v>5000</v>
          </cell>
          <cell r="U490">
            <v>26188</v>
          </cell>
          <cell r="V490">
            <v>9000</v>
          </cell>
          <cell r="W490">
            <v>7944</v>
          </cell>
          <cell r="X490">
            <v>0</v>
          </cell>
          <cell r="Y490">
            <v>0</v>
          </cell>
          <cell r="Z490">
            <v>15000</v>
          </cell>
          <cell r="AA490" t="str">
            <v>N/A</v>
          </cell>
          <cell r="AB490">
            <v>52498</v>
          </cell>
          <cell r="AC490">
            <v>58000</v>
          </cell>
          <cell r="AD490">
            <v>50115</v>
          </cell>
          <cell r="AE490">
            <v>24804</v>
          </cell>
          <cell r="AF490" t="str">
            <v>N/A</v>
          </cell>
          <cell r="AG490">
            <v>272</v>
          </cell>
          <cell r="AH490">
            <v>873014</v>
          </cell>
          <cell r="AJ490">
            <v>1061746</v>
          </cell>
          <cell r="AL490">
            <v>175613</v>
          </cell>
          <cell r="AN490">
            <v>-24532</v>
          </cell>
        </row>
        <row r="491">
          <cell r="A491">
            <v>36951</v>
          </cell>
          <cell r="B491">
            <v>84608</v>
          </cell>
          <cell r="C491">
            <v>243015</v>
          </cell>
          <cell r="D491">
            <v>760000</v>
          </cell>
          <cell r="E491">
            <v>0</v>
          </cell>
          <cell r="F491">
            <v>9200</v>
          </cell>
          <cell r="G491">
            <v>-108297</v>
          </cell>
          <cell r="H491">
            <v>27061</v>
          </cell>
          <cell r="I491">
            <v>168468</v>
          </cell>
          <cell r="J491">
            <v>68860</v>
          </cell>
          <cell r="K491">
            <v>374641</v>
          </cell>
          <cell r="L491">
            <v>-261797</v>
          </cell>
          <cell r="M491">
            <v>169000</v>
          </cell>
          <cell r="N491">
            <v>0</v>
          </cell>
          <cell r="O491">
            <v>117753</v>
          </cell>
          <cell r="P491">
            <v>156181</v>
          </cell>
          <cell r="Q491">
            <v>107173</v>
          </cell>
          <cell r="R491">
            <v>34333</v>
          </cell>
          <cell r="S491">
            <v>11272</v>
          </cell>
          <cell r="T491">
            <v>0</v>
          </cell>
          <cell r="U491">
            <v>26265</v>
          </cell>
          <cell r="V491">
            <v>0</v>
          </cell>
          <cell r="W491">
            <v>13328</v>
          </cell>
          <cell r="X491">
            <v>0</v>
          </cell>
          <cell r="Y491">
            <v>0</v>
          </cell>
          <cell r="Z491">
            <v>25000</v>
          </cell>
          <cell r="AA491" t="str">
            <v>N/A</v>
          </cell>
          <cell r="AB491">
            <v>58393</v>
          </cell>
          <cell r="AC491">
            <v>20000</v>
          </cell>
          <cell r="AD491">
            <v>32641</v>
          </cell>
          <cell r="AE491">
            <v>14021</v>
          </cell>
          <cell r="AF491" t="str">
            <v>N/A</v>
          </cell>
          <cell r="AG491">
            <v>276</v>
          </cell>
          <cell r="AH491">
            <v>853376</v>
          </cell>
          <cell r="AJ491">
            <v>1096823</v>
          </cell>
          <cell r="AL491">
            <v>136034</v>
          </cell>
          <cell r="AN491">
            <v>-13745</v>
          </cell>
        </row>
        <row r="492">
          <cell r="A492">
            <v>36952</v>
          </cell>
          <cell r="B492">
            <v>23637</v>
          </cell>
          <cell r="C492">
            <v>276618</v>
          </cell>
          <cell r="D492">
            <v>786266</v>
          </cell>
          <cell r="E492">
            <v>0</v>
          </cell>
          <cell r="F492">
            <v>23875</v>
          </cell>
          <cell r="G492">
            <v>-79294</v>
          </cell>
          <cell r="H492">
            <v>27061</v>
          </cell>
          <cell r="I492">
            <v>122203</v>
          </cell>
          <cell r="J492">
            <v>44994</v>
          </cell>
          <cell r="K492">
            <v>336713</v>
          </cell>
          <cell r="L492">
            <v>-283519</v>
          </cell>
          <cell r="M492">
            <v>169000</v>
          </cell>
          <cell r="N492">
            <v>0</v>
          </cell>
          <cell r="O492">
            <v>104898</v>
          </cell>
          <cell r="P492">
            <v>160116</v>
          </cell>
          <cell r="Q492">
            <v>105504</v>
          </cell>
          <cell r="R492">
            <v>39669</v>
          </cell>
          <cell r="S492">
            <v>1272</v>
          </cell>
          <cell r="T492">
            <v>0</v>
          </cell>
          <cell r="U492">
            <v>26313</v>
          </cell>
          <cell r="V492">
            <v>0</v>
          </cell>
          <cell r="W492">
            <v>2371</v>
          </cell>
          <cell r="X492">
            <v>0</v>
          </cell>
          <cell r="Y492">
            <v>0</v>
          </cell>
          <cell r="Z492">
            <v>18339</v>
          </cell>
          <cell r="AA492" t="str">
            <v>N/A</v>
          </cell>
          <cell r="AB492">
            <v>32291</v>
          </cell>
          <cell r="AC492">
            <v>20000</v>
          </cell>
          <cell r="AD492">
            <v>23199</v>
          </cell>
          <cell r="AE492">
            <v>11000</v>
          </cell>
          <cell r="AF492" t="str">
            <v>N/A</v>
          </cell>
          <cell r="AG492">
            <v>276</v>
          </cell>
          <cell r="AH492">
            <v>747345</v>
          </cell>
          <cell r="AJ492">
            <v>1110396</v>
          </cell>
          <cell r="AL492">
            <v>93829</v>
          </cell>
          <cell r="AN492">
            <v>-10724</v>
          </cell>
        </row>
        <row r="493">
          <cell r="A493">
            <v>36953</v>
          </cell>
          <cell r="B493">
            <v>26691</v>
          </cell>
          <cell r="C493">
            <v>274754</v>
          </cell>
          <cell r="D493">
            <v>782348</v>
          </cell>
          <cell r="E493">
            <v>0</v>
          </cell>
          <cell r="F493">
            <v>23875</v>
          </cell>
          <cell r="G493">
            <v>-116264</v>
          </cell>
          <cell r="H493">
            <v>32061</v>
          </cell>
          <cell r="I493">
            <v>145116</v>
          </cell>
          <cell r="J493">
            <v>44994</v>
          </cell>
          <cell r="K493">
            <v>354549</v>
          </cell>
          <cell r="L493">
            <v>-292710</v>
          </cell>
          <cell r="M493">
            <v>157498</v>
          </cell>
          <cell r="N493">
            <v>-920</v>
          </cell>
          <cell r="O493">
            <v>122960</v>
          </cell>
          <cell r="P493">
            <v>158250</v>
          </cell>
          <cell r="Q493">
            <v>108762</v>
          </cell>
          <cell r="R493">
            <v>41853</v>
          </cell>
          <cell r="S493">
            <v>6272</v>
          </cell>
          <cell r="T493">
            <v>0</v>
          </cell>
          <cell r="U493">
            <v>26313</v>
          </cell>
          <cell r="V493">
            <v>0</v>
          </cell>
          <cell r="W493">
            <v>432</v>
          </cell>
          <cell r="X493">
            <v>0</v>
          </cell>
          <cell r="Y493">
            <v>0</v>
          </cell>
          <cell r="Z493">
            <v>9670</v>
          </cell>
          <cell r="AA493">
            <v>0</v>
          </cell>
          <cell r="AB493">
            <v>29755</v>
          </cell>
          <cell r="AC493">
            <v>47000</v>
          </cell>
          <cell r="AD493">
            <v>26160</v>
          </cell>
          <cell r="AE493">
            <v>9869</v>
          </cell>
          <cell r="AF493" t="str">
            <v>N/A</v>
          </cell>
          <cell r="AG493">
            <v>276</v>
          </cell>
          <cell r="AH493">
            <v>756149</v>
          </cell>
          <cell r="AJ493">
            <v>1107668</v>
          </cell>
          <cell r="AL493">
            <v>112585</v>
          </cell>
          <cell r="AN493">
            <v>-9593</v>
          </cell>
        </row>
        <row r="494">
          <cell r="A494">
            <v>36954</v>
          </cell>
          <cell r="B494">
            <v>22666</v>
          </cell>
          <cell r="C494">
            <v>271893</v>
          </cell>
          <cell r="D494">
            <v>789473</v>
          </cell>
          <cell r="E494">
            <v>0</v>
          </cell>
          <cell r="F494">
            <v>23873</v>
          </cell>
          <cell r="G494">
            <v>-86264</v>
          </cell>
          <cell r="H494">
            <v>32061</v>
          </cell>
          <cell r="I494">
            <v>115116</v>
          </cell>
          <cell r="J494">
            <v>44994</v>
          </cell>
          <cell r="K494">
            <v>355353</v>
          </cell>
          <cell r="L494">
            <v>-294667</v>
          </cell>
          <cell r="M494">
            <v>163999</v>
          </cell>
          <cell r="N494">
            <v>-1032</v>
          </cell>
          <cell r="O494">
            <v>123494</v>
          </cell>
          <cell r="P494">
            <v>157631</v>
          </cell>
          <cell r="Q494">
            <v>104384</v>
          </cell>
          <cell r="R494">
            <v>41642</v>
          </cell>
          <cell r="S494">
            <v>6272</v>
          </cell>
          <cell r="T494">
            <v>0</v>
          </cell>
          <cell r="U494">
            <v>26313</v>
          </cell>
          <cell r="V494">
            <v>0</v>
          </cell>
          <cell r="W494">
            <v>432</v>
          </cell>
          <cell r="X494">
            <v>0</v>
          </cell>
          <cell r="Y494">
            <v>0</v>
          </cell>
          <cell r="Z494">
            <v>9670</v>
          </cell>
          <cell r="AA494">
            <v>0</v>
          </cell>
          <cell r="AB494">
            <v>29755</v>
          </cell>
          <cell r="AC494">
            <v>47000</v>
          </cell>
          <cell r="AD494">
            <v>36381</v>
          </cell>
          <cell r="AE494">
            <v>0</v>
          </cell>
          <cell r="AF494" t="str">
            <v>N/A</v>
          </cell>
          <cell r="AG494">
            <v>276</v>
          </cell>
          <cell r="AH494">
            <v>756711</v>
          </cell>
          <cell r="AJ494">
            <v>1107905</v>
          </cell>
          <cell r="AL494">
            <v>122806</v>
          </cell>
          <cell r="AN494">
            <v>276</v>
          </cell>
        </row>
        <row r="495">
          <cell r="A495">
            <v>36955</v>
          </cell>
          <cell r="B495">
            <v>22666</v>
          </cell>
          <cell r="C495">
            <v>271831</v>
          </cell>
          <cell r="D495">
            <v>789296</v>
          </cell>
          <cell r="E495">
            <v>0</v>
          </cell>
          <cell r="F495">
            <v>23875</v>
          </cell>
          <cell r="G495">
            <v>-86264</v>
          </cell>
          <cell r="H495">
            <v>32061</v>
          </cell>
          <cell r="I495">
            <v>115116</v>
          </cell>
          <cell r="J495">
            <v>44994</v>
          </cell>
          <cell r="K495">
            <v>365537</v>
          </cell>
          <cell r="L495">
            <v>-292561</v>
          </cell>
          <cell r="M495">
            <v>163999</v>
          </cell>
          <cell r="N495">
            <v>0</v>
          </cell>
          <cell r="O495">
            <v>119242</v>
          </cell>
          <cell r="P495">
            <v>156891</v>
          </cell>
          <cell r="Q495">
            <v>106988</v>
          </cell>
          <cell r="R495">
            <v>41133</v>
          </cell>
          <cell r="S495">
            <v>6272</v>
          </cell>
          <cell r="T495">
            <v>0</v>
          </cell>
          <cell r="U495">
            <v>26313</v>
          </cell>
          <cell r="V495">
            <v>0</v>
          </cell>
          <cell r="W495">
            <v>432</v>
          </cell>
          <cell r="X495">
            <v>0</v>
          </cell>
          <cell r="Y495">
            <v>0</v>
          </cell>
          <cell r="Z495">
            <v>9670</v>
          </cell>
          <cell r="AA495" t="str">
            <v>N/A</v>
          </cell>
          <cell r="AB495">
            <v>29755</v>
          </cell>
          <cell r="AC495">
            <v>47000</v>
          </cell>
          <cell r="AD495">
            <v>37094</v>
          </cell>
          <cell r="AE495">
            <v>25332</v>
          </cell>
          <cell r="AF495" t="str">
            <v>N/A</v>
          </cell>
          <cell r="AG495">
            <v>276</v>
          </cell>
          <cell r="AH495">
            <v>767136</v>
          </cell>
          <cell r="AJ495">
            <v>1107668</v>
          </cell>
          <cell r="AL495">
            <v>123519</v>
          </cell>
          <cell r="AN495">
            <v>-25056</v>
          </cell>
        </row>
        <row r="496">
          <cell r="A496">
            <v>36956</v>
          </cell>
          <cell r="B496">
            <v>1062</v>
          </cell>
          <cell r="C496">
            <v>127918</v>
          </cell>
          <cell r="D496">
            <v>729909</v>
          </cell>
          <cell r="E496">
            <v>8864</v>
          </cell>
          <cell r="F496">
            <v>4909</v>
          </cell>
          <cell r="G496">
            <v>-76269</v>
          </cell>
          <cell r="H496">
            <v>26400</v>
          </cell>
          <cell r="I496">
            <v>58251</v>
          </cell>
          <cell r="J496">
            <v>35111</v>
          </cell>
          <cell r="K496">
            <v>79430</v>
          </cell>
          <cell r="L496">
            <v>-233991</v>
          </cell>
          <cell r="M496">
            <v>144000</v>
          </cell>
          <cell r="N496">
            <v>-45044</v>
          </cell>
          <cell r="O496">
            <v>52345</v>
          </cell>
          <cell r="P496">
            <v>136808</v>
          </cell>
          <cell r="Q496">
            <v>78474</v>
          </cell>
          <cell r="R496">
            <v>0</v>
          </cell>
          <cell r="S496">
            <v>1272</v>
          </cell>
          <cell r="T496">
            <v>0</v>
          </cell>
          <cell r="U496">
            <v>26313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18193</v>
          </cell>
          <cell r="AA496" t="str">
            <v>N/A</v>
          </cell>
          <cell r="AB496">
            <v>245</v>
          </cell>
          <cell r="AC496">
            <v>10624</v>
          </cell>
          <cell r="AD496">
            <v>22002</v>
          </cell>
          <cell r="AE496">
            <v>0</v>
          </cell>
          <cell r="AF496" t="str">
            <v>N/A</v>
          </cell>
          <cell r="AG496">
            <v>276</v>
          </cell>
          <cell r="AH496">
            <v>255515</v>
          </cell>
          <cell r="AJ496">
            <v>854934</v>
          </cell>
          <cell r="AL496">
            <v>51064</v>
          </cell>
          <cell r="AN496">
            <v>276</v>
          </cell>
        </row>
        <row r="497">
          <cell r="A497">
            <v>36957</v>
          </cell>
          <cell r="B497">
            <v>36941</v>
          </cell>
          <cell r="C497">
            <v>281616</v>
          </cell>
          <cell r="D497">
            <v>793815</v>
          </cell>
          <cell r="E497">
            <v>0</v>
          </cell>
          <cell r="F497">
            <v>9200</v>
          </cell>
          <cell r="G497">
            <v>-97924</v>
          </cell>
          <cell r="H497">
            <v>27061</v>
          </cell>
          <cell r="I497">
            <v>195538</v>
          </cell>
          <cell r="J497">
            <v>44994</v>
          </cell>
          <cell r="K497">
            <v>369421</v>
          </cell>
          <cell r="L497">
            <v>-312754</v>
          </cell>
          <cell r="M497">
            <v>169000</v>
          </cell>
          <cell r="N497">
            <v>0</v>
          </cell>
          <cell r="O497">
            <v>135583</v>
          </cell>
          <cell r="P497">
            <v>160116</v>
          </cell>
          <cell r="Q497">
            <v>149708</v>
          </cell>
          <cell r="R497">
            <v>24196</v>
          </cell>
          <cell r="S497">
            <v>39793</v>
          </cell>
          <cell r="T497">
            <v>0</v>
          </cell>
          <cell r="U497">
            <v>26313</v>
          </cell>
          <cell r="V497">
            <v>0</v>
          </cell>
          <cell r="W497">
            <v>43426</v>
          </cell>
          <cell r="X497">
            <v>0</v>
          </cell>
          <cell r="Y497">
            <v>0</v>
          </cell>
          <cell r="Z497">
            <v>44152</v>
          </cell>
          <cell r="AA497" t="str">
            <v>N/A</v>
          </cell>
          <cell r="AB497">
            <v>245</v>
          </cell>
          <cell r="AC497">
            <v>20000</v>
          </cell>
          <cell r="AD497">
            <v>54361</v>
          </cell>
          <cell r="AE497">
            <v>0</v>
          </cell>
          <cell r="AF497" t="str">
            <v>N/A</v>
          </cell>
          <cell r="AG497">
            <v>276</v>
          </cell>
          <cell r="AH497">
            <v>864939</v>
          </cell>
          <cell r="AJ497">
            <v>1121572</v>
          </cell>
          <cell r="AL497">
            <v>118758</v>
          </cell>
          <cell r="AN497">
            <v>276</v>
          </cell>
        </row>
        <row r="498">
          <cell r="A498">
            <v>36958</v>
          </cell>
          <cell r="B498">
            <v>34386</v>
          </cell>
          <cell r="C498">
            <v>284207</v>
          </cell>
          <cell r="D498">
            <v>792557</v>
          </cell>
          <cell r="E498">
            <v>0</v>
          </cell>
          <cell r="F498">
            <v>9200</v>
          </cell>
          <cell r="G498">
            <v>-104203</v>
          </cell>
          <cell r="H498">
            <v>27061</v>
          </cell>
          <cell r="I498">
            <v>181224</v>
          </cell>
          <cell r="J498">
            <v>44994</v>
          </cell>
          <cell r="K498">
            <v>379295</v>
          </cell>
          <cell r="L498">
            <v>-286609</v>
          </cell>
          <cell r="M498">
            <v>169000</v>
          </cell>
          <cell r="N498">
            <v>0</v>
          </cell>
          <cell r="O498">
            <v>138004</v>
          </cell>
          <cell r="P498">
            <v>159816</v>
          </cell>
          <cell r="Q498">
            <v>114969</v>
          </cell>
          <cell r="R498">
            <v>40702</v>
          </cell>
          <cell r="S498">
            <v>55516</v>
          </cell>
          <cell r="T498">
            <v>0</v>
          </cell>
          <cell r="U498">
            <v>24845</v>
          </cell>
          <cell r="V498">
            <v>0</v>
          </cell>
          <cell r="W498">
            <v>45000</v>
          </cell>
          <cell r="X498">
            <v>0</v>
          </cell>
          <cell r="Y498">
            <v>0</v>
          </cell>
          <cell r="Z498">
            <v>59973</v>
          </cell>
          <cell r="AA498" t="str">
            <v>N/A</v>
          </cell>
          <cell r="AB498">
            <v>9695</v>
          </cell>
          <cell r="AC498">
            <v>19970</v>
          </cell>
          <cell r="AD498">
            <v>40026</v>
          </cell>
          <cell r="AE498">
            <v>762</v>
          </cell>
          <cell r="AF498" t="str">
            <v>N/A</v>
          </cell>
          <cell r="AG498">
            <v>276</v>
          </cell>
          <cell r="AH498">
            <v>864253</v>
          </cell>
          <cell r="AJ498">
            <v>1120350</v>
          </cell>
          <cell r="AL498">
            <v>129664</v>
          </cell>
          <cell r="AN498">
            <v>-486</v>
          </cell>
        </row>
        <row r="499">
          <cell r="A499">
            <v>36959</v>
          </cell>
          <cell r="B499">
            <v>31952</v>
          </cell>
          <cell r="C499">
            <v>285477</v>
          </cell>
          <cell r="D499">
            <v>795847</v>
          </cell>
          <cell r="E499">
            <v>0</v>
          </cell>
          <cell r="F499">
            <v>8937</v>
          </cell>
          <cell r="G499">
            <v>-91541</v>
          </cell>
          <cell r="H499">
            <v>27061</v>
          </cell>
          <cell r="I499">
            <v>184138</v>
          </cell>
          <cell r="J499">
            <v>44557</v>
          </cell>
          <cell r="K499">
            <v>358315</v>
          </cell>
          <cell r="L499">
            <v>-290797</v>
          </cell>
          <cell r="M499">
            <v>169000</v>
          </cell>
          <cell r="N499">
            <v>0</v>
          </cell>
          <cell r="O499">
            <v>155094</v>
          </cell>
          <cell r="P499">
            <v>158932</v>
          </cell>
          <cell r="Q499">
            <v>120206</v>
          </cell>
          <cell r="R499">
            <v>21718</v>
          </cell>
          <cell r="S499">
            <v>65000</v>
          </cell>
          <cell r="T499">
            <v>12500</v>
          </cell>
          <cell r="U499">
            <v>25060</v>
          </cell>
          <cell r="V499">
            <v>0</v>
          </cell>
          <cell r="W499">
            <v>48000</v>
          </cell>
          <cell r="X499">
            <v>0</v>
          </cell>
          <cell r="Y499">
            <v>0</v>
          </cell>
          <cell r="Z499">
            <v>52102</v>
          </cell>
          <cell r="AA499" t="str">
            <v>N/A</v>
          </cell>
          <cell r="AB499">
            <v>14255</v>
          </cell>
          <cell r="AC499">
            <v>20000</v>
          </cell>
          <cell r="AD499">
            <v>51199</v>
          </cell>
          <cell r="AE499">
            <v>10000</v>
          </cell>
          <cell r="AF499" t="str">
            <v>N/A</v>
          </cell>
          <cell r="AG499">
            <v>276</v>
          </cell>
          <cell r="AH499">
            <v>856683</v>
          </cell>
          <cell r="AJ499">
            <v>1122213</v>
          </cell>
          <cell r="AL499">
            <v>137556</v>
          </cell>
          <cell r="AN499">
            <v>-9724</v>
          </cell>
        </row>
        <row r="500">
          <cell r="A500">
            <v>36960</v>
          </cell>
          <cell r="B500">
            <v>31118</v>
          </cell>
          <cell r="C500">
            <v>288205</v>
          </cell>
          <cell r="D500">
            <v>793439</v>
          </cell>
          <cell r="E500">
            <v>0</v>
          </cell>
          <cell r="F500">
            <v>8937</v>
          </cell>
          <cell r="G500">
            <v>-121541</v>
          </cell>
          <cell r="H500">
            <v>32061</v>
          </cell>
          <cell r="I500">
            <v>170988</v>
          </cell>
          <cell r="J500">
            <v>44994</v>
          </cell>
          <cell r="K500">
            <v>384157</v>
          </cell>
          <cell r="L500">
            <v>-252086</v>
          </cell>
          <cell r="M500">
            <v>172620</v>
          </cell>
          <cell r="N500">
            <v>0</v>
          </cell>
          <cell r="O500">
            <v>123018</v>
          </cell>
          <cell r="P500">
            <v>158363</v>
          </cell>
          <cell r="Q500">
            <v>110608</v>
          </cell>
          <cell r="R500">
            <v>22965</v>
          </cell>
          <cell r="S500">
            <v>36000</v>
          </cell>
          <cell r="T500">
            <v>0</v>
          </cell>
          <cell r="U500">
            <v>26098</v>
          </cell>
          <cell r="V500">
            <v>0</v>
          </cell>
          <cell r="W500">
            <v>41266</v>
          </cell>
          <cell r="X500">
            <v>0</v>
          </cell>
          <cell r="Y500">
            <v>0</v>
          </cell>
          <cell r="Z500">
            <v>47446</v>
          </cell>
          <cell r="AA500" t="str">
            <v>N/A</v>
          </cell>
          <cell r="AB500">
            <v>24737</v>
          </cell>
          <cell r="AC500">
            <v>20000</v>
          </cell>
          <cell r="AD500">
            <v>51199</v>
          </cell>
          <cell r="AE500">
            <v>10000</v>
          </cell>
          <cell r="AF500" t="str">
            <v>N/A</v>
          </cell>
          <cell r="AG500">
            <v>276</v>
          </cell>
          <cell r="AH500">
            <v>846147</v>
          </cell>
          <cell r="AJ500">
            <v>1121699</v>
          </cell>
          <cell r="AL500">
            <v>143382</v>
          </cell>
          <cell r="AN500">
            <v>-9724</v>
          </cell>
        </row>
        <row r="501">
          <cell r="A501">
            <v>36961</v>
          </cell>
          <cell r="B501">
            <v>31118</v>
          </cell>
          <cell r="C501">
            <v>286086</v>
          </cell>
          <cell r="D501">
            <v>795673</v>
          </cell>
          <cell r="E501">
            <v>0</v>
          </cell>
          <cell r="F501">
            <v>8937</v>
          </cell>
          <cell r="G501">
            <v>-126541</v>
          </cell>
          <cell r="H501">
            <v>32061</v>
          </cell>
          <cell r="I501">
            <v>170931</v>
          </cell>
          <cell r="J501">
            <v>44994</v>
          </cell>
          <cell r="K501">
            <v>389374</v>
          </cell>
          <cell r="L501">
            <v>-262108</v>
          </cell>
          <cell r="M501">
            <v>169315</v>
          </cell>
          <cell r="N501">
            <v>0</v>
          </cell>
          <cell r="O501">
            <v>132037</v>
          </cell>
          <cell r="P501">
            <v>158635</v>
          </cell>
          <cell r="Q501">
            <v>113305</v>
          </cell>
          <cell r="R501">
            <v>23515</v>
          </cell>
          <cell r="S501">
            <v>36000</v>
          </cell>
          <cell r="T501">
            <v>0</v>
          </cell>
          <cell r="U501">
            <v>26313</v>
          </cell>
          <cell r="V501">
            <v>0</v>
          </cell>
          <cell r="W501">
            <v>41266</v>
          </cell>
          <cell r="X501">
            <v>0</v>
          </cell>
          <cell r="Y501">
            <v>0</v>
          </cell>
          <cell r="Z501">
            <v>46618</v>
          </cell>
          <cell r="AA501" t="str">
            <v>N/A</v>
          </cell>
          <cell r="AB501">
            <v>24737</v>
          </cell>
          <cell r="AC501">
            <v>20000</v>
          </cell>
          <cell r="AD501">
            <v>51199</v>
          </cell>
          <cell r="AE501">
            <v>4079</v>
          </cell>
          <cell r="AF501" t="str">
            <v>N/A</v>
          </cell>
          <cell r="AG501">
            <v>276</v>
          </cell>
          <cell r="AH501">
            <v>845518</v>
          </cell>
          <cell r="AJ501">
            <v>1121814</v>
          </cell>
          <cell r="AL501">
            <v>142554</v>
          </cell>
          <cell r="AN501">
            <v>-3803</v>
          </cell>
        </row>
        <row r="502">
          <cell r="A502">
            <v>36962</v>
          </cell>
          <cell r="B502">
            <v>31355</v>
          </cell>
          <cell r="C502">
            <v>271477</v>
          </cell>
          <cell r="D502">
            <v>792898</v>
          </cell>
          <cell r="E502">
            <v>0</v>
          </cell>
          <cell r="F502">
            <v>8937</v>
          </cell>
          <cell r="G502">
            <v>-121541</v>
          </cell>
          <cell r="H502">
            <v>32061</v>
          </cell>
          <cell r="I502">
            <v>170988</v>
          </cell>
          <cell r="J502">
            <v>44994</v>
          </cell>
          <cell r="K502">
            <v>383119</v>
          </cell>
          <cell r="L502">
            <v>-279692</v>
          </cell>
          <cell r="M502">
            <v>183475</v>
          </cell>
          <cell r="N502">
            <v>0</v>
          </cell>
          <cell r="O502">
            <v>136715</v>
          </cell>
          <cell r="P502">
            <v>159842</v>
          </cell>
          <cell r="Q502">
            <v>112433</v>
          </cell>
          <cell r="R502">
            <v>22813</v>
          </cell>
          <cell r="S502">
            <v>36000</v>
          </cell>
          <cell r="T502">
            <v>0</v>
          </cell>
          <cell r="U502">
            <v>26313</v>
          </cell>
          <cell r="V502">
            <v>0</v>
          </cell>
          <cell r="W502">
            <v>41266</v>
          </cell>
          <cell r="X502">
            <v>0</v>
          </cell>
          <cell r="Y502">
            <v>0</v>
          </cell>
          <cell r="Z502">
            <v>44235</v>
          </cell>
          <cell r="AA502" t="str">
            <v>N/A</v>
          </cell>
          <cell r="AB502">
            <v>24737</v>
          </cell>
          <cell r="AC502">
            <v>20000</v>
          </cell>
          <cell r="AD502">
            <v>51199</v>
          </cell>
          <cell r="AE502">
            <v>10000</v>
          </cell>
          <cell r="AF502" t="str">
            <v>N/A</v>
          </cell>
          <cell r="AG502">
            <v>276</v>
          </cell>
          <cell r="AH502">
            <v>845207</v>
          </cell>
          <cell r="AJ502">
            <v>1104667</v>
          </cell>
          <cell r="AL502">
            <v>140171</v>
          </cell>
          <cell r="AN502">
            <v>-9724</v>
          </cell>
        </row>
        <row r="503">
          <cell r="A503">
            <v>36963</v>
          </cell>
          <cell r="B503">
            <v>28853</v>
          </cell>
          <cell r="C503">
            <v>276398</v>
          </cell>
          <cell r="D503">
            <v>794295</v>
          </cell>
          <cell r="E503">
            <v>0</v>
          </cell>
          <cell r="F503">
            <v>15001</v>
          </cell>
          <cell r="G503">
            <v>-122516</v>
          </cell>
          <cell r="H503">
            <v>32061</v>
          </cell>
          <cell r="I503">
            <v>176777</v>
          </cell>
          <cell r="J503">
            <v>44994</v>
          </cell>
          <cell r="K503">
            <v>367967</v>
          </cell>
          <cell r="L503">
            <v>-299715</v>
          </cell>
          <cell r="M503">
            <v>154000</v>
          </cell>
          <cell r="N503">
            <v>0</v>
          </cell>
          <cell r="O503">
            <v>139989</v>
          </cell>
          <cell r="P503">
            <v>159218</v>
          </cell>
          <cell r="Q503">
            <v>141992</v>
          </cell>
          <cell r="R503">
            <v>25262</v>
          </cell>
          <cell r="S503">
            <v>50000</v>
          </cell>
          <cell r="T503">
            <v>32827</v>
          </cell>
          <cell r="U503">
            <v>26313</v>
          </cell>
          <cell r="V503">
            <v>0</v>
          </cell>
          <cell r="W503">
            <v>23766</v>
          </cell>
          <cell r="X503">
            <v>0</v>
          </cell>
          <cell r="Y503">
            <v>0</v>
          </cell>
          <cell r="Z503">
            <v>18232</v>
          </cell>
          <cell r="AA503" t="str">
            <v>N/A</v>
          </cell>
          <cell r="AB503">
            <v>11755</v>
          </cell>
          <cell r="AC503">
            <v>35000</v>
          </cell>
          <cell r="AD503">
            <v>51199</v>
          </cell>
          <cell r="AE503">
            <v>10000</v>
          </cell>
          <cell r="AF503" t="str">
            <v>N/A</v>
          </cell>
          <cell r="AG503">
            <v>276</v>
          </cell>
          <cell r="AH503">
            <v>820029</v>
          </cell>
          <cell r="AI503">
            <v>0</v>
          </cell>
          <cell r="AJ503">
            <v>1114547</v>
          </cell>
          <cell r="AL503">
            <v>116186</v>
          </cell>
          <cell r="AN503">
            <v>-9724</v>
          </cell>
        </row>
        <row r="504">
          <cell r="A504">
            <v>36964</v>
          </cell>
          <cell r="B504">
            <v>31053</v>
          </cell>
          <cell r="C504">
            <v>279082</v>
          </cell>
          <cell r="D504">
            <v>795746</v>
          </cell>
          <cell r="E504">
            <v>0</v>
          </cell>
          <cell r="F504">
            <v>15001</v>
          </cell>
          <cell r="G504">
            <v>-121415</v>
          </cell>
          <cell r="H504">
            <v>32061</v>
          </cell>
          <cell r="I504">
            <v>186539</v>
          </cell>
          <cell r="J504">
            <v>44994</v>
          </cell>
          <cell r="K504">
            <v>339920</v>
          </cell>
          <cell r="L504">
            <v>-282701</v>
          </cell>
          <cell r="M504">
            <v>161284</v>
          </cell>
          <cell r="N504">
            <v>0</v>
          </cell>
          <cell r="O504">
            <v>158408</v>
          </cell>
          <cell r="P504">
            <v>159698</v>
          </cell>
          <cell r="Q504">
            <v>114474</v>
          </cell>
          <cell r="R504">
            <v>9541</v>
          </cell>
          <cell r="S504">
            <v>58999</v>
          </cell>
          <cell r="T504">
            <v>0</v>
          </cell>
          <cell r="U504">
            <v>26313</v>
          </cell>
          <cell r="V504">
            <v>0</v>
          </cell>
          <cell r="W504">
            <v>43766</v>
          </cell>
          <cell r="X504">
            <v>0</v>
          </cell>
          <cell r="Y504">
            <v>0</v>
          </cell>
          <cell r="Z504">
            <v>25427</v>
          </cell>
          <cell r="AA504" t="str">
            <v>N/A</v>
          </cell>
          <cell r="AB504">
            <v>6755</v>
          </cell>
          <cell r="AC504">
            <v>20000</v>
          </cell>
          <cell r="AD504">
            <v>51199</v>
          </cell>
          <cell r="AE504">
            <v>10000</v>
          </cell>
          <cell r="AF504" t="str">
            <v>N/A</v>
          </cell>
          <cell r="AG504">
            <v>276</v>
          </cell>
          <cell r="AH504">
            <v>802803</v>
          </cell>
          <cell r="AI504">
            <v>0</v>
          </cell>
          <cell r="AJ504">
            <v>1120882</v>
          </cell>
          <cell r="AL504">
            <v>103381</v>
          </cell>
          <cell r="AN504">
            <v>-9724</v>
          </cell>
        </row>
        <row r="505">
          <cell r="A505">
            <v>36965</v>
          </cell>
          <cell r="B505">
            <v>32018</v>
          </cell>
          <cell r="C505">
            <v>254328</v>
          </cell>
          <cell r="D505">
            <v>800000</v>
          </cell>
          <cell r="E505">
            <v>0</v>
          </cell>
          <cell r="F505">
            <v>15001</v>
          </cell>
          <cell r="G505">
            <v>-131415</v>
          </cell>
          <cell r="H505">
            <v>32061</v>
          </cell>
          <cell r="I505">
            <v>211935</v>
          </cell>
          <cell r="J505">
            <v>44994</v>
          </cell>
          <cell r="K505">
            <v>350933</v>
          </cell>
          <cell r="L505">
            <v>-256639</v>
          </cell>
          <cell r="M505">
            <v>166878</v>
          </cell>
          <cell r="N505">
            <v>0</v>
          </cell>
          <cell r="O505">
            <v>133110</v>
          </cell>
          <cell r="P505">
            <v>160127</v>
          </cell>
          <cell r="Q505">
            <v>94546</v>
          </cell>
          <cell r="R505">
            <v>22617</v>
          </cell>
          <cell r="S505">
            <v>53700</v>
          </cell>
          <cell r="T505">
            <v>17500</v>
          </cell>
          <cell r="U505">
            <v>26313</v>
          </cell>
          <cell r="V505">
            <v>0</v>
          </cell>
          <cell r="W505">
            <v>16805</v>
          </cell>
          <cell r="X505">
            <v>0</v>
          </cell>
          <cell r="Y505">
            <v>0</v>
          </cell>
          <cell r="Z505">
            <v>4289</v>
          </cell>
          <cell r="AA505" t="str">
            <v>N/A</v>
          </cell>
          <cell r="AB505">
            <v>32182</v>
          </cell>
          <cell r="AC505">
            <v>45000</v>
          </cell>
          <cell r="AD505">
            <v>51199</v>
          </cell>
          <cell r="AE505">
            <v>10000</v>
          </cell>
          <cell r="AF505" t="str">
            <v>N/A</v>
          </cell>
          <cell r="AG505">
            <v>276</v>
          </cell>
          <cell r="AH505">
            <v>829147</v>
          </cell>
          <cell r="AI505">
            <v>10000</v>
          </cell>
          <cell r="AJ505">
            <v>1101347</v>
          </cell>
          <cell r="AL505">
            <v>132670</v>
          </cell>
          <cell r="AN505">
            <v>-9724</v>
          </cell>
        </row>
        <row r="506">
          <cell r="A506">
            <v>36966</v>
          </cell>
          <cell r="B506">
            <v>33677</v>
          </cell>
          <cell r="C506">
            <v>263795</v>
          </cell>
          <cell r="D506">
            <v>800000</v>
          </cell>
          <cell r="E506">
            <v>0</v>
          </cell>
          <cell r="F506">
            <v>8938</v>
          </cell>
          <cell r="G506">
            <v>-138077</v>
          </cell>
          <cell r="H506">
            <v>32061</v>
          </cell>
          <cell r="I506">
            <v>170974</v>
          </cell>
          <cell r="J506">
            <v>44994</v>
          </cell>
          <cell r="K506">
            <v>373653</v>
          </cell>
          <cell r="L506">
            <v>-229855</v>
          </cell>
          <cell r="M506">
            <v>164000</v>
          </cell>
          <cell r="N506">
            <v>-3782</v>
          </cell>
          <cell r="O506">
            <v>109880</v>
          </cell>
          <cell r="P506">
            <v>159942</v>
          </cell>
          <cell r="Q506">
            <v>126081</v>
          </cell>
          <cell r="R506">
            <v>19712</v>
          </cell>
          <cell r="S506">
            <v>55000</v>
          </cell>
          <cell r="T506">
            <v>0</v>
          </cell>
          <cell r="U506">
            <v>26313</v>
          </cell>
          <cell r="V506">
            <v>1235</v>
          </cell>
          <cell r="W506">
            <v>41266</v>
          </cell>
          <cell r="X506">
            <v>0</v>
          </cell>
          <cell r="Y506">
            <v>0</v>
          </cell>
          <cell r="Z506">
            <v>32559</v>
          </cell>
          <cell r="AA506" t="str">
            <v>N/A</v>
          </cell>
          <cell r="AB506">
            <v>13755</v>
          </cell>
          <cell r="AC506">
            <v>18000</v>
          </cell>
          <cell r="AD506">
            <v>51199</v>
          </cell>
          <cell r="AE506">
            <v>10000</v>
          </cell>
          <cell r="AF506" t="str">
            <v>N/A</v>
          </cell>
          <cell r="AG506">
            <v>227</v>
          </cell>
          <cell r="AH506">
            <v>829583</v>
          </cell>
          <cell r="AI506">
            <v>10000</v>
          </cell>
          <cell r="AJ506">
            <v>1106410</v>
          </cell>
          <cell r="AL506">
            <v>115513</v>
          </cell>
          <cell r="AN506">
            <v>-9773</v>
          </cell>
        </row>
        <row r="507">
          <cell r="A507">
            <v>36967</v>
          </cell>
          <cell r="B507">
            <v>40041</v>
          </cell>
          <cell r="C507">
            <v>258655</v>
          </cell>
          <cell r="D507">
            <v>798726</v>
          </cell>
          <cell r="E507">
            <v>0</v>
          </cell>
          <cell r="F507">
            <v>8886</v>
          </cell>
          <cell r="G507">
            <v>-133015</v>
          </cell>
          <cell r="H507">
            <v>27061</v>
          </cell>
          <cell r="I507">
            <v>174830</v>
          </cell>
          <cell r="J507">
            <v>44994</v>
          </cell>
          <cell r="K507">
            <v>380736</v>
          </cell>
          <cell r="L507">
            <v>-210911</v>
          </cell>
          <cell r="M507">
            <v>164477</v>
          </cell>
          <cell r="N507">
            <v>0</v>
          </cell>
          <cell r="O507">
            <v>114495</v>
          </cell>
          <cell r="P507">
            <v>159594</v>
          </cell>
          <cell r="Q507">
            <v>129916</v>
          </cell>
          <cell r="R507">
            <v>20091</v>
          </cell>
          <cell r="S507">
            <v>15000</v>
          </cell>
          <cell r="T507">
            <v>0</v>
          </cell>
          <cell r="U507">
            <v>26313</v>
          </cell>
          <cell r="V507">
            <v>0</v>
          </cell>
          <cell r="W507">
            <v>21846</v>
          </cell>
          <cell r="X507">
            <v>0</v>
          </cell>
          <cell r="Y507">
            <v>0</v>
          </cell>
          <cell r="Z507">
            <v>40047</v>
          </cell>
          <cell r="AA507" t="str">
            <v>N/A</v>
          </cell>
          <cell r="AB507">
            <v>19898</v>
          </cell>
          <cell r="AC507">
            <v>40000</v>
          </cell>
          <cell r="AD507">
            <v>36199</v>
          </cell>
          <cell r="AE507">
            <v>0</v>
          </cell>
          <cell r="AF507">
            <v>34542</v>
          </cell>
          <cell r="AG507">
            <v>227</v>
          </cell>
          <cell r="AH507">
            <v>872268</v>
          </cell>
          <cell r="AI507">
            <v>14000</v>
          </cell>
          <cell r="AJ507">
            <v>1106308</v>
          </cell>
          <cell r="AL507">
            <v>136144</v>
          </cell>
          <cell r="AN507">
            <v>34769</v>
          </cell>
        </row>
        <row r="508">
          <cell r="A508">
            <v>36968</v>
          </cell>
          <cell r="B508">
            <v>42298</v>
          </cell>
          <cell r="C508">
            <v>258048</v>
          </cell>
          <cell r="D508">
            <v>797493</v>
          </cell>
          <cell r="E508">
            <v>0</v>
          </cell>
          <cell r="F508">
            <v>8886</v>
          </cell>
          <cell r="G508">
            <v>-135102</v>
          </cell>
          <cell r="H508">
            <v>27061</v>
          </cell>
          <cell r="I508">
            <v>201697</v>
          </cell>
          <cell r="J508">
            <v>41810</v>
          </cell>
          <cell r="K508">
            <v>384667</v>
          </cell>
          <cell r="L508">
            <v>-226099</v>
          </cell>
          <cell r="M508">
            <v>151248</v>
          </cell>
          <cell r="N508">
            <v>0</v>
          </cell>
          <cell r="O508">
            <v>116163</v>
          </cell>
          <cell r="P508">
            <v>160041</v>
          </cell>
          <cell r="Q508">
            <v>112647</v>
          </cell>
          <cell r="R508">
            <v>18441</v>
          </cell>
          <cell r="S508">
            <v>15000</v>
          </cell>
          <cell r="T508">
            <v>0</v>
          </cell>
          <cell r="U508">
            <v>26313</v>
          </cell>
          <cell r="V508">
            <v>0</v>
          </cell>
          <cell r="W508">
            <v>21846</v>
          </cell>
          <cell r="X508">
            <v>0</v>
          </cell>
          <cell r="Y508">
            <v>0</v>
          </cell>
          <cell r="Z508">
            <v>41045</v>
          </cell>
          <cell r="AA508" t="str">
            <v>N/A</v>
          </cell>
          <cell r="AB508">
            <v>19875</v>
          </cell>
          <cell r="AC508">
            <v>30000</v>
          </cell>
          <cell r="AD508">
            <v>36199</v>
          </cell>
          <cell r="AE508">
            <v>0</v>
          </cell>
          <cell r="AF508">
            <v>14277</v>
          </cell>
          <cell r="AG508">
            <v>227</v>
          </cell>
          <cell r="AH508">
            <v>852574</v>
          </cell>
          <cell r="AI508">
            <v>14000</v>
          </cell>
          <cell r="AJ508">
            <v>1106725</v>
          </cell>
          <cell r="AL508">
            <v>127119</v>
          </cell>
          <cell r="AN508">
            <v>14504</v>
          </cell>
        </row>
        <row r="509">
          <cell r="A509">
            <v>36969</v>
          </cell>
          <cell r="B509">
            <v>40885</v>
          </cell>
          <cell r="C509">
            <v>257980</v>
          </cell>
          <cell r="D509">
            <v>796357</v>
          </cell>
          <cell r="E509">
            <v>0</v>
          </cell>
          <cell r="F509">
            <v>8888</v>
          </cell>
          <cell r="G509">
            <v>-135102</v>
          </cell>
          <cell r="H509">
            <v>27061</v>
          </cell>
          <cell r="I509">
            <v>191539</v>
          </cell>
          <cell r="J509">
            <v>44516</v>
          </cell>
          <cell r="K509">
            <v>383220</v>
          </cell>
          <cell r="L509">
            <v>-212727</v>
          </cell>
          <cell r="M509">
            <v>154000</v>
          </cell>
          <cell r="N509">
            <v>0</v>
          </cell>
          <cell r="O509">
            <v>119011</v>
          </cell>
          <cell r="P509">
            <v>158741</v>
          </cell>
          <cell r="Q509">
            <v>97335</v>
          </cell>
          <cell r="R509">
            <v>19009</v>
          </cell>
          <cell r="S509">
            <v>15000</v>
          </cell>
          <cell r="T509">
            <v>0</v>
          </cell>
          <cell r="U509">
            <v>26313</v>
          </cell>
          <cell r="V509">
            <v>0</v>
          </cell>
          <cell r="W509">
            <v>21846</v>
          </cell>
          <cell r="X509">
            <v>0</v>
          </cell>
          <cell r="Y509">
            <v>0</v>
          </cell>
          <cell r="Z509">
            <v>41314</v>
          </cell>
          <cell r="AA509" t="str">
            <v>N/A</v>
          </cell>
          <cell r="AB509">
            <v>19917</v>
          </cell>
          <cell r="AC509">
            <v>20000</v>
          </cell>
          <cell r="AD509">
            <v>36199</v>
          </cell>
          <cell r="AE509">
            <v>0</v>
          </cell>
          <cell r="AF509">
            <v>5989</v>
          </cell>
          <cell r="AG509">
            <v>227</v>
          </cell>
          <cell r="AH509">
            <v>846603</v>
          </cell>
          <cell r="AI509">
            <v>14000</v>
          </cell>
          <cell r="AJ509">
            <v>1104110</v>
          </cell>
          <cell r="AL509">
            <v>117430</v>
          </cell>
          <cell r="AN509">
            <v>6216</v>
          </cell>
        </row>
        <row r="510">
          <cell r="A510">
            <v>36970</v>
          </cell>
          <cell r="B510">
            <v>38670</v>
          </cell>
          <cell r="C510">
            <v>275214</v>
          </cell>
          <cell r="D510">
            <v>798068</v>
          </cell>
          <cell r="E510">
            <v>0</v>
          </cell>
          <cell r="F510">
            <v>8888</v>
          </cell>
          <cell r="G510">
            <v>-115102</v>
          </cell>
          <cell r="H510">
            <v>27061</v>
          </cell>
          <cell r="I510">
            <v>181539</v>
          </cell>
          <cell r="J510">
            <v>44994</v>
          </cell>
          <cell r="K510">
            <v>370895</v>
          </cell>
          <cell r="L510">
            <v>-238870</v>
          </cell>
          <cell r="M510">
            <v>183475</v>
          </cell>
          <cell r="N510">
            <v>0</v>
          </cell>
          <cell r="O510">
            <v>118016</v>
          </cell>
          <cell r="P510">
            <v>158259</v>
          </cell>
          <cell r="Q510">
            <v>95335</v>
          </cell>
          <cell r="R510">
            <v>19219</v>
          </cell>
          <cell r="S510">
            <v>0</v>
          </cell>
          <cell r="T510">
            <v>13653</v>
          </cell>
          <cell r="U510">
            <v>26313</v>
          </cell>
          <cell r="V510">
            <v>5000</v>
          </cell>
          <cell r="W510">
            <v>30444</v>
          </cell>
          <cell r="X510">
            <v>0</v>
          </cell>
          <cell r="Y510">
            <v>0</v>
          </cell>
          <cell r="Z510">
            <v>38079</v>
          </cell>
          <cell r="AA510" t="str">
            <v>N/A</v>
          </cell>
          <cell r="AB510">
            <v>31755</v>
          </cell>
          <cell r="AC510">
            <v>20000</v>
          </cell>
          <cell r="AD510">
            <v>51199</v>
          </cell>
          <cell r="AE510">
            <v>10000</v>
          </cell>
          <cell r="AF510" t="str">
            <v>N/A</v>
          </cell>
          <cell r="AG510">
            <v>227</v>
          </cell>
          <cell r="AH510">
            <v>844821</v>
          </cell>
          <cell r="AI510">
            <v>0</v>
          </cell>
          <cell r="AJ510">
            <v>1120840</v>
          </cell>
          <cell r="AL510">
            <v>141033</v>
          </cell>
          <cell r="AN510">
            <v>-9773</v>
          </cell>
        </row>
        <row r="511">
          <cell r="A511">
            <v>36971</v>
          </cell>
          <cell r="B511">
            <v>50000</v>
          </cell>
          <cell r="C511">
            <v>257662</v>
          </cell>
          <cell r="D511">
            <v>800000</v>
          </cell>
          <cell r="E511">
            <v>0</v>
          </cell>
          <cell r="F511">
            <v>8888</v>
          </cell>
          <cell r="G511">
            <v>-96193</v>
          </cell>
          <cell r="H511">
            <v>27061</v>
          </cell>
          <cell r="I511">
            <v>182420</v>
          </cell>
          <cell r="J511">
            <v>44994</v>
          </cell>
          <cell r="K511">
            <v>384379</v>
          </cell>
          <cell r="L511">
            <v>-278585</v>
          </cell>
          <cell r="M511">
            <v>169000</v>
          </cell>
          <cell r="N511">
            <v>0</v>
          </cell>
          <cell r="O511">
            <v>166393</v>
          </cell>
          <cell r="P511">
            <v>157501</v>
          </cell>
          <cell r="Q511">
            <v>94336</v>
          </cell>
          <cell r="R511">
            <v>24265</v>
          </cell>
          <cell r="S511">
            <v>30000</v>
          </cell>
          <cell r="T511">
            <v>0</v>
          </cell>
          <cell r="U511">
            <v>26313</v>
          </cell>
          <cell r="V511">
            <v>19266</v>
          </cell>
          <cell r="W511">
            <v>22730</v>
          </cell>
          <cell r="X511">
            <v>0</v>
          </cell>
          <cell r="Y511">
            <v>0</v>
          </cell>
          <cell r="Z511">
            <v>89694</v>
          </cell>
          <cell r="AA511" t="str">
            <v>N/A</v>
          </cell>
          <cell r="AB511">
            <v>28246</v>
          </cell>
          <cell r="AC511">
            <v>45000</v>
          </cell>
          <cell r="AD511">
            <v>51197</v>
          </cell>
          <cell r="AE511">
            <v>10000</v>
          </cell>
          <cell r="AF511" t="str">
            <v>N/A</v>
          </cell>
          <cell r="AG511">
            <v>227</v>
          </cell>
          <cell r="AH511">
            <v>875571</v>
          </cell>
          <cell r="AI511">
            <v>0</v>
          </cell>
          <cell r="AJ511">
            <v>1116550</v>
          </cell>
          <cell r="AL511">
            <v>214137</v>
          </cell>
          <cell r="AN511">
            <v>-9773</v>
          </cell>
        </row>
        <row r="512">
          <cell r="A512">
            <v>36972</v>
          </cell>
          <cell r="B512">
            <v>50000</v>
          </cell>
          <cell r="C512">
            <v>250640</v>
          </cell>
          <cell r="D512">
            <v>800000</v>
          </cell>
          <cell r="E512">
            <v>0</v>
          </cell>
          <cell r="F512">
            <v>8888</v>
          </cell>
          <cell r="G512">
            <v>-69193</v>
          </cell>
          <cell r="H512">
            <v>22061</v>
          </cell>
          <cell r="I512">
            <v>150041</v>
          </cell>
          <cell r="J512">
            <v>69031</v>
          </cell>
          <cell r="K512">
            <v>349342</v>
          </cell>
          <cell r="L512">
            <v>-313157</v>
          </cell>
          <cell r="M512">
            <v>171747</v>
          </cell>
          <cell r="N512">
            <v>0</v>
          </cell>
          <cell r="O512">
            <v>165000</v>
          </cell>
          <cell r="P512">
            <v>158234</v>
          </cell>
          <cell r="Q512">
            <v>129938</v>
          </cell>
          <cell r="R512">
            <v>23860</v>
          </cell>
          <cell r="S512">
            <v>44869</v>
          </cell>
          <cell r="T512">
            <v>0</v>
          </cell>
          <cell r="U512">
            <v>26313</v>
          </cell>
          <cell r="V512">
            <v>18000</v>
          </cell>
          <cell r="W512">
            <v>28865</v>
          </cell>
          <cell r="X512">
            <v>0</v>
          </cell>
          <cell r="Y512">
            <v>0</v>
          </cell>
          <cell r="Z512">
            <v>77262</v>
          </cell>
          <cell r="AA512" t="str">
            <v>N/A</v>
          </cell>
          <cell r="AB512">
            <v>16619</v>
          </cell>
          <cell r="AC512">
            <v>20000</v>
          </cell>
          <cell r="AD512">
            <v>51199</v>
          </cell>
          <cell r="AE512">
            <v>10000</v>
          </cell>
          <cell r="AF512" t="str">
            <v>N/A</v>
          </cell>
          <cell r="AG512">
            <v>106</v>
          </cell>
          <cell r="AH512">
            <v>856904</v>
          </cell>
          <cell r="AI512">
            <v>0</v>
          </cell>
          <cell r="AJ512">
            <v>1109528</v>
          </cell>
          <cell r="AL512">
            <v>165080</v>
          </cell>
          <cell r="AN512">
            <v>-9894</v>
          </cell>
        </row>
        <row r="513">
          <cell r="A513">
            <v>36973</v>
          </cell>
          <cell r="B513">
            <v>42638</v>
          </cell>
          <cell r="C513">
            <v>270121</v>
          </cell>
          <cell r="D513">
            <v>799496</v>
          </cell>
          <cell r="E513">
            <v>0</v>
          </cell>
          <cell r="F513">
            <v>8888</v>
          </cell>
          <cell r="G513">
            <v>-70193</v>
          </cell>
          <cell r="H513">
            <v>27061</v>
          </cell>
          <cell r="I513">
            <v>156668</v>
          </cell>
          <cell r="J513">
            <v>89389</v>
          </cell>
          <cell r="K513">
            <v>336024</v>
          </cell>
          <cell r="L513">
            <v>-263709</v>
          </cell>
          <cell r="M513">
            <v>171747</v>
          </cell>
          <cell r="N513">
            <v>0</v>
          </cell>
          <cell r="O513">
            <v>151230</v>
          </cell>
          <cell r="P513">
            <v>157477</v>
          </cell>
          <cell r="Q513">
            <v>94286</v>
          </cell>
          <cell r="R513">
            <v>24467</v>
          </cell>
          <cell r="S513">
            <v>20000</v>
          </cell>
          <cell r="T513">
            <v>37855</v>
          </cell>
          <cell r="U513">
            <v>26313</v>
          </cell>
          <cell r="V513">
            <v>12250</v>
          </cell>
          <cell r="W513">
            <v>41215</v>
          </cell>
          <cell r="X513">
            <v>0</v>
          </cell>
          <cell r="Y513">
            <v>0</v>
          </cell>
          <cell r="Z513">
            <v>87213</v>
          </cell>
          <cell r="AA513" t="str">
            <v>N/A</v>
          </cell>
          <cell r="AB513">
            <v>245</v>
          </cell>
          <cell r="AC513">
            <v>20000</v>
          </cell>
          <cell r="AD513">
            <v>48199</v>
          </cell>
          <cell r="AE513">
            <v>0</v>
          </cell>
          <cell r="AF513" t="str">
            <v>N/A</v>
          </cell>
          <cell r="AG513">
            <v>106</v>
          </cell>
          <cell r="AH513">
            <v>874447</v>
          </cell>
          <cell r="AI513">
            <v>0</v>
          </cell>
          <cell r="AJ513">
            <v>1121143</v>
          </cell>
          <cell r="AL513">
            <v>155657</v>
          </cell>
          <cell r="AN513">
            <v>106</v>
          </cell>
        </row>
        <row r="514">
          <cell r="A514">
            <v>36974</v>
          </cell>
          <cell r="B514">
            <v>32946</v>
          </cell>
          <cell r="C514">
            <v>272573</v>
          </cell>
          <cell r="D514">
            <v>806790</v>
          </cell>
          <cell r="E514">
            <v>0</v>
          </cell>
          <cell r="F514">
            <v>8869</v>
          </cell>
          <cell r="G514">
            <v>-81772</v>
          </cell>
          <cell r="H514">
            <v>27061</v>
          </cell>
          <cell r="I514">
            <v>164370</v>
          </cell>
          <cell r="J514">
            <v>90104</v>
          </cell>
          <cell r="K514">
            <v>373148</v>
          </cell>
          <cell r="L514">
            <v>-211454</v>
          </cell>
          <cell r="M514">
            <v>154000</v>
          </cell>
          <cell r="N514">
            <v>0</v>
          </cell>
          <cell r="O514">
            <v>109395</v>
          </cell>
          <cell r="P514">
            <v>161911</v>
          </cell>
          <cell r="Q514">
            <v>99751</v>
          </cell>
          <cell r="R514">
            <v>30703</v>
          </cell>
          <cell r="S514">
            <v>47117</v>
          </cell>
          <cell r="T514">
            <v>5072</v>
          </cell>
          <cell r="U514">
            <v>26313</v>
          </cell>
          <cell r="V514">
            <v>25000</v>
          </cell>
          <cell r="W514">
            <v>25904</v>
          </cell>
          <cell r="X514">
            <v>0</v>
          </cell>
          <cell r="Y514">
            <v>0</v>
          </cell>
          <cell r="Z514">
            <v>72294</v>
          </cell>
          <cell r="AA514" t="str">
            <v>N/A</v>
          </cell>
          <cell r="AB514">
            <v>15179</v>
          </cell>
          <cell r="AC514">
            <v>20000</v>
          </cell>
          <cell r="AD514">
            <v>48199</v>
          </cell>
          <cell r="AE514">
            <v>3123</v>
          </cell>
          <cell r="AF514" t="str">
            <v>N/A</v>
          </cell>
          <cell r="AG514">
            <v>106</v>
          </cell>
          <cell r="AH514">
            <v>917217</v>
          </cell>
          <cell r="AI514">
            <v>0</v>
          </cell>
          <cell r="AJ514">
            <v>1121178</v>
          </cell>
          <cell r="AL514">
            <v>155672</v>
          </cell>
          <cell r="AN514">
            <v>-3017</v>
          </cell>
        </row>
        <row r="515">
          <cell r="A515">
            <v>36975</v>
          </cell>
          <cell r="B515">
            <v>34200</v>
          </cell>
          <cell r="C515">
            <v>269074</v>
          </cell>
          <cell r="D515">
            <v>808267</v>
          </cell>
          <cell r="E515">
            <v>0</v>
          </cell>
          <cell r="F515">
            <v>8888</v>
          </cell>
          <cell r="G515">
            <v>-76436</v>
          </cell>
          <cell r="H515">
            <v>9020</v>
          </cell>
          <cell r="I515">
            <v>152370</v>
          </cell>
          <cell r="J515">
            <v>90103</v>
          </cell>
          <cell r="K515">
            <v>363347</v>
          </cell>
          <cell r="L515">
            <v>-212021</v>
          </cell>
          <cell r="M515">
            <v>154000</v>
          </cell>
          <cell r="N515">
            <v>0</v>
          </cell>
          <cell r="O515">
            <v>115086</v>
          </cell>
          <cell r="P515">
            <v>159923</v>
          </cell>
          <cell r="Q515">
            <v>93966</v>
          </cell>
          <cell r="R515">
            <v>33354</v>
          </cell>
          <cell r="S515">
            <v>47117</v>
          </cell>
          <cell r="T515">
            <v>5072</v>
          </cell>
          <cell r="U515">
            <v>26313</v>
          </cell>
          <cell r="V515">
            <v>25000</v>
          </cell>
          <cell r="W515">
            <v>25904</v>
          </cell>
          <cell r="X515">
            <v>0</v>
          </cell>
          <cell r="Y515">
            <v>0</v>
          </cell>
          <cell r="Z515">
            <v>70953</v>
          </cell>
          <cell r="AA515" t="str">
            <v>N/A</v>
          </cell>
          <cell r="AB515">
            <v>15179</v>
          </cell>
          <cell r="AC515">
            <v>20000</v>
          </cell>
          <cell r="AD515">
            <v>48199</v>
          </cell>
          <cell r="AE515">
            <v>11344</v>
          </cell>
          <cell r="AF515" t="str">
            <v>N/A</v>
          </cell>
          <cell r="AG515">
            <v>66</v>
          </cell>
          <cell r="AH515">
            <v>882712</v>
          </cell>
          <cell r="AI515">
            <v>0</v>
          </cell>
          <cell r="AJ515">
            <v>1120429</v>
          </cell>
          <cell r="AL515">
            <v>154331</v>
          </cell>
          <cell r="AN515">
            <v>-11278</v>
          </cell>
        </row>
        <row r="516">
          <cell r="A516">
            <v>36976</v>
          </cell>
          <cell r="B516">
            <v>32947</v>
          </cell>
          <cell r="C516">
            <v>272454</v>
          </cell>
          <cell r="D516">
            <v>806854</v>
          </cell>
          <cell r="E516">
            <v>0</v>
          </cell>
          <cell r="F516">
            <v>8888</v>
          </cell>
          <cell r="G516">
            <v>-68193</v>
          </cell>
          <cell r="H516">
            <v>27061</v>
          </cell>
          <cell r="I516">
            <v>149674</v>
          </cell>
          <cell r="J516">
            <v>89389</v>
          </cell>
          <cell r="K516">
            <v>360850</v>
          </cell>
          <cell r="L516">
            <v>-237799</v>
          </cell>
          <cell r="M516">
            <v>154000</v>
          </cell>
          <cell r="N516">
            <v>0</v>
          </cell>
          <cell r="O516">
            <v>131170</v>
          </cell>
          <cell r="P516">
            <v>161866</v>
          </cell>
          <cell r="Q516">
            <v>101280</v>
          </cell>
          <cell r="R516">
            <v>26856</v>
          </cell>
          <cell r="S516">
            <v>47117</v>
          </cell>
          <cell r="T516">
            <v>5072</v>
          </cell>
          <cell r="U516">
            <v>26313</v>
          </cell>
          <cell r="V516">
            <v>25000</v>
          </cell>
          <cell r="W516">
            <v>25904</v>
          </cell>
          <cell r="X516">
            <v>0</v>
          </cell>
          <cell r="Y516">
            <v>0</v>
          </cell>
          <cell r="Z516">
            <v>72239</v>
          </cell>
          <cell r="AA516" t="str">
            <v>N/A</v>
          </cell>
          <cell r="AB516">
            <v>15179</v>
          </cell>
          <cell r="AC516">
            <v>20000</v>
          </cell>
          <cell r="AD516">
            <v>48199</v>
          </cell>
          <cell r="AE516">
            <v>0</v>
          </cell>
          <cell r="AF516" t="str">
            <v>N/A</v>
          </cell>
          <cell r="AG516">
            <v>66</v>
          </cell>
          <cell r="AH516">
            <v>896154</v>
          </cell>
          <cell r="AI516">
            <v>0</v>
          </cell>
          <cell r="AJ516">
            <v>1121143</v>
          </cell>
          <cell r="AL516">
            <v>155617</v>
          </cell>
          <cell r="AN516">
            <v>66</v>
          </cell>
        </row>
        <row r="517">
          <cell r="A517">
            <v>36977</v>
          </cell>
          <cell r="B517">
            <v>23177</v>
          </cell>
          <cell r="C517">
            <v>280888</v>
          </cell>
          <cell r="D517">
            <v>808190</v>
          </cell>
          <cell r="E517">
            <v>0</v>
          </cell>
          <cell r="F517">
            <v>8888</v>
          </cell>
          <cell r="G517">
            <v>-78397</v>
          </cell>
          <cell r="H517">
            <v>47061</v>
          </cell>
          <cell r="I517">
            <v>149674</v>
          </cell>
          <cell r="J517">
            <v>89389</v>
          </cell>
          <cell r="K517">
            <v>356326</v>
          </cell>
          <cell r="L517">
            <v>-236760</v>
          </cell>
          <cell r="M517">
            <v>144000</v>
          </cell>
          <cell r="N517">
            <v>0</v>
          </cell>
          <cell r="O517">
            <v>154318</v>
          </cell>
          <cell r="P517">
            <v>160167</v>
          </cell>
          <cell r="Q517">
            <v>80255</v>
          </cell>
          <cell r="R517">
            <v>25000</v>
          </cell>
          <cell r="S517">
            <v>15000</v>
          </cell>
          <cell r="T517">
            <v>0</v>
          </cell>
          <cell r="U517">
            <v>26313</v>
          </cell>
          <cell r="V517">
            <v>10000</v>
          </cell>
          <cell r="W517">
            <v>6266</v>
          </cell>
          <cell r="X517">
            <v>0</v>
          </cell>
          <cell r="Y517">
            <v>24000</v>
          </cell>
          <cell r="Z517">
            <v>79073</v>
          </cell>
          <cell r="AA517" t="str">
            <v>N/A</v>
          </cell>
          <cell r="AB517">
            <v>30835</v>
          </cell>
          <cell r="AC517">
            <v>47000</v>
          </cell>
          <cell r="AD517">
            <v>86199</v>
          </cell>
          <cell r="AE517">
            <v>5065</v>
          </cell>
          <cell r="AF517" t="str">
            <v>N/A</v>
          </cell>
          <cell r="AG517">
            <v>66</v>
          </cell>
          <cell r="AH517">
            <v>891033</v>
          </cell>
          <cell r="AI517">
            <v>0</v>
          </cell>
          <cell r="AJ517">
            <v>1121143</v>
          </cell>
          <cell r="AL517">
            <v>267107</v>
          </cell>
          <cell r="AN517">
            <v>-4999</v>
          </cell>
        </row>
        <row r="518">
          <cell r="A518">
            <v>36978</v>
          </cell>
          <cell r="B518">
            <v>22537</v>
          </cell>
          <cell r="C518">
            <v>267669</v>
          </cell>
          <cell r="D518">
            <v>810731</v>
          </cell>
          <cell r="E518">
            <v>0</v>
          </cell>
          <cell r="F518">
            <v>13175</v>
          </cell>
          <cell r="G518">
            <v>-98193</v>
          </cell>
          <cell r="H518">
            <v>43944</v>
          </cell>
          <cell r="I518">
            <v>144071</v>
          </cell>
          <cell r="J518">
            <v>89389</v>
          </cell>
          <cell r="K518">
            <v>346803</v>
          </cell>
          <cell r="L518">
            <v>-229130</v>
          </cell>
          <cell r="M518">
            <v>144000</v>
          </cell>
          <cell r="N518">
            <v>0</v>
          </cell>
          <cell r="O518">
            <v>151165</v>
          </cell>
          <cell r="P518">
            <v>160122</v>
          </cell>
          <cell r="Q518">
            <v>104877</v>
          </cell>
          <cell r="R518">
            <v>18480</v>
          </cell>
          <cell r="S518">
            <v>13000</v>
          </cell>
          <cell r="T518">
            <v>0</v>
          </cell>
          <cell r="U518">
            <v>26067</v>
          </cell>
          <cell r="V518">
            <v>25000</v>
          </cell>
          <cell r="W518">
            <v>11266</v>
          </cell>
          <cell r="X518">
            <v>0</v>
          </cell>
          <cell r="Y518">
            <v>23000</v>
          </cell>
          <cell r="Z518">
            <v>66768</v>
          </cell>
          <cell r="AA518" t="str">
            <v>N/A</v>
          </cell>
          <cell r="AB518">
            <v>75704</v>
          </cell>
          <cell r="AC518">
            <v>36991</v>
          </cell>
          <cell r="AD518">
            <v>83199</v>
          </cell>
          <cell r="AE518">
            <v>28157</v>
          </cell>
          <cell r="AF518" t="str">
            <v>N/A</v>
          </cell>
          <cell r="AG518">
            <v>9935</v>
          </cell>
          <cell r="AH518">
            <v>875528</v>
          </cell>
          <cell r="AI518">
            <v>10000</v>
          </cell>
          <cell r="AJ518">
            <v>1114112</v>
          </cell>
          <cell r="AL518">
            <v>285662</v>
          </cell>
          <cell r="AN518">
            <v>-18222</v>
          </cell>
        </row>
        <row r="519">
          <cell r="A519">
            <v>36979</v>
          </cell>
          <cell r="B519">
            <v>29054</v>
          </cell>
          <cell r="C519">
            <v>259657</v>
          </cell>
          <cell r="D519">
            <v>807489</v>
          </cell>
          <cell r="E519">
            <v>0</v>
          </cell>
          <cell r="F519">
            <v>13175</v>
          </cell>
          <cell r="G519">
            <v>-99682</v>
          </cell>
          <cell r="H519">
            <v>37061</v>
          </cell>
          <cell r="I519">
            <v>156434</v>
          </cell>
          <cell r="J519">
            <v>87975</v>
          </cell>
          <cell r="K519">
            <v>348992</v>
          </cell>
          <cell r="L519">
            <v>-251536</v>
          </cell>
          <cell r="M519">
            <v>154000</v>
          </cell>
          <cell r="N519">
            <v>0</v>
          </cell>
          <cell r="O519">
            <v>163719</v>
          </cell>
          <cell r="P519">
            <v>161451</v>
          </cell>
          <cell r="Q519">
            <v>101984</v>
          </cell>
          <cell r="R519">
            <v>19015</v>
          </cell>
          <cell r="S519">
            <v>0</v>
          </cell>
          <cell r="T519">
            <v>0</v>
          </cell>
          <cell r="U519">
            <v>26067</v>
          </cell>
          <cell r="V519">
            <v>15000</v>
          </cell>
          <cell r="W519">
            <v>1266</v>
          </cell>
          <cell r="X519">
            <v>0</v>
          </cell>
          <cell r="Y519">
            <v>69998</v>
          </cell>
          <cell r="Z519">
            <v>79920</v>
          </cell>
          <cell r="AA519" t="str">
            <v>N/A</v>
          </cell>
          <cell r="AB519">
            <v>31534</v>
          </cell>
          <cell r="AC519">
            <v>97000</v>
          </cell>
          <cell r="AD519">
            <v>70577</v>
          </cell>
          <cell r="AE519">
            <v>33143</v>
          </cell>
          <cell r="AF519" t="str">
            <v>N/A</v>
          </cell>
          <cell r="AG519">
            <v>66</v>
          </cell>
          <cell r="AH519">
            <v>879413</v>
          </cell>
          <cell r="AI519">
            <v>15000</v>
          </cell>
          <cell r="AJ519">
            <v>1109375</v>
          </cell>
          <cell r="AL519">
            <v>349029</v>
          </cell>
          <cell r="AN519">
            <v>-33077</v>
          </cell>
        </row>
        <row r="520">
          <cell r="A520">
            <v>36980</v>
          </cell>
          <cell r="B520">
            <v>20000</v>
          </cell>
          <cell r="C520">
            <v>266450</v>
          </cell>
          <cell r="D520">
            <v>797491</v>
          </cell>
          <cell r="E520">
            <v>0</v>
          </cell>
          <cell r="F520">
            <v>22702</v>
          </cell>
          <cell r="G520">
            <v>-135107</v>
          </cell>
          <cell r="H520">
            <v>37061</v>
          </cell>
          <cell r="I520">
            <v>162038</v>
          </cell>
          <cell r="J520">
            <v>89389</v>
          </cell>
          <cell r="K520">
            <v>357021</v>
          </cell>
          <cell r="L520">
            <v>-238858</v>
          </cell>
          <cell r="M520">
            <v>154000</v>
          </cell>
          <cell r="N520">
            <v>0</v>
          </cell>
          <cell r="O520">
            <v>139655</v>
          </cell>
          <cell r="P520">
            <v>160149</v>
          </cell>
          <cell r="Q520">
            <v>132018</v>
          </cell>
          <cell r="R520">
            <v>18262</v>
          </cell>
          <cell r="S520">
            <v>37137</v>
          </cell>
          <cell r="T520">
            <v>0</v>
          </cell>
          <cell r="U520">
            <v>26067</v>
          </cell>
          <cell r="V520">
            <v>20000</v>
          </cell>
          <cell r="W520">
            <v>41964</v>
          </cell>
          <cell r="X520">
            <v>0</v>
          </cell>
          <cell r="Y520">
            <v>14000</v>
          </cell>
          <cell r="Z520">
            <v>43751</v>
          </cell>
          <cell r="AA520" t="str">
            <v>N/A</v>
          </cell>
          <cell r="AB520">
            <v>73588</v>
          </cell>
          <cell r="AC520">
            <v>57627</v>
          </cell>
          <cell r="AD520">
            <v>51199</v>
          </cell>
          <cell r="AE520">
            <v>45000</v>
          </cell>
          <cell r="AF520" t="str">
            <v>N/A</v>
          </cell>
          <cell r="AG520">
            <v>66</v>
          </cell>
          <cell r="AH520">
            <v>875628</v>
          </cell>
          <cell r="AI520">
            <v>15000</v>
          </cell>
          <cell r="AJ520">
            <v>1106643</v>
          </cell>
          <cell r="AL520">
            <v>240165</v>
          </cell>
          <cell r="AN520">
            <v>-44934</v>
          </cell>
        </row>
        <row r="521">
          <cell r="A521">
            <v>36981</v>
          </cell>
          <cell r="B521">
            <v>20000</v>
          </cell>
          <cell r="C521">
            <v>279591</v>
          </cell>
          <cell r="D521">
            <v>799377</v>
          </cell>
          <cell r="E521">
            <v>0</v>
          </cell>
          <cell r="F521">
            <v>22676</v>
          </cell>
          <cell r="G521">
            <v>-98493</v>
          </cell>
          <cell r="H521">
            <v>37061</v>
          </cell>
          <cell r="I521">
            <v>165599</v>
          </cell>
          <cell r="J521">
            <v>89389</v>
          </cell>
          <cell r="K521">
            <v>368050</v>
          </cell>
          <cell r="L521">
            <v>-215892</v>
          </cell>
          <cell r="M521">
            <v>154000</v>
          </cell>
          <cell r="N521">
            <v>-21974</v>
          </cell>
          <cell r="O521">
            <v>132535</v>
          </cell>
          <cell r="P521">
            <v>160083</v>
          </cell>
          <cell r="Q521">
            <v>111068</v>
          </cell>
          <cell r="R521">
            <v>21091</v>
          </cell>
          <cell r="S521">
            <v>14137</v>
          </cell>
          <cell r="T521">
            <v>0</v>
          </cell>
          <cell r="U521">
            <v>26067</v>
          </cell>
          <cell r="V521">
            <v>20000</v>
          </cell>
          <cell r="W521">
            <v>41964</v>
          </cell>
          <cell r="X521">
            <v>0</v>
          </cell>
          <cell r="Y521">
            <v>14000</v>
          </cell>
          <cell r="Z521">
            <v>44058</v>
          </cell>
          <cell r="AA521" t="str">
            <v>N/A</v>
          </cell>
          <cell r="AB521">
            <v>63717</v>
          </cell>
          <cell r="AC521">
            <v>56904</v>
          </cell>
          <cell r="AD521">
            <v>51199</v>
          </cell>
          <cell r="AE521">
            <v>0</v>
          </cell>
          <cell r="AF521">
            <v>842</v>
          </cell>
          <cell r="AG521">
            <v>66</v>
          </cell>
          <cell r="AH521">
            <v>902517</v>
          </cell>
          <cell r="AI521">
            <v>0</v>
          </cell>
          <cell r="AJ521">
            <v>1121644</v>
          </cell>
          <cell r="AL521">
            <v>229878</v>
          </cell>
          <cell r="AN521">
            <v>908</v>
          </cell>
        </row>
        <row r="522">
          <cell r="A522">
            <v>36982</v>
          </cell>
          <cell r="B522">
            <v>20000</v>
          </cell>
          <cell r="C522">
            <v>250002</v>
          </cell>
          <cell r="D522">
            <v>792656</v>
          </cell>
          <cell r="E522">
            <v>4826</v>
          </cell>
          <cell r="F522">
            <v>9128</v>
          </cell>
          <cell r="G522">
            <v>-119394</v>
          </cell>
          <cell r="H522">
            <v>47378</v>
          </cell>
          <cell r="I522">
            <v>192187</v>
          </cell>
          <cell r="J522">
            <v>87732</v>
          </cell>
          <cell r="K522">
            <v>389812</v>
          </cell>
          <cell r="L522">
            <v>-242234</v>
          </cell>
          <cell r="M522">
            <v>157202</v>
          </cell>
          <cell r="N522">
            <v>0</v>
          </cell>
          <cell r="O522">
            <v>98830</v>
          </cell>
          <cell r="P522">
            <v>166200</v>
          </cell>
          <cell r="Q522">
            <v>55277</v>
          </cell>
          <cell r="R522">
            <v>66454</v>
          </cell>
          <cell r="S522">
            <v>53054</v>
          </cell>
          <cell r="T522">
            <v>30387</v>
          </cell>
          <cell r="U522">
            <v>26667</v>
          </cell>
          <cell r="V522">
            <v>0</v>
          </cell>
          <cell r="W522">
            <v>9999</v>
          </cell>
          <cell r="X522">
            <v>0</v>
          </cell>
          <cell r="Y522">
            <v>0</v>
          </cell>
          <cell r="Z522">
            <v>114110</v>
          </cell>
          <cell r="AA522" t="str">
            <v>N/A</v>
          </cell>
          <cell r="AB522">
            <v>37176</v>
          </cell>
          <cell r="AC522">
            <v>45212</v>
          </cell>
          <cell r="AD522">
            <v>15365</v>
          </cell>
          <cell r="AE522">
            <v>17862</v>
          </cell>
          <cell r="AF522" t="str">
            <v>N/A</v>
          </cell>
          <cell r="AG522">
            <v>121</v>
          </cell>
          <cell r="AH522">
            <v>899444</v>
          </cell>
          <cell r="AI522">
            <v>0</v>
          </cell>
          <cell r="AJ522">
            <v>1066960</v>
          </cell>
          <cell r="AL522">
            <v>211863</v>
          </cell>
          <cell r="AN522">
            <v>-17741</v>
          </cell>
        </row>
        <row r="523">
          <cell r="A523">
            <v>36983</v>
          </cell>
          <cell r="B523">
            <v>17091</v>
          </cell>
          <cell r="C523">
            <v>104782</v>
          </cell>
          <cell r="D523">
            <v>673857</v>
          </cell>
          <cell r="E523">
            <v>55490</v>
          </cell>
          <cell r="F523">
            <v>3864</v>
          </cell>
          <cell r="G523">
            <v>-87416</v>
          </cell>
          <cell r="H523">
            <v>76309</v>
          </cell>
          <cell r="I523">
            <v>215478</v>
          </cell>
          <cell r="J523">
            <v>102573</v>
          </cell>
          <cell r="K523">
            <v>400000</v>
          </cell>
          <cell r="L523">
            <v>-95535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95774</v>
          </cell>
          <cell r="S523">
            <v>52966</v>
          </cell>
          <cell r="T523">
            <v>30387</v>
          </cell>
          <cell r="U523">
            <v>26667</v>
          </cell>
          <cell r="V523">
            <v>0</v>
          </cell>
          <cell r="W523">
            <v>9125</v>
          </cell>
          <cell r="X523">
            <v>0</v>
          </cell>
          <cell r="Y523">
            <v>0</v>
          </cell>
          <cell r="Z523">
            <v>164110</v>
          </cell>
          <cell r="AA523" t="str">
            <v>N/A</v>
          </cell>
          <cell r="AB523">
            <v>15236</v>
          </cell>
          <cell r="AC523">
            <v>38718</v>
          </cell>
          <cell r="AD523">
            <v>24778</v>
          </cell>
          <cell r="AE523">
            <v>17862</v>
          </cell>
          <cell r="AF523" t="str">
            <v>N/A</v>
          </cell>
          <cell r="AG523">
            <v>117</v>
          </cell>
          <cell r="AH523">
            <v>707183</v>
          </cell>
          <cell r="AI523">
            <v>0</v>
          </cell>
          <cell r="AJ523">
            <v>744104</v>
          </cell>
          <cell r="AL523">
            <v>242842</v>
          </cell>
          <cell r="AN523">
            <v>-17745</v>
          </cell>
        </row>
        <row r="524">
          <cell r="A524">
            <v>36984</v>
          </cell>
          <cell r="B524">
            <v>16383</v>
          </cell>
          <cell r="C524">
            <v>52440</v>
          </cell>
          <cell r="D524">
            <v>712084</v>
          </cell>
          <cell r="E524">
            <v>0</v>
          </cell>
          <cell r="F524">
            <v>3704</v>
          </cell>
          <cell r="G524">
            <v>-94553</v>
          </cell>
          <cell r="H524">
            <v>73483</v>
          </cell>
          <cell r="I524">
            <v>210253</v>
          </cell>
          <cell r="J524">
            <v>102617</v>
          </cell>
          <cell r="K524">
            <v>383146</v>
          </cell>
          <cell r="L524">
            <v>-95536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95775</v>
          </cell>
          <cell r="S524">
            <v>7769</v>
          </cell>
          <cell r="T524">
            <v>0</v>
          </cell>
          <cell r="U524">
            <v>26667</v>
          </cell>
          <cell r="V524">
            <v>0</v>
          </cell>
          <cell r="W524">
            <v>908</v>
          </cell>
          <cell r="X524">
            <v>0</v>
          </cell>
          <cell r="Y524">
            <v>20000</v>
          </cell>
          <cell r="Z524">
            <v>185921</v>
          </cell>
          <cell r="AA524" t="str">
            <v>N/A</v>
          </cell>
          <cell r="AB524">
            <v>34789</v>
          </cell>
          <cell r="AC524">
            <v>49338</v>
          </cell>
          <cell r="AD524">
            <v>30234</v>
          </cell>
          <cell r="AE524">
            <v>41561</v>
          </cell>
          <cell r="AF524" t="str">
            <v>N/A</v>
          </cell>
          <cell r="AG524">
            <v>121</v>
          </cell>
          <cell r="AH524">
            <v>675185</v>
          </cell>
          <cell r="AI524">
            <v>15000</v>
          </cell>
          <cell r="AJ524">
            <v>784611</v>
          </cell>
          <cell r="AL524">
            <v>320282</v>
          </cell>
          <cell r="AN524">
            <v>-41440</v>
          </cell>
        </row>
        <row r="525">
          <cell r="A525">
            <v>36985</v>
          </cell>
          <cell r="B525">
            <v>16759</v>
          </cell>
          <cell r="C525">
            <v>68359</v>
          </cell>
          <cell r="D525">
            <v>736600</v>
          </cell>
          <cell r="E525">
            <v>0</v>
          </cell>
          <cell r="F525">
            <v>7884</v>
          </cell>
          <cell r="G525">
            <v>-77241</v>
          </cell>
          <cell r="H525">
            <v>76861</v>
          </cell>
          <cell r="I525">
            <v>186771</v>
          </cell>
          <cell r="J525">
            <v>78220</v>
          </cell>
          <cell r="K525">
            <v>303689</v>
          </cell>
          <cell r="L525">
            <v>-137384</v>
          </cell>
          <cell r="M525">
            <v>144000</v>
          </cell>
          <cell r="N525">
            <v>0</v>
          </cell>
          <cell r="O525">
            <v>59604</v>
          </cell>
          <cell r="P525">
            <v>0</v>
          </cell>
          <cell r="Q525">
            <v>37734</v>
          </cell>
          <cell r="R525">
            <v>80824</v>
          </cell>
          <cell r="S525">
            <v>1157</v>
          </cell>
          <cell r="T525">
            <v>0</v>
          </cell>
          <cell r="U525">
            <v>26667</v>
          </cell>
          <cell r="V525">
            <v>0</v>
          </cell>
          <cell r="W525">
            <v>0</v>
          </cell>
          <cell r="X525">
            <v>0</v>
          </cell>
          <cell r="Y525">
            <v>25000</v>
          </cell>
          <cell r="Z525">
            <v>129378</v>
          </cell>
          <cell r="AA525" t="str">
            <v>N/A</v>
          </cell>
          <cell r="AB525">
            <v>54548</v>
          </cell>
          <cell r="AC525">
            <v>97470</v>
          </cell>
          <cell r="AD525">
            <v>30285</v>
          </cell>
          <cell r="AE525">
            <v>41561</v>
          </cell>
          <cell r="AF525" t="str">
            <v>N/A</v>
          </cell>
          <cell r="AG525">
            <v>121</v>
          </cell>
          <cell r="AH525">
            <v>753078</v>
          </cell>
          <cell r="AI525">
            <v>20000</v>
          </cell>
          <cell r="AJ525">
            <v>829602</v>
          </cell>
          <cell r="AL525">
            <v>336681</v>
          </cell>
          <cell r="AN525">
            <v>-41440</v>
          </cell>
        </row>
        <row r="526">
          <cell r="A526">
            <v>36986</v>
          </cell>
          <cell r="B526">
            <v>16573</v>
          </cell>
          <cell r="C526">
            <v>92586</v>
          </cell>
          <cell r="D526">
            <v>735875</v>
          </cell>
          <cell r="E526">
            <v>0</v>
          </cell>
          <cell r="F526">
            <v>7797</v>
          </cell>
          <cell r="G526">
            <v>-104619</v>
          </cell>
          <cell r="H526">
            <v>80308</v>
          </cell>
          <cell r="I526">
            <v>221620</v>
          </cell>
          <cell r="J526">
            <v>77027</v>
          </cell>
          <cell r="K526">
            <v>300021</v>
          </cell>
          <cell r="L526">
            <v>-313294</v>
          </cell>
          <cell r="M526">
            <v>144000</v>
          </cell>
          <cell r="N526">
            <v>0</v>
          </cell>
          <cell r="O526">
            <v>59604</v>
          </cell>
          <cell r="P526">
            <v>173023</v>
          </cell>
          <cell r="Q526">
            <v>67661</v>
          </cell>
          <cell r="R526">
            <v>80825</v>
          </cell>
          <cell r="S526">
            <v>310</v>
          </cell>
          <cell r="T526">
            <v>0</v>
          </cell>
          <cell r="U526">
            <v>26667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115719</v>
          </cell>
          <cell r="AA526" t="str">
            <v>N/A</v>
          </cell>
          <cell r="AB526">
            <v>59862</v>
          </cell>
          <cell r="AC526">
            <v>120000</v>
          </cell>
          <cell r="AD526">
            <v>27914</v>
          </cell>
          <cell r="AE526">
            <v>41561</v>
          </cell>
          <cell r="AF526" t="str">
            <v>N/A</v>
          </cell>
          <cell r="AG526">
            <v>121</v>
          </cell>
          <cell r="AH526">
            <v>786176</v>
          </cell>
          <cell r="AI526">
            <v>20000</v>
          </cell>
          <cell r="AJ526">
            <v>852831</v>
          </cell>
          <cell r="AL526">
            <v>323495</v>
          </cell>
          <cell r="AN526">
            <v>-41440</v>
          </cell>
        </row>
        <row r="527">
          <cell r="A527">
            <v>36987</v>
          </cell>
          <cell r="B527">
            <v>16553</v>
          </cell>
          <cell r="C527">
            <v>160125</v>
          </cell>
          <cell r="D527">
            <v>712050</v>
          </cell>
          <cell r="E527">
            <v>0</v>
          </cell>
          <cell r="F527">
            <v>9105</v>
          </cell>
          <cell r="G527">
            <v>-95452</v>
          </cell>
          <cell r="H527">
            <v>22061</v>
          </cell>
          <cell r="I527">
            <v>197006</v>
          </cell>
          <cell r="J527">
            <v>85624</v>
          </cell>
          <cell r="K527">
            <v>353173</v>
          </cell>
          <cell r="L527">
            <v>-341256</v>
          </cell>
          <cell r="M527">
            <v>144000</v>
          </cell>
          <cell r="N527">
            <v>0</v>
          </cell>
          <cell r="O527">
            <v>140835</v>
          </cell>
          <cell r="P527">
            <v>189756</v>
          </cell>
          <cell r="Q527">
            <v>83356</v>
          </cell>
          <cell r="R527">
            <v>61825</v>
          </cell>
          <cell r="S527">
            <v>0</v>
          </cell>
          <cell r="T527">
            <v>0</v>
          </cell>
          <cell r="U527">
            <v>26667</v>
          </cell>
          <cell r="V527">
            <v>10000</v>
          </cell>
          <cell r="W527">
            <v>972</v>
          </cell>
          <cell r="X527">
            <v>0</v>
          </cell>
          <cell r="Y527">
            <v>5000</v>
          </cell>
          <cell r="Z527">
            <v>176202</v>
          </cell>
          <cell r="AA527" t="str">
            <v>N/A</v>
          </cell>
          <cell r="AB527">
            <v>80182</v>
          </cell>
          <cell r="AC527">
            <v>105999</v>
          </cell>
          <cell r="AD527">
            <v>35422</v>
          </cell>
          <cell r="AE527">
            <v>1085</v>
          </cell>
          <cell r="AF527" t="str">
            <v>N/A</v>
          </cell>
          <cell r="AG527">
            <v>121</v>
          </cell>
          <cell r="AH527">
            <v>840928</v>
          </cell>
          <cell r="AI527">
            <v>0</v>
          </cell>
          <cell r="AJ527">
            <v>897833</v>
          </cell>
          <cell r="AL527">
            <v>402805</v>
          </cell>
          <cell r="AN527">
            <v>-964</v>
          </cell>
        </row>
        <row r="528">
          <cell r="A528">
            <v>36988</v>
          </cell>
          <cell r="B528">
            <v>17002</v>
          </cell>
          <cell r="C528">
            <v>35098</v>
          </cell>
          <cell r="D528">
            <v>817319</v>
          </cell>
          <cell r="E528">
            <v>0</v>
          </cell>
          <cell r="F528">
            <v>9438</v>
          </cell>
          <cell r="G528">
            <v>-112627</v>
          </cell>
          <cell r="H528">
            <v>22061</v>
          </cell>
          <cell r="I528">
            <v>226724</v>
          </cell>
          <cell r="J528">
            <v>81698</v>
          </cell>
          <cell r="K528">
            <v>344775</v>
          </cell>
          <cell r="L528">
            <v>-340017</v>
          </cell>
          <cell r="M528">
            <v>160454</v>
          </cell>
          <cell r="N528">
            <v>0</v>
          </cell>
          <cell r="O528">
            <v>128080</v>
          </cell>
          <cell r="P528">
            <v>202576</v>
          </cell>
          <cell r="Q528">
            <v>75501</v>
          </cell>
          <cell r="R528">
            <v>61825</v>
          </cell>
          <cell r="S528">
            <v>88</v>
          </cell>
          <cell r="T528">
            <v>0</v>
          </cell>
          <cell r="U528">
            <v>26667</v>
          </cell>
          <cell r="V528">
            <v>5000</v>
          </cell>
          <cell r="W528">
            <v>1069</v>
          </cell>
          <cell r="X528">
            <v>0</v>
          </cell>
          <cell r="Y528">
            <v>20000</v>
          </cell>
          <cell r="Z528">
            <v>214226</v>
          </cell>
          <cell r="AA528" t="str">
            <v>N/A</v>
          </cell>
          <cell r="AB528">
            <v>60389</v>
          </cell>
          <cell r="AC528">
            <v>114000</v>
          </cell>
          <cell r="AD528">
            <v>13525</v>
          </cell>
          <cell r="AE528">
            <v>26744</v>
          </cell>
          <cell r="AF528" t="str">
            <v>N/A</v>
          </cell>
          <cell r="AG528">
            <v>121</v>
          </cell>
          <cell r="AH528">
            <v>851050</v>
          </cell>
          <cell r="AI528">
            <v>20000</v>
          </cell>
          <cell r="AJ528">
            <v>878857</v>
          </cell>
          <cell r="AL528">
            <v>422140</v>
          </cell>
          <cell r="AN528">
            <v>-26623</v>
          </cell>
        </row>
        <row r="529">
          <cell r="A529">
            <v>36989</v>
          </cell>
          <cell r="B529">
            <v>16937</v>
          </cell>
          <cell r="C529">
            <v>48466</v>
          </cell>
          <cell r="D529">
            <v>804800</v>
          </cell>
          <cell r="E529">
            <v>0</v>
          </cell>
          <cell r="F529">
            <v>9371</v>
          </cell>
          <cell r="G529">
            <v>-112627</v>
          </cell>
          <cell r="H529">
            <v>22061</v>
          </cell>
          <cell r="I529">
            <v>226443</v>
          </cell>
          <cell r="J529">
            <v>80257</v>
          </cell>
          <cell r="K529">
            <v>349334</v>
          </cell>
          <cell r="L529">
            <v>-320134</v>
          </cell>
          <cell r="M529">
            <v>148939</v>
          </cell>
          <cell r="N529">
            <v>0</v>
          </cell>
          <cell r="O529">
            <v>119268</v>
          </cell>
          <cell r="P529">
            <v>200785</v>
          </cell>
          <cell r="Q529">
            <v>74454</v>
          </cell>
          <cell r="R529">
            <v>61825</v>
          </cell>
          <cell r="S529">
            <v>88</v>
          </cell>
          <cell r="T529">
            <v>0</v>
          </cell>
          <cell r="U529">
            <v>26667</v>
          </cell>
          <cell r="V529">
            <v>5000</v>
          </cell>
          <cell r="W529">
            <v>1069</v>
          </cell>
          <cell r="X529">
            <v>0</v>
          </cell>
          <cell r="Y529">
            <v>19972</v>
          </cell>
          <cell r="Z529">
            <v>220931</v>
          </cell>
          <cell r="AA529" t="str">
            <v>N/A</v>
          </cell>
          <cell r="AB529">
            <v>62677</v>
          </cell>
          <cell r="AC529">
            <v>114000</v>
          </cell>
          <cell r="AD529">
            <v>10607</v>
          </cell>
          <cell r="AE529">
            <v>26744</v>
          </cell>
          <cell r="AF529" t="str">
            <v>N/A</v>
          </cell>
          <cell r="AG529">
            <v>121</v>
          </cell>
          <cell r="AH529">
            <v>850605</v>
          </cell>
          <cell r="AI529">
            <v>19988</v>
          </cell>
          <cell r="AJ529">
            <v>879574</v>
          </cell>
          <cell r="AL529">
            <v>428187</v>
          </cell>
          <cell r="AN529">
            <v>-26623</v>
          </cell>
        </row>
        <row r="530">
          <cell r="A530">
            <v>36990</v>
          </cell>
          <cell r="B530">
            <v>16979</v>
          </cell>
          <cell r="C530">
            <v>32480</v>
          </cell>
          <cell r="D530">
            <v>800800</v>
          </cell>
          <cell r="E530">
            <v>0</v>
          </cell>
          <cell r="F530">
            <v>9338</v>
          </cell>
          <cell r="G530">
            <v>-119872</v>
          </cell>
          <cell r="H530">
            <v>22061</v>
          </cell>
          <cell r="I530">
            <v>226082</v>
          </cell>
          <cell r="J530">
            <v>76104</v>
          </cell>
          <cell r="K530">
            <v>337790</v>
          </cell>
          <cell r="L530">
            <v>-326117</v>
          </cell>
          <cell r="M530">
            <v>148299</v>
          </cell>
          <cell r="N530">
            <v>0</v>
          </cell>
          <cell r="O530">
            <v>110474</v>
          </cell>
          <cell r="P530">
            <v>199443</v>
          </cell>
          <cell r="Q530">
            <v>75665</v>
          </cell>
          <cell r="R530">
            <v>61825</v>
          </cell>
          <cell r="S530">
            <v>88</v>
          </cell>
          <cell r="T530">
            <v>0</v>
          </cell>
          <cell r="U530">
            <v>26667</v>
          </cell>
          <cell r="V530">
            <v>5000</v>
          </cell>
          <cell r="W530">
            <v>1069</v>
          </cell>
          <cell r="X530">
            <v>0</v>
          </cell>
          <cell r="Y530">
            <v>19016</v>
          </cell>
          <cell r="Z530">
            <v>212876</v>
          </cell>
          <cell r="AA530" t="str">
            <v>N/A</v>
          </cell>
          <cell r="AB530">
            <v>60183</v>
          </cell>
          <cell r="AC530">
            <v>114000</v>
          </cell>
          <cell r="AD530">
            <v>0</v>
          </cell>
          <cell r="AE530">
            <v>26744</v>
          </cell>
          <cell r="AF530" t="str">
            <v>N/A</v>
          </cell>
          <cell r="AG530">
            <v>121</v>
          </cell>
          <cell r="AH530">
            <v>811754</v>
          </cell>
          <cell r="AI530">
            <v>40000</v>
          </cell>
          <cell r="AJ530">
            <v>859597</v>
          </cell>
          <cell r="AL530">
            <v>406075</v>
          </cell>
          <cell r="AN530">
            <v>-26623</v>
          </cell>
        </row>
        <row r="531">
          <cell r="A531">
            <v>36991</v>
          </cell>
          <cell r="B531">
            <v>17105</v>
          </cell>
          <cell r="C531">
            <v>70350</v>
          </cell>
          <cell r="D531">
            <v>797600</v>
          </cell>
          <cell r="E531">
            <v>0</v>
          </cell>
          <cell r="F531">
            <v>14539</v>
          </cell>
          <cell r="G531">
            <v>-112321</v>
          </cell>
          <cell r="H531">
            <v>32061</v>
          </cell>
          <cell r="I531">
            <v>208126</v>
          </cell>
          <cell r="J531">
            <v>79965</v>
          </cell>
          <cell r="K531">
            <v>304991</v>
          </cell>
          <cell r="L531">
            <v>-348567</v>
          </cell>
          <cell r="M531">
            <v>168162</v>
          </cell>
          <cell r="N531">
            <v>0</v>
          </cell>
          <cell r="O531">
            <v>123677</v>
          </cell>
          <cell r="P531">
            <v>199377</v>
          </cell>
          <cell r="Q531">
            <v>76706</v>
          </cell>
          <cell r="R531">
            <v>56450</v>
          </cell>
          <cell r="S531">
            <v>88</v>
          </cell>
          <cell r="T531">
            <v>0</v>
          </cell>
          <cell r="U531">
            <v>26667</v>
          </cell>
          <cell r="V531">
            <v>0</v>
          </cell>
          <cell r="W531">
            <v>1069</v>
          </cell>
          <cell r="X531">
            <v>0</v>
          </cell>
          <cell r="Y531">
            <v>58000</v>
          </cell>
          <cell r="Z531">
            <v>137147</v>
          </cell>
          <cell r="AA531" t="str">
            <v>N/A</v>
          </cell>
          <cell r="AB531">
            <v>76826</v>
          </cell>
          <cell r="AC531">
            <v>106371</v>
          </cell>
          <cell r="AD531">
            <v>11776</v>
          </cell>
          <cell r="AE531">
            <v>17849</v>
          </cell>
          <cell r="AF531" t="str">
            <v>N/A</v>
          </cell>
          <cell r="AG531">
            <v>121</v>
          </cell>
          <cell r="AH531">
            <v>788627</v>
          </cell>
          <cell r="AI531">
            <v>0</v>
          </cell>
          <cell r="AJ531">
            <v>899594</v>
          </cell>
          <cell r="AL531">
            <v>390120</v>
          </cell>
          <cell r="AN531">
            <v>-17728</v>
          </cell>
        </row>
        <row r="532">
          <cell r="A532">
            <v>36992</v>
          </cell>
          <cell r="B532">
            <v>17128</v>
          </cell>
          <cell r="C532">
            <v>39053</v>
          </cell>
          <cell r="D532">
            <v>788853</v>
          </cell>
          <cell r="E532">
            <v>0</v>
          </cell>
          <cell r="F532">
            <v>14560</v>
          </cell>
          <cell r="G532">
            <v>-150000</v>
          </cell>
          <cell r="H532">
            <v>42224</v>
          </cell>
          <cell r="I532">
            <v>195674</v>
          </cell>
          <cell r="J532">
            <v>75722</v>
          </cell>
          <cell r="K532">
            <v>360019</v>
          </cell>
          <cell r="L532">
            <v>-276192</v>
          </cell>
          <cell r="M532">
            <v>144000</v>
          </cell>
          <cell r="N532">
            <v>0</v>
          </cell>
          <cell r="O532">
            <v>96549</v>
          </cell>
          <cell r="P532">
            <v>186412</v>
          </cell>
          <cell r="Q532">
            <v>76074</v>
          </cell>
          <cell r="R532">
            <v>61300</v>
          </cell>
          <cell r="S532">
            <v>88</v>
          </cell>
          <cell r="T532">
            <v>0</v>
          </cell>
          <cell r="U532">
            <v>26667</v>
          </cell>
          <cell r="V532">
            <v>0</v>
          </cell>
          <cell r="W532">
            <v>1069</v>
          </cell>
          <cell r="X532">
            <v>0</v>
          </cell>
          <cell r="Y532">
            <v>32000</v>
          </cell>
          <cell r="Z532">
            <v>174257</v>
          </cell>
          <cell r="AA532" t="str">
            <v>N/A</v>
          </cell>
          <cell r="AB532">
            <v>36691</v>
          </cell>
          <cell r="AC532">
            <v>79376</v>
          </cell>
          <cell r="AD532">
            <v>20007</v>
          </cell>
          <cell r="AE532">
            <v>30839</v>
          </cell>
          <cell r="AF532" t="str">
            <v>N/A</v>
          </cell>
          <cell r="AG532">
            <v>121</v>
          </cell>
          <cell r="AH532">
            <v>811782</v>
          </cell>
          <cell r="AI532">
            <v>40000</v>
          </cell>
          <cell r="AJ532">
            <v>859594</v>
          </cell>
          <cell r="AL532">
            <v>342331</v>
          </cell>
          <cell r="AN532">
            <v>-30718</v>
          </cell>
        </row>
        <row r="533">
          <cell r="A533">
            <v>36993</v>
          </cell>
          <cell r="B533">
            <v>16851</v>
          </cell>
          <cell r="C533">
            <v>72404</v>
          </cell>
          <cell r="D533">
            <v>754216</v>
          </cell>
          <cell r="E533">
            <v>0</v>
          </cell>
          <cell r="F533">
            <v>14323</v>
          </cell>
          <cell r="G533">
            <v>-112674</v>
          </cell>
          <cell r="H533">
            <v>5314</v>
          </cell>
          <cell r="I533">
            <v>189000</v>
          </cell>
          <cell r="J533">
            <v>83302</v>
          </cell>
          <cell r="K533">
            <v>340838</v>
          </cell>
          <cell r="L533">
            <v>-270714</v>
          </cell>
          <cell r="M533">
            <v>144000</v>
          </cell>
          <cell r="N533">
            <v>0</v>
          </cell>
          <cell r="O533">
            <v>100985</v>
          </cell>
          <cell r="P533">
            <v>170264</v>
          </cell>
          <cell r="Q533">
            <v>82294</v>
          </cell>
          <cell r="R533">
            <v>61248</v>
          </cell>
          <cell r="S533">
            <v>88</v>
          </cell>
          <cell r="T533">
            <v>0</v>
          </cell>
          <cell r="U533">
            <v>26667</v>
          </cell>
          <cell r="V533">
            <v>0</v>
          </cell>
          <cell r="W533">
            <v>1069</v>
          </cell>
          <cell r="X533">
            <v>0</v>
          </cell>
          <cell r="Y533">
            <v>15000</v>
          </cell>
          <cell r="Z533">
            <v>142856</v>
          </cell>
          <cell r="AA533" t="str">
            <v>N/A</v>
          </cell>
          <cell r="AB533">
            <v>26995</v>
          </cell>
          <cell r="AC533">
            <v>93500</v>
          </cell>
          <cell r="AD533">
            <v>10151</v>
          </cell>
          <cell r="AE533">
            <v>28220</v>
          </cell>
          <cell r="AF533" t="str">
            <v>N/A</v>
          </cell>
          <cell r="AG533">
            <v>121</v>
          </cell>
          <cell r="AH533">
            <v>793857</v>
          </cell>
          <cell r="AI533">
            <v>40000</v>
          </cell>
          <cell r="AJ533">
            <v>857794</v>
          </cell>
          <cell r="AL533">
            <v>288502</v>
          </cell>
          <cell r="AN533">
            <v>-28099</v>
          </cell>
        </row>
        <row r="534">
          <cell r="A534">
            <v>36994</v>
          </cell>
          <cell r="B534" t="str">
            <v>N/A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  <cell r="I534" t="str">
            <v>N/A</v>
          </cell>
          <cell r="J534" t="str">
            <v>N/A</v>
          </cell>
          <cell r="K534" t="str">
            <v>N/A</v>
          </cell>
          <cell r="L534" t="str">
            <v>N/A</v>
          </cell>
          <cell r="M534" t="str">
            <v>N/A</v>
          </cell>
          <cell r="N534" t="str">
            <v>N/A</v>
          </cell>
          <cell r="O534" t="str">
            <v>N/A</v>
          </cell>
          <cell r="P534" t="str">
            <v>N/A</v>
          </cell>
          <cell r="Q534" t="str">
            <v>N/A</v>
          </cell>
          <cell r="R534" t="str">
            <v>N/A</v>
          </cell>
          <cell r="S534" t="str">
            <v>N/A</v>
          </cell>
          <cell r="T534" t="str">
            <v>N/A</v>
          </cell>
          <cell r="U534" t="str">
            <v>N/A</v>
          </cell>
          <cell r="V534" t="str">
            <v>N/A</v>
          </cell>
          <cell r="W534" t="str">
            <v>N/A</v>
          </cell>
          <cell r="X534" t="str">
            <v>N/A</v>
          </cell>
          <cell r="Y534" t="str">
            <v>N/A</v>
          </cell>
          <cell r="Z534" t="str">
            <v>N/A</v>
          </cell>
          <cell r="AA534" t="str">
            <v>N/A</v>
          </cell>
          <cell r="AB534" t="str">
            <v>N/A</v>
          </cell>
          <cell r="AC534" t="str">
            <v>N/A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>
            <v>0</v>
          </cell>
          <cell r="AJ534" t="e">
            <v>#VALUE!</v>
          </cell>
          <cell r="AL534">
            <v>0</v>
          </cell>
          <cell r="AN534" t="e">
            <v>#VALUE!</v>
          </cell>
        </row>
        <row r="535">
          <cell r="A535">
            <v>36995</v>
          </cell>
          <cell r="B535" t="str">
            <v>N/A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  <cell r="I535" t="str">
            <v>N/A</v>
          </cell>
          <cell r="J535" t="str">
            <v>N/A</v>
          </cell>
          <cell r="K535" t="str">
            <v>N/A</v>
          </cell>
          <cell r="L535" t="str">
            <v>N/A</v>
          </cell>
          <cell r="M535" t="str">
            <v>N/A</v>
          </cell>
          <cell r="N535" t="str">
            <v>N/A</v>
          </cell>
          <cell r="O535" t="str">
            <v>N/A</v>
          </cell>
          <cell r="P535" t="str">
            <v>N/A</v>
          </cell>
          <cell r="Q535" t="str">
            <v>N/A</v>
          </cell>
          <cell r="R535" t="str">
            <v>N/A</v>
          </cell>
          <cell r="S535" t="str">
            <v>N/A</v>
          </cell>
          <cell r="T535" t="str">
            <v>N/A</v>
          </cell>
          <cell r="U535" t="str">
            <v>N/A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Z535" t="str">
            <v>N/A</v>
          </cell>
          <cell r="AA535" t="str">
            <v>N/A</v>
          </cell>
          <cell r="AB535" t="str">
            <v>N/A</v>
          </cell>
          <cell r="AC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>
            <v>0</v>
          </cell>
          <cell r="AJ535" t="e">
            <v>#VALUE!</v>
          </cell>
          <cell r="AL535">
            <v>0</v>
          </cell>
          <cell r="AN535" t="e">
            <v>#VALUE!</v>
          </cell>
        </row>
        <row r="536">
          <cell r="A536">
            <v>36996</v>
          </cell>
          <cell r="B536" t="str">
            <v>N/A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  <cell r="N536" t="str">
            <v>N/A</v>
          </cell>
          <cell r="O536" t="str">
            <v>N/A</v>
          </cell>
          <cell r="P536" t="str">
            <v>N/A</v>
          </cell>
          <cell r="Q536" t="str">
            <v>N/A</v>
          </cell>
          <cell r="R536" t="str">
            <v>N/A</v>
          </cell>
          <cell r="S536" t="str">
            <v>N/A</v>
          </cell>
          <cell r="T536" t="str">
            <v>N/A</v>
          </cell>
          <cell r="U536" t="str">
            <v>N/A</v>
          </cell>
          <cell r="V536" t="str">
            <v>N/A</v>
          </cell>
          <cell r="W536" t="str">
            <v>N/A</v>
          </cell>
          <cell r="X536" t="str">
            <v>N/A</v>
          </cell>
          <cell r="Y536" t="str">
            <v>N/A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 t="str">
            <v>N/A</v>
          </cell>
          <cell r="AE536" t="str">
            <v>N/A</v>
          </cell>
          <cell r="AF536" t="str">
            <v>N/A</v>
          </cell>
          <cell r="AG536" t="str">
            <v>N/A</v>
          </cell>
          <cell r="AH536">
            <v>0</v>
          </cell>
          <cell r="AJ536" t="e">
            <v>#VALUE!</v>
          </cell>
          <cell r="AL536">
            <v>0</v>
          </cell>
          <cell r="AN536" t="e">
            <v>#VALUE!</v>
          </cell>
        </row>
        <row r="537">
          <cell r="A537">
            <v>36997</v>
          </cell>
          <cell r="B537">
            <v>16958</v>
          </cell>
          <cell r="C537">
            <v>45958</v>
          </cell>
          <cell r="D537">
            <v>786384</v>
          </cell>
          <cell r="E537">
            <v>0</v>
          </cell>
          <cell r="F537">
            <v>8480</v>
          </cell>
          <cell r="G537">
            <v>-104017</v>
          </cell>
          <cell r="H537">
            <v>210</v>
          </cell>
          <cell r="I537">
            <v>193639</v>
          </cell>
          <cell r="J537">
            <v>84000</v>
          </cell>
          <cell r="K537">
            <v>367076</v>
          </cell>
          <cell r="L537">
            <v>-305045</v>
          </cell>
          <cell r="M537">
            <v>147282</v>
          </cell>
          <cell r="N537">
            <v>0</v>
          </cell>
          <cell r="O537">
            <v>103685</v>
          </cell>
          <cell r="P537">
            <v>201177</v>
          </cell>
          <cell r="Q537">
            <v>70503</v>
          </cell>
          <cell r="R537">
            <v>61268</v>
          </cell>
          <cell r="S537">
            <v>21995</v>
          </cell>
          <cell r="T537">
            <v>0</v>
          </cell>
          <cell r="U537">
            <v>25680</v>
          </cell>
          <cell r="V537">
            <v>3000</v>
          </cell>
          <cell r="W537">
            <v>13239</v>
          </cell>
          <cell r="X537">
            <v>0</v>
          </cell>
          <cell r="Y537">
            <v>75000</v>
          </cell>
          <cell r="Z537">
            <v>153648</v>
          </cell>
          <cell r="AA537" t="str">
            <v>N/A</v>
          </cell>
          <cell r="AB537">
            <v>51062</v>
          </cell>
          <cell r="AC537">
            <v>71000</v>
          </cell>
          <cell r="AD537">
            <v>14649</v>
          </cell>
          <cell r="AE537">
            <v>42617</v>
          </cell>
          <cell r="AF537" t="str">
            <v>N/A</v>
          </cell>
          <cell r="AG537">
            <v>60</v>
          </cell>
          <cell r="AH537">
            <v>819778</v>
          </cell>
          <cell r="AI537">
            <v>40000</v>
          </cell>
          <cell r="AJ537">
            <v>857780</v>
          </cell>
          <cell r="AL537">
            <v>365359</v>
          </cell>
          <cell r="AN537">
            <v>-42557</v>
          </cell>
        </row>
        <row r="538">
          <cell r="A538">
            <v>36998</v>
          </cell>
          <cell r="B538">
            <v>17220</v>
          </cell>
          <cell r="C538">
            <v>53770</v>
          </cell>
          <cell r="D538">
            <v>779270</v>
          </cell>
          <cell r="E538">
            <v>0</v>
          </cell>
          <cell r="F538">
            <v>7749</v>
          </cell>
          <cell r="G538">
            <v>-110453</v>
          </cell>
          <cell r="H538">
            <v>0</v>
          </cell>
          <cell r="I538">
            <v>193639</v>
          </cell>
          <cell r="J538">
            <v>84740</v>
          </cell>
          <cell r="K538">
            <v>377110</v>
          </cell>
          <cell r="L538">
            <v>-359761</v>
          </cell>
          <cell r="M538">
            <v>147858</v>
          </cell>
          <cell r="N538">
            <v>0</v>
          </cell>
          <cell r="O538">
            <v>153460</v>
          </cell>
          <cell r="P538">
            <v>201455</v>
          </cell>
          <cell r="Q538">
            <v>69452</v>
          </cell>
          <cell r="R538">
            <v>61317</v>
          </cell>
          <cell r="S538">
            <v>36857</v>
          </cell>
          <cell r="T538">
            <v>0</v>
          </cell>
          <cell r="U538">
            <v>25680</v>
          </cell>
          <cell r="V538">
            <v>10000</v>
          </cell>
          <cell r="W538">
            <v>22400</v>
          </cell>
          <cell r="X538">
            <v>0</v>
          </cell>
          <cell r="Y538">
            <v>30000</v>
          </cell>
          <cell r="Z538">
            <v>140351</v>
          </cell>
          <cell r="AA538" t="str">
            <v>N/A</v>
          </cell>
          <cell r="AB538">
            <v>60247</v>
          </cell>
          <cell r="AC538">
            <v>51000</v>
          </cell>
          <cell r="AD538">
            <v>14467</v>
          </cell>
          <cell r="AE538">
            <v>42617</v>
          </cell>
          <cell r="AF538" t="str">
            <v>N/A</v>
          </cell>
          <cell r="AG538">
            <v>4008</v>
          </cell>
          <cell r="AH538">
            <v>818817</v>
          </cell>
          <cell r="AI538">
            <v>40000</v>
          </cell>
          <cell r="AJ538">
            <v>858009</v>
          </cell>
          <cell r="AL538">
            <v>296065</v>
          </cell>
          <cell r="AN538">
            <v>-38609</v>
          </cell>
        </row>
        <row r="539">
          <cell r="A539">
            <v>36999</v>
          </cell>
          <cell r="B539" t="str">
            <v>N/A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  <cell r="I539" t="str">
            <v>N/A</v>
          </cell>
          <cell r="J539" t="str">
            <v>N/A</v>
          </cell>
          <cell r="K539" t="str">
            <v>N/A</v>
          </cell>
          <cell r="L539" t="str">
            <v>N/A</v>
          </cell>
          <cell r="M539" t="str">
            <v>N/A</v>
          </cell>
          <cell r="N539" t="str">
            <v>N/A</v>
          </cell>
          <cell r="O539" t="str">
            <v>N/A</v>
          </cell>
          <cell r="P539" t="str">
            <v>N/A</v>
          </cell>
          <cell r="Q539" t="str">
            <v>N/A</v>
          </cell>
          <cell r="R539" t="str">
            <v>N/A</v>
          </cell>
          <cell r="S539" t="str">
            <v>N/A</v>
          </cell>
          <cell r="T539" t="str">
            <v>N/A</v>
          </cell>
          <cell r="U539" t="str">
            <v>N/A</v>
          </cell>
          <cell r="V539" t="str">
            <v>N/A</v>
          </cell>
          <cell r="W539" t="str">
            <v>N/A</v>
          </cell>
          <cell r="X539" t="str">
            <v>N/A</v>
          </cell>
          <cell r="Y539" t="str">
            <v>N/A</v>
          </cell>
          <cell r="Z539" t="str">
            <v>N/A</v>
          </cell>
          <cell r="AA539" t="str">
            <v>N/A</v>
          </cell>
          <cell r="AB539" t="str">
            <v>N/A</v>
          </cell>
          <cell r="AC539" t="str">
            <v>N/A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>
            <v>0</v>
          </cell>
          <cell r="AJ539" t="e">
            <v>#VALUE!</v>
          </cell>
          <cell r="AL539">
            <v>0</v>
          </cell>
          <cell r="AN539" t="e">
            <v>#VALUE!</v>
          </cell>
        </row>
        <row r="540">
          <cell r="A540">
            <v>37000</v>
          </cell>
          <cell r="B540" t="str">
            <v>N/A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  <cell r="I540" t="str">
            <v>N/A</v>
          </cell>
          <cell r="J540" t="str">
            <v>N/A</v>
          </cell>
          <cell r="K540" t="str">
            <v>N/A</v>
          </cell>
          <cell r="L540" t="str">
            <v>N/A</v>
          </cell>
          <cell r="M540" t="str">
            <v>N/A</v>
          </cell>
          <cell r="N540" t="str">
            <v>N/A</v>
          </cell>
          <cell r="O540" t="str">
            <v>N/A</v>
          </cell>
          <cell r="P540" t="str">
            <v>N/A</v>
          </cell>
          <cell r="Q540" t="str">
            <v>N/A</v>
          </cell>
          <cell r="R540" t="str">
            <v>N/A</v>
          </cell>
          <cell r="S540" t="str">
            <v>N/A</v>
          </cell>
          <cell r="T540" t="str">
            <v>N/A</v>
          </cell>
          <cell r="U540" t="str">
            <v>N/A</v>
          </cell>
          <cell r="V540" t="str">
            <v>N/A</v>
          </cell>
          <cell r="W540" t="str">
            <v>N/A</v>
          </cell>
          <cell r="X540" t="str">
            <v>N/A</v>
          </cell>
          <cell r="Y540" t="str">
            <v>N/A</v>
          </cell>
          <cell r="Z540" t="str">
            <v>N/A</v>
          </cell>
          <cell r="AA540" t="str">
            <v>N/A</v>
          </cell>
          <cell r="AB540" t="str">
            <v>N/A</v>
          </cell>
          <cell r="AC540" t="str">
            <v>N/A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>
            <v>0</v>
          </cell>
          <cell r="AJ540" t="e">
            <v>#VALUE!</v>
          </cell>
          <cell r="AL540">
            <v>0</v>
          </cell>
          <cell r="AN540" t="e">
            <v>#VALUE!</v>
          </cell>
        </row>
        <row r="541">
          <cell r="A541">
            <v>37001</v>
          </cell>
          <cell r="B541" t="str">
            <v>N/A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  <cell r="I541" t="str">
            <v>N/A</v>
          </cell>
          <cell r="J541" t="str">
            <v>N/A</v>
          </cell>
          <cell r="K541" t="str">
            <v>N/A</v>
          </cell>
          <cell r="L541" t="str">
            <v>N/A</v>
          </cell>
          <cell r="M541" t="str">
            <v>N/A</v>
          </cell>
          <cell r="N541" t="str">
            <v>N/A</v>
          </cell>
          <cell r="O541" t="str">
            <v>N/A</v>
          </cell>
          <cell r="P541" t="str">
            <v>N/A</v>
          </cell>
          <cell r="Q541" t="str">
            <v>N/A</v>
          </cell>
          <cell r="R541" t="str">
            <v>N/A</v>
          </cell>
          <cell r="S541" t="str">
            <v>N/A</v>
          </cell>
          <cell r="T541" t="str">
            <v>N/A</v>
          </cell>
          <cell r="U541" t="str">
            <v>N/A</v>
          </cell>
          <cell r="V541" t="str">
            <v>N/A</v>
          </cell>
          <cell r="W541" t="str">
            <v>N/A</v>
          </cell>
          <cell r="X541" t="str">
            <v>N/A</v>
          </cell>
          <cell r="Y541" t="str">
            <v>N/A</v>
          </cell>
          <cell r="Z541" t="str">
            <v>N/A</v>
          </cell>
          <cell r="AA541" t="str">
            <v>N/A</v>
          </cell>
          <cell r="AB541" t="str">
            <v>N/A</v>
          </cell>
          <cell r="AC541" t="str">
            <v>N/A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>
            <v>0</v>
          </cell>
          <cell r="AJ541" t="e">
            <v>#VALUE!</v>
          </cell>
          <cell r="AL541">
            <v>0</v>
          </cell>
          <cell r="AN541" t="e">
            <v>#VALUE!</v>
          </cell>
        </row>
        <row r="542">
          <cell r="A542">
            <v>37002</v>
          </cell>
          <cell r="B542" t="str">
            <v>N/A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  <cell r="I542" t="str">
            <v>N/A</v>
          </cell>
          <cell r="J542" t="str">
            <v>N/A</v>
          </cell>
          <cell r="K542" t="str">
            <v>N/A</v>
          </cell>
          <cell r="L542" t="str">
            <v>N/A</v>
          </cell>
          <cell r="M542" t="str">
            <v>N/A</v>
          </cell>
          <cell r="N542" t="str">
            <v>N/A</v>
          </cell>
          <cell r="O542" t="str">
            <v>N/A</v>
          </cell>
          <cell r="P542" t="str">
            <v>N/A</v>
          </cell>
          <cell r="Q542" t="str">
            <v>N/A</v>
          </cell>
          <cell r="R542" t="str">
            <v>N/A</v>
          </cell>
          <cell r="S542" t="str">
            <v>N/A</v>
          </cell>
          <cell r="T542" t="str">
            <v>N/A</v>
          </cell>
          <cell r="U542" t="str">
            <v>N/A</v>
          </cell>
          <cell r="V542" t="str">
            <v>N/A</v>
          </cell>
          <cell r="W542" t="str">
            <v>N/A</v>
          </cell>
          <cell r="X542" t="str">
            <v>N/A</v>
          </cell>
          <cell r="Y542" t="str">
            <v>N/A</v>
          </cell>
          <cell r="Z542" t="str">
            <v>N/A</v>
          </cell>
          <cell r="AA542" t="str">
            <v>N/A</v>
          </cell>
          <cell r="AB542" t="str">
            <v>N/A</v>
          </cell>
          <cell r="AC542" t="str">
            <v>N/A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>
            <v>0</v>
          </cell>
          <cell r="AJ542" t="e">
            <v>#VALUE!</v>
          </cell>
          <cell r="AL542">
            <v>0</v>
          </cell>
          <cell r="AN542" t="e">
            <v>#VALUE!</v>
          </cell>
        </row>
        <row r="543">
          <cell r="A543">
            <v>37003</v>
          </cell>
          <cell r="B543" t="str">
            <v>N/A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  <cell r="I543" t="str">
            <v>N/A</v>
          </cell>
          <cell r="J543" t="str">
            <v>N/A</v>
          </cell>
          <cell r="K543" t="str">
            <v>N/A</v>
          </cell>
          <cell r="L543" t="str">
            <v>N/A</v>
          </cell>
          <cell r="M543" t="str">
            <v>N/A</v>
          </cell>
          <cell r="N543" t="str">
            <v>N/A</v>
          </cell>
          <cell r="O543" t="str">
            <v>N/A</v>
          </cell>
          <cell r="P543" t="str">
            <v>N/A</v>
          </cell>
          <cell r="Q543" t="str">
            <v>N/A</v>
          </cell>
          <cell r="R543" t="str">
            <v>N/A</v>
          </cell>
          <cell r="S543" t="str">
            <v>N/A</v>
          </cell>
          <cell r="T543" t="str">
            <v>N/A</v>
          </cell>
          <cell r="U543" t="str">
            <v>N/A</v>
          </cell>
          <cell r="V543" t="str">
            <v>N/A</v>
          </cell>
          <cell r="W543" t="str">
            <v>N/A</v>
          </cell>
          <cell r="X543" t="str">
            <v>N/A</v>
          </cell>
          <cell r="Y543" t="str">
            <v>N/A</v>
          </cell>
          <cell r="Z543" t="str">
            <v>N/A</v>
          </cell>
          <cell r="AA543" t="str">
            <v>N/A</v>
          </cell>
          <cell r="AB543" t="str">
            <v>N/A</v>
          </cell>
          <cell r="AC543" t="str">
            <v>N/A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>
            <v>0</v>
          </cell>
          <cell r="AJ543" t="e">
            <v>#VALUE!</v>
          </cell>
          <cell r="AL543">
            <v>0</v>
          </cell>
          <cell r="AN543" t="e">
            <v>#VALUE!</v>
          </cell>
        </row>
        <row r="544">
          <cell r="A544">
            <v>37004</v>
          </cell>
          <cell r="B544" t="str">
            <v>N/A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  <cell r="I544" t="str">
            <v>N/A</v>
          </cell>
          <cell r="J544" t="str">
            <v>N/A</v>
          </cell>
          <cell r="K544" t="str">
            <v>N/A</v>
          </cell>
          <cell r="L544" t="str">
            <v>N/A</v>
          </cell>
          <cell r="M544" t="str">
            <v>N/A</v>
          </cell>
          <cell r="N544" t="str">
            <v>N/A</v>
          </cell>
          <cell r="O544" t="str">
            <v>N/A</v>
          </cell>
          <cell r="P544" t="str">
            <v>N/A</v>
          </cell>
          <cell r="Q544" t="str">
            <v>N/A</v>
          </cell>
          <cell r="R544" t="str">
            <v>N/A</v>
          </cell>
          <cell r="S544" t="str">
            <v>N/A</v>
          </cell>
          <cell r="T544" t="str">
            <v>N/A</v>
          </cell>
          <cell r="U544" t="str">
            <v>N/A</v>
          </cell>
          <cell r="V544" t="str">
            <v>N/A</v>
          </cell>
          <cell r="W544" t="str">
            <v>N/A</v>
          </cell>
          <cell r="X544" t="str">
            <v>N/A</v>
          </cell>
          <cell r="Y544" t="str">
            <v>N/A</v>
          </cell>
          <cell r="Z544" t="str">
            <v>N/A</v>
          </cell>
          <cell r="AA544" t="str">
            <v>N/A</v>
          </cell>
          <cell r="AB544" t="str">
            <v>N/A</v>
          </cell>
          <cell r="AC544" t="str">
            <v>N/A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>
            <v>0</v>
          </cell>
          <cell r="AJ544" t="e">
            <v>#VALUE!</v>
          </cell>
          <cell r="AL544">
            <v>0</v>
          </cell>
          <cell r="AN544" t="e">
            <v>#VALUE!</v>
          </cell>
        </row>
        <row r="545">
          <cell r="A545">
            <v>37005</v>
          </cell>
          <cell r="B545" t="str">
            <v>N/A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  <cell r="I545" t="str">
            <v>N/A</v>
          </cell>
          <cell r="J545" t="str">
            <v>N/A</v>
          </cell>
          <cell r="K545" t="str">
            <v>N/A</v>
          </cell>
          <cell r="L545" t="str">
            <v>N/A</v>
          </cell>
          <cell r="M545" t="str">
            <v>N/A</v>
          </cell>
          <cell r="N545" t="str">
            <v>N/A</v>
          </cell>
          <cell r="O545" t="str">
            <v>N/A</v>
          </cell>
          <cell r="P545" t="str">
            <v>N/A</v>
          </cell>
          <cell r="Q545" t="str">
            <v>N/A</v>
          </cell>
          <cell r="R545" t="str">
            <v>N/A</v>
          </cell>
          <cell r="S545" t="str">
            <v>N/A</v>
          </cell>
          <cell r="T545" t="str">
            <v>N/A</v>
          </cell>
          <cell r="U545" t="str">
            <v>N/A</v>
          </cell>
          <cell r="V545" t="str">
            <v>N/A</v>
          </cell>
          <cell r="W545" t="str">
            <v>N/A</v>
          </cell>
          <cell r="X545" t="str">
            <v>N/A</v>
          </cell>
          <cell r="Y545" t="str">
            <v>N/A</v>
          </cell>
          <cell r="Z545" t="str">
            <v>N/A</v>
          </cell>
          <cell r="AA545" t="str">
            <v>N/A</v>
          </cell>
          <cell r="AB545" t="str">
            <v>N/A</v>
          </cell>
          <cell r="AC545" t="str">
            <v>N/A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>
            <v>0</v>
          </cell>
          <cell r="AJ545" t="e">
            <v>#VALUE!</v>
          </cell>
          <cell r="AL545">
            <v>0</v>
          </cell>
          <cell r="AN545" t="e">
            <v>#VALUE!</v>
          </cell>
        </row>
        <row r="546">
          <cell r="A546">
            <v>37006</v>
          </cell>
          <cell r="B546" t="str">
            <v>N/A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  <cell r="I546" t="str">
            <v>N/A</v>
          </cell>
          <cell r="J546" t="str">
            <v>N/A</v>
          </cell>
          <cell r="K546" t="str">
            <v>N/A</v>
          </cell>
          <cell r="L546" t="str">
            <v>N/A</v>
          </cell>
          <cell r="M546" t="str">
            <v>N/A</v>
          </cell>
          <cell r="N546" t="str">
            <v>N/A</v>
          </cell>
          <cell r="O546" t="str">
            <v>N/A</v>
          </cell>
          <cell r="P546" t="str">
            <v>N/A</v>
          </cell>
          <cell r="Q546" t="str">
            <v>N/A</v>
          </cell>
          <cell r="R546" t="str">
            <v>N/A</v>
          </cell>
          <cell r="S546" t="str">
            <v>N/A</v>
          </cell>
          <cell r="T546" t="str">
            <v>N/A</v>
          </cell>
          <cell r="U546" t="str">
            <v>N/A</v>
          </cell>
          <cell r="V546" t="str">
            <v>N/A</v>
          </cell>
          <cell r="W546" t="str">
            <v>N/A</v>
          </cell>
          <cell r="X546" t="str">
            <v>N/A</v>
          </cell>
          <cell r="Y546" t="str">
            <v>N/A</v>
          </cell>
          <cell r="Z546" t="str">
            <v>N/A</v>
          </cell>
          <cell r="AA546" t="str">
            <v>N/A</v>
          </cell>
          <cell r="AB546" t="str">
            <v>N/A</v>
          </cell>
          <cell r="AC546" t="str">
            <v>N/A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>
            <v>0</v>
          </cell>
          <cell r="AJ546" t="e">
            <v>#VALUE!</v>
          </cell>
          <cell r="AL546">
            <v>0</v>
          </cell>
          <cell r="AN546" t="e">
            <v>#VALUE!</v>
          </cell>
        </row>
        <row r="547">
          <cell r="A547">
            <v>37007</v>
          </cell>
          <cell r="B547" t="str">
            <v>N/A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  <cell r="I547" t="str">
            <v>N/A</v>
          </cell>
          <cell r="J547" t="str">
            <v>N/A</v>
          </cell>
          <cell r="K547" t="str">
            <v>N/A</v>
          </cell>
          <cell r="L547" t="str">
            <v>N/A</v>
          </cell>
          <cell r="M547" t="str">
            <v>N/A</v>
          </cell>
          <cell r="N547" t="str">
            <v>N/A</v>
          </cell>
          <cell r="O547" t="str">
            <v>N/A</v>
          </cell>
          <cell r="P547" t="str">
            <v>N/A</v>
          </cell>
          <cell r="Q547" t="str">
            <v>N/A</v>
          </cell>
          <cell r="R547" t="str">
            <v>N/A</v>
          </cell>
          <cell r="S547" t="str">
            <v>N/A</v>
          </cell>
          <cell r="T547" t="str">
            <v>N/A</v>
          </cell>
          <cell r="U547" t="str">
            <v>N/A</v>
          </cell>
          <cell r="V547" t="str">
            <v>N/A</v>
          </cell>
          <cell r="W547" t="str">
            <v>N/A</v>
          </cell>
          <cell r="X547" t="str">
            <v>N/A</v>
          </cell>
          <cell r="Y547" t="str">
            <v>N/A</v>
          </cell>
          <cell r="Z547" t="str">
            <v>N/A</v>
          </cell>
          <cell r="AA547" t="str">
            <v>N/A</v>
          </cell>
          <cell r="AB547" t="str">
            <v>N/A</v>
          </cell>
          <cell r="AC547" t="str">
            <v>N/A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>
            <v>0</v>
          </cell>
          <cell r="AJ547" t="e">
            <v>#VALUE!</v>
          </cell>
          <cell r="AL547">
            <v>0</v>
          </cell>
          <cell r="AN547" t="e">
            <v>#VALUE!</v>
          </cell>
        </row>
        <row r="548">
          <cell r="A548">
            <v>37008</v>
          </cell>
          <cell r="B548" t="str">
            <v>N/A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  <cell r="I548" t="str">
            <v>N/A</v>
          </cell>
          <cell r="J548" t="str">
            <v>N/A</v>
          </cell>
          <cell r="K548" t="str">
            <v>N/A</v>
          </cell>
          <cell r="L548" t="str">
            <v>N/A</v>
          </cell>
          <cell r="M548" t="str">
            <v>N/A</v>
          </cell>
          <cell r="N548" t="str">
            <v>N/A</v>
          </cell>
          <cell r="O548" t="str">
            <v>N/A</v>
          </cell>
          <cell r="P548" t="str">
            <v>N/A</v>
          </cell>
          <cell r="Q548" t="str">
            <v>N/A</v>
          </cell>
          <cell r="R548" t="str">
            <v>N/A</v>
          </cell>
          <cell r="S548" t="str">
            <v>N/A</v>
          </cell>
          <cell r="T548" t="str">
            <v>N/A</v>
          </cell>
          <cell r="U548" t="str">
            <v>N/A</v>
          </cell>
          <cell r="V548" t="str">
            <v>N/A</v>
          </cell>
          <cell r="W548" t="str">
            <v>N/A</v>
          </cell>
          <cell r="X548" t="str">
            <v>N/A</v>
          </cell>
          <cell r="Y548" t="str">
            <v>N/A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 t="str">
            <v>N/A</v>
          </cell>
          <cell r="AE548" t="str">
            <v>N/A</v>
          </cell>
          <cell r="AF548" t="str">
            <v>N/A</v>
          </cell>
          <cell r="AG548" t="str">
            <v>N/A</v>
          </cell>
          <cell r="AH548">
            <v>0</v>
          </cell>
          <cell r="AJ548" t="e">
            <v>#VALUE!</v>
          </cell>
          <cell r="AL548">
            <v>0</v>
          </cell>
          <cell r="AN548" t="e">
            <v>#VALUE!</v>
          </cell>
        </row>
        <row r="549">
          <cell r="A549">
            <v>37009</v>
          </cell>
          <cell r="B549" t="str">
            <v>N/A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 t="str">
            <v>N/A</v>
          </cell>
          <cell r="P549" t="str">
            <v>N/A</v>
          </cell>
          <cell r="Q549" t="str">
            <v>N/A</v>
          </cell>
          <cell r="R549" t="str">
            <v>N/A</v>
          </cell>
          <cell r="S549" t="str">
            <v>N/A</v>
          </cell>
          <cell r="T549" t="str">
            <v>N/A</v>
          </cell>
          <cell r="U549" t="str">
            <v>N/A</v>
          </cell>
          <cell r="V549" t="str">
            <v>N/A</v>
          </cell>
          <cell r="W549" t="str">
            <v>N/A</v>
          </cell>
          <cell r="X549" t="str">
            <v>N/A</v>
          </cell>
          <cell r="Y549" t="str">
            <v>N/A</v>
          </cell>
          <cell r="Z549" t="str">
            <v>N/A</v>
          </cell>
          <cell r="AA549" t="str">
            <v>N/A</v>
          </cell>
          <cell r="AB549" t="str">
            <v>N/A</v>
          </cell>
          <cell r="AC549" t="str">
            <v>N/A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>
            <v>0</v>
          </cell>
          <cell r="AJ549" t="e">
            <v>#VALUE!</v>
          </cell>
          <cell r="AL549">
            <v>0</v>
          </cell>
          <cell r="AN549" t="e">
            <v>#VALUE!</v>
          </cell>
        </row>
        <row r="550">
          <cell r="A550">
            <v>37010</v>
          </cell>
          <cell r="B550" t="str">
            <v>N/A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  <cell r="I550" t="str">
            <v>N/A</v>
          </cell>
          <cell r="J550" t="str">
            <v>N/A</v>
          </cell>
          <cell r="K550" t="str">
            <v>N/A</v>
          </cell>
          <cell r="L550" t="str">
            <v>N/A</v>
          </cell>
          <cell r="M550" t="str">
            <v>N/A</v>
          </cell>
          <cell r="N550" t="str">
            <v>N/A</v>
          </cell>
          <cell r="O550" t="str">
            <v>N/A</v>
          </cell>
          <cell r="P550" t="str">
            <v>N/A</v>
          </cell>
          <cell r="Q550" t="str">
            <v>N/A</v>
          </cell>
          <cell r="R550" t="str">
            <v>N/A</v>
          </cell>
          <cell r="S550" t="str">
            <v>N/A</v>
          </cell>
          <cell r="T550" t="str">
            <v>N/A</v>
          </cell>
          <cell r="U550" t="str">
            <v>N/A</v>
          </cell>
          <cell r="V550" t="str">
            <v>N/A</v>
          </cell>
          <cell r="W550" t="str">
            <v>N/A</v>
          </cell>
          <cell r="X550" t="str">
            <v>N/A</v>
          </cell>
          <cell r="Y550" t="str">
            <v>N/A</v>
          </cell>
          <cell r="Z550" t="str">
            <v>N/A</v>
          </cell>
          <cell r="AA550" t="str">
            <v>N/A</v>
          </cell>
          <cell r="AB550" t="str">
            <v>N/A</v>
          </cell>
          <cell r="AC550" t="str">
            <v>N/A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>
            <v>0</v>
          </cell>
          <cell r="AJ550" t="e">
            <v>#VALUE!</v>
          </cell>
          <cell r="AL550">
            <v>0</v>
          </cell>
          <cell r="AN550" t="e">
            <v>#VALUE!</v>
          </cell>
        </row>
        <row r="551">
          <cell r="A551">
            <v>37011</v>
          </cell>
          <cell r="B551" t="str">
            <v>N/A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  <cell r="I551" t="str">
            <v>N/A</v>
          </cell>
          <cell r="J551" t="str">
            <v>N/A</v>
          </cell>
          <cell r="K551" t="str">
            <v>N/A</v>
          </cell>
          <cell r="L551" t="str">
            <v>N/A</v>
          </cell>
          <cell r="M551" t="str">
            <v>N/A</v>
          </cell>
          <cell r="N551" t="str">
            <v>N/A</v>
          </cell>
          <cell r="O551" t="str">
            <v>N/A</v>
          </cell>
          <cell r="P551" t="str">
            <v>N/A</v>
          </cell>
          <cell r="Q551" t="str">
            <v>N/A</v>
          </cell>
          <cell r="R551" t="str">
            <v>N/A</v>
          </cell>
          <cell r="S551" t="str">
            <v>N/A</v>
          </cell>
          <cell r="T551" t="str">
            <v>N/A</v>
          </cell>
          <cell r="U551" t="str">
            <v>N/A</v>
          </cell>
          <cell r="V551" t="str">
            <v>N/A</v>
          </cell>
          <cell r="W551" t="str">
            <v>N/A</v>
          </cell>
          <cell r="X551" t="str">
            <v>N/A</v>
          </cell>
          <cell r="Y551" t="str">
            <v>N/A</v>
          </cell>
          <cell r="Z551" t="str">
            <v>N/A</v>
          </cell>
          <cell r="AA551" t="str">
            <v>N/A</v>
          </cell>
          <cell r="AB551" t="str">
            <v>N/A</v>
          </cell>
          <cell r="AC551" t="str">
            <v>N/A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>
            <v>0</v>
          </cell>
          <cell r="AJ551" t="e">
            <v>#VALUE!</v>
          </cell>
          <cell r="AL551">
            <v>0</v>
          </cell>
          <cell r="AN551" t="e">
            <v>#VALUE!</v>
          </cell>
        </row>
        <row r="552">
          <cell r="A552">
            <v>37012</v>
          </cell>
          <cell r="B552" t="str">
            <v>N/A</v>
          </cell>
          <cell r="C552" t="str">
            <v>N/A</v>
          </cell>
          <cell r="D552" t="str">
            <v>N/A</v>
          </cell>
          <cell r="E552" t="str">
            <v>N/A</v>
          </cell>
          <cell r="F552" t="str">
            <v>N/A</v>
          </cell>
          <cell r="G552" t="str">
            <v>N/A</v>
          </cell>
          <cell r="H552" t="str">
            <v>N/A</v>
          </cell>
          <cell r="I552" t="str">
            <v>N/A</v>
          </cell>
          <cell r="J552" t="str">
            <v>N/A</v>
          </cell>
          <cell r="K552" t="str">
            <v>N/A</v>
          </cell>
          <cell r="L552" t="str">
            <v>N/A</v>
          </cell>
          <cell r="M552" t="str">
            <v>N/A</v>
          </cell>
          <cell r="N552" t="str">
            <v>N/A</v>
          </cell>
          <cell r="O552" t="str">
            <v>N/A</v>
          </cell>
          <cell r="P552" t="str">
            <v>N/A</v>
          </cell>
          <cell r="Q552" t="str">
            <v>N/A</v>
          </cell>
          <cell r="R552" t="str">
            <v>N/A</v>
          </cell>
          <cell r="S552" t="str">
            <v>N/A</v>
          </cell>
          <cell r="T552" t="str">
            <v>N/A</v>
          </cell>
          <cell r="U552" t="str">
            <v>N/A</v>
          </cell>
          <cell r="V552" t="str">
            <v>N/A</v>
          </cell>
          <cell r="W552" t="str">
            <v>N/A</v>
          </cell>
          <cell r="X552" t="str">
            <v>N/A</v>
          </cell>
          <cell r="Y552" t="str">
            <v>N/A</v>
          </cell>
          <cell r="Z552" t="str">
            <v>N/A</v>
          </cell>
          <cell r="AA552" t="str">
            <v>N/A</v>
          </cell>
          <cell r="AB552" t="str">
            <v>N/A</v>
          </cell>
          <cell r="AC552" t="str">
            <v>N/A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>
            <v>0</v>
          </cell>
          <cell r="AJ552" t="e">
            <v>#VALUE!</v>
          </cell>
          <cell r="AL552">
            <v>0</v>
          </cell>
          <cell r="AN552" t="e">
            <v>#VALUE!</v>
          </cell>
        </row>
        <row r="553">
          <cell r="A553">
            <v>37013</v>
          </cell>
          <cell r="B553" t="str">
            <v>N/A</v>
          </cell>
          <cell r="C553" t="str">
            <v>N/A</v>
          </cell>
          <cell r="D553" t="str">
            <v>N/A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 t="str">
            <v>N/A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  <cell r="X553" t="str">
            <v>N/A</v>
          </cell>
          <cell r="Y553" t="str">
            <v>N/A</v>
          </cell>
          <cell r="Z553" t="str">
            <v>N/A</v>
          </cell>
          <cell r="AA553" t="str">
            <v>N/A</v>
          </cell>
          <cell r="AB553" t="str">
            <v>N/A</v>
          </cell>
          <cell r="AC553" t="str">
            <v>N/A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>
            <v>0</v>
          </cell>
          <cell r="AJ553" t="e">
            <v>#VALUE!</v>
          </cell>
          <cell r="AL553">
            <v>0</v>
          </cell>
          <cell r="AN553" t="e">
            <v>#VALUE!</v>
          </cell>
        </row>
        <row r="554">
          <cell r="A554">
            <v>37014</v>
          </cell>
          <cell r="B554" t="str">
            <v>N/A</v>
          </cell>
          <cell r="C554" t="str">
            <v>N/A</v>
          </cell>
          <cell r="D554" t="str">
            <v>N/A</v>
          </cell>
          <cell r="E554" t="str">
            <v>N/A</v>
          </cell>
          <cell r="F554" t="str">
            <v>N/A</v>
          </cell>
          <cell r="G554" t="str">
            <v>N/A</v>
          </cell>
          <cell r="H554" t="str">
            <v>N/A</v>
          </cell>
          <cell r="I554" t="str">
            <v>N/A</v>
          </cell>
          <cell r="J554" t="str">
            <v>N/A</v>
          </cell>
          <cell r="K554" t="str">
            <v>N/A</v>
          </cell>
          <cell r="L554" t="str">
            <v>N/A</v>
          </cell>
          <cell r="M554" t="str">
            <v>N/A</v>
          </cell>
          <cell r="N554" t="str">
            <v>N/A</v>
          </cell>
          <cell r="O554" t="str">
            <v>N/A</v>
          </cell>
          <cell r="P554" t="str">
            <v>N/A</v>
          </cell>
          <cell r="Q554" t="str">
            <v>N/A</v>
          </cell>
          <cell r="R554" t="str">
            <v>N/A</v>
          </cell>
          <cell r="S554" t="str">
            <v>N/A</v>
          </cell>
          <cell r="T554" t="str">
            <v>N/A</v>
          </cell>
          <cell r="U554" t="str">
            <v>N/A</v>
          </cell>
          <cell r="V554" t="str">
            <v>N/A</v>
          </cell>
          <cell r="W554" t="str">
            <v>N/A</v>
          </cell>
          <cell r="X554" t="str">
            <v>N/A</v>
          </cell>
          <cell r="Y554" t="str">
            <v>N/A</v>
          </cell>
          <cell r="Z554" t="str">
            <v>N/A</v>
          </cell>
          <cell r="AA554" t="str">
            <v>N/A</v>
          </cell>
          <cell r="AB554" t="str">
            <v>N/A</v>
          </cell>
          <cell r="AC554" t="str">
            <v>N/A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>
            <v>0</v>
          </cell>
          <cell r="AJ554" t="e">
            <v>#VALUE!</v>
          </cell>
          <cell r="AL554">
            <v>0</v>
          </cell>
          <cell r="AN554" t="e">
            <v>#VALUE!</v>
          </cell>
        </row>
        <row r="555">
          <cell r="A555">
            <v>37015</v>
          </cell>
          <cell r="B555" t="str">
            <v>N/A</v>
          </cell>
          <cell r="C555" t="str">
            <v>N/A</v>
          </cell>
          <cell r="D555" t="str">
            <v>N/A</v>
          </cell>
          <cell r="E555" t="str">
            <v>N/A</v>
          </cell>
          <cell r="F555" t="str">
            <v>N/A</v>
          </cell>
          <cell r="G555" t="str">
            <v>N/A</v>
          </cell>
          <cell r="H555" t="str">
            <v>N/A</v>
          </cell>
          <cell r="I555" t="str">
            <v>N/A</v>
          </cell>
          <cell r="J555" t="str">
            <v>N/A</v>
          </cell>
          <cell r="K555" t="str">
            <v>N/A</v>
          </cell>
          <cell r="L555" t="str">
            <v>N/A</v>
          </cell>
          <cell r="M555" t="str">
            <v>N/A</v>
          </cell>
          <cell r="N555" t="str">
            <v>N/A</v>
          </cell>
          <cell r="O555" t="str">
            <v>N/A</v>
          </cell>
          <cell r="P555" t="str">
            <v>N/A</v>
          </cell>
          <cell r="Q555" t="str">
            <v>N/A</v>
          </cell>
          <cell r="R555" t="str">
            <v>N/A</v>
          </cell>
          <cell r="S555" t="str">
            <v>N/A</v>
          </cell>
          <cell r="T555" t="str">
            <v>N/A</v>
          </cell>
          <cell r="U555" t="str">
            <v>N/A</v>
          </cell>
          <cell r="V555" t="str">
            <v>N/A</v>
          </cell>
          <cell r="W555" t="str">
            <v>N/A</v>
          </cell>
          <cell r="X555" t="str">
            <v>N/A</v>
          </cell>
          <cell r="Y555" t="str">
            <v>N/A</v>
          </cell>
          <cell r="Z555" t="str">
            <v>N/A</v>
          </cell>
          <cell r="AA555" t="str">
            <v>N/A</v>
          </cell>
          <cell r="AB555" t="str">
            <v>N/A</v>
          </cell>
          <cell r="AC555" t="str">
            <v>N/A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>
            <v>0</v>
          </cell>
          <cell r="AJ555" t="e">
            <v>#VALUE!</v>
          </cell>
          <cell r="AL555">
            <v>0</v>
          </cell>
          <cell r="AN555" t="e">
            <v>#VALUE!</v>
          </cell>
        </row>
        <row r="556">
          <cell r="A556">
            <v>37016</v>
          </cell>
          <cell r="B556" t="str">
            <v>N/A</v>
          </cell>
          <cell r="C556" t="str">
            <v>N/A</v>
          </cell>
          <cell r="D556" t="str">
            <v>N/A</v>
          </cell>
          <cell r="E556" t="str">
            <v>N/A</v>
          </cell>
          <cell r="F556" t="str">
            <v>N/A</v>
          </cell>
          <cell r="G556" t="str">
            <v>N/A</v>
          </cell>
          <cell r="H556" t="str">
            <v>N/A</v>
          </cell>
          <cell r="I556" t="str">
            <v>N/A</v>
          </cell>
          <cell r="J556" t="str">
            <v>N/A</v>
          </cell>
          <cell r="K556" t="str">
            <v>N/A</v>
          </cell>
          <cell r="L556" t="str">
            <v>N/A</v>
          </cell>
          <cell r="M556" t="str">
            <v>N/A</v>
          </cell>
          <cell r="N556" t="str">
            <v>N/A</v>
          </cell>
          <cell r="O556" t="str">
            <v>N/A</v>
          </cell>
          <cell r="P556" t="str">
            <v>N/A</v>
          </cell>
          <cell r="Q556" t="str">
            <v>N/A</v>
          </cell>
          <cell r="R556" t="str">
            <v>N/A</v>
          </cell>
          <cell r="S556" t="str">
            <v>N/A</v>
          </cell>
          <cell r="T556" t="str">
            <v>N/A</v>
          </cell>
          <cell r="U556" t="str">
            <v>N/A</v>
          </cell>
          <cell r="V556" t="str">
            <v>N/A</v>
          </cell>
          <cell r="W556" t="str">
            <v>N/A</v>
          </cell>
          <cell r="X556" t="str">
            <v>N/A</v>
          </cell>
          <cell r="Y556" t="str">
            <v>N/A</v>
          </cell>
          <cell r="Z556" t="str">
            <v>N/A</v>
          </cell>
          <cell r="AA556" t="str">
            <v>N/A</v>
          </cell>
          <cell r="AB556" t="str">
            <v>N/A</v>
          </cell>
          <cell r="AC556" t="str">
            <v>N/A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>
            <v>0</v>
          </cell>
          <cell r="AJ556" t="e">
            <v>#VALUE!</v>
          </cell>
          <cell r="AL556">
            <v>0</v>
          </cell>
          <cell r="AN556" t="e">
            <v>#VALUE!</v>
          </cell>
        </row>
        <row r="557">
          <cell r="A557">
            <v>37017</v>
          </cell>
          <cell r="B557" t="str">
            <v>N/A</v>
          </cell>
          <cell r="C557" t="str">
            <v>N/A</v>
          </cell>
          <cell r="D557" t="str">
            <v>N/A</v>
          </cell>
          <cell r="E557" t="str">
            <v>N/A</v>
          </cell>
          <cell r="F557" t="str">
            <v>N/A</v>
          </cell>
          <cell r="G557" t="str">
            <v>N/A</v>
          </cell>
          <cell r="H557" t="str">
            <v>N/A</v>
          </cell>
          <cell r="I557" t="str">
            <v>N/A</v>
          </cell>
          <cell r="J557" t="str">
            <v>N/A</v>
          </cell>
          <cell r="K557" t="str">
            <v>N/A</v>
          </cell>
          <cell r="L557" t="str">
            <v>N/A</v>
          </cell>
          <cell r="M557" t="str">
            <v>N/A</v>
          </cell>
          <cell r="N557" t="str">
            <v>N/A</v>
          </cell>
          <cell r="O557" t="str">
            <v>N/A</v>
          </cell>
          <cell r="P557" t="str">
            <v>N/A</v>
          </cell>
          <cell r="Q557" t="str">
            <v>N/A</v>
          </cell>
          <cell r="R557" t="str">
            <v>N/A</v>
          </cell>
          <cell r="S557" t="str">
            <v>N/A</v>
          </cell>
          <cell r="T557" t="str">
            <v>N/A</v>
          </cell>
          <cell r="U557" t="str">
            <v>N/A</v>
          </cell>
          <cell r="V557" t="str">
            <v>N/A</v>
          </cell>
          <cell r="W557" t="str">
            <v>N/A</v>
          </cell>
          <cell r="X557" t="str">
            <v>N/A</v>
          </cell>
          <cell r="Y557" t="str">
            <v>N/A</v>
          </cell>
          <cell r="Z557" t="str">
            <v>N/A</v>
          </cell>
          <cell r="AA557" t="str">
            <v>N/A</v>
          </cell>
          <cell r="AB557" t="str">
            <v>N/A</v>
          </cell>
          <cell r="AC557" t="str">
            <v>N/A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>
            <v>0</v>
          </cell>
          <cell r="AJ557" t="e">
            <v>#VALUE!</v>
          </cell>
          <cell r="AL557">
            <v>0</v>
          </cell>
          <cell r="AN557" t="e">
            <v>#VALUE!</v>
          </cell>
        </row>
        <row r="558">
          <cell r="A558">
            <v>37018</v>
          </cell>
          <cell r="B558" t="str">
            <v>N/A</v>
          </cell>
          <cell r="C558" t="str">
            <v>N/A</v>
          </cell>
          <cell r="D558" t="str">
            <v>N/A</v>
          </cell>
          <cell r="E558" t="str">
            <v>N/A</v>
          </cell>
          <cell r="F558" t="str">
            <v>N/A</v>
          </cell>
          <cell r="G558" t="str">
            <v>N/A</v>
          </cell>
          <cell r="H558" t="str">
            <v>N/A</v>
          </cell>
          <cell r="I558" t="str">
            <v>N/A</v>
          </cell>
          <cell r="J558" t="str">
            <v>N/A</v>
          </cell>
          <cell r="K558" t="str">
            <v>N/A</v>
          </cell>
          <cell r="L558" t="str">
            <v>N/A</v>
          </cell>
          <cell r="M558" t="str">
            <v>N/A</v>
          </cell>
          <cell r="N558" t="str">
            <v>N/A</v>
          </cell>
          <cell r="O558" t="str">
            <v>N/A</v>
          </cell>
          <cell r="P558" t="str">
            <v>N/A</v>
          </cell>
          <cell r="Q558" t="str">
            <v>N/A</v>
          </cell>
          <cell r="R558" t="str">
            <v>N/A</v>
          </cell>
          <cell r="S558" t="str">
            <v>N/A</v>
          </cell>
          <cell r="T558" t="str">
            <v>N/A</v>
          </cell>
          <cell r="U558" t="str">
            <v>N/A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Z558" t="str">
            <v>N/A</v>
          </cell>
          <cell r="AA558" t="str">
            <v>N/A</v>
          </cell>
          <cell r="AB558" t="str">
            <v>N/A</v>
          </cell>
          <cell r="AC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>
            <v>0</v>
          </cell>
          <cell r="AJ558" t="e">
            <v>#VALUE!</v>
          </cell>
          <cell r="AL558">
            <v>0</v>
          </cell>
          <cell r="AN558" t="e">
            <v>#VALUE!</v>
          </cell>
        </row>
        <row r="559">
          <cell r="A559">
            <v>37019</v>
          </cell>
          <cell r="B559" t="str">
            <v>N/A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  <cell r="I559" t="str">
            <v>N/A</v>
          </cell>
          <cell r="J559" t="str">
            <v>N/A</v>
          </cell>
          <cell r="K559" t="str">
            <v>N/A</v>
          </cell>
          <cell r="L559" t="str">
            <v>N/A</v>
          </cell>
          <cell r="M559" t="str">
            <v>N/A</v>
          </cell>
          <cell r="N559" t="str">
            <v>N/A</v>
          </cell>
          <cell r="O559" t="str">
            <v>N/A</v>
          </cell>
          <cell r="P559" t="str">
            <v>N/A</v>
          </cell>
          <cell r="Q559" t="str">
            <v>N/A</v>
          </cell>
          <cell r="R559" t="str">
            <v>N/A</v>
          </cell>
          <cell r="S559" t="str">
            <v>N/A</v>
          </cell>
          <cell r="T559" t="str">
            <v>N/A</v>
          </cell>
          <cell r="U559" t="str">
            <v>N/A</v>
          </cell>
          <cell r="V559" t="str">
            <v>N/A</v>
          </cell>
          <cell r="W559" t="str">
            <v>N/A</v>
          </cell>
          <cell r="X559" t="str">
            <v>N/A</v>
          </cell>
          <cell r="Y559" t="str">
            <v>N/A</v>
          </cell>
          <cell r="Z559" t="str">
            <v>N/A</v>
          </cell>
          <cell r="AA559" t="str">
            <v>N/A</v>
          </cell>
          <cell r="AB559" t="str">
            <v>N/A</v>
          </cell>
          <cell r="AC559" t="str">
            <v>N/A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>
            <v>0</v>
          </cell>
          <cell r="AJ559" t="e">
            <v>#VALUE!</v>
          </cell>
          <cell r="AL559">
            <v>0</v>
          </cell>
          <cell r="AN559" t="e">
            <v>#VALUE!</v>
          </cell>
        </row>
        <row r="560">
          <cell r="A560">
            <v>37020</v>
          </cell>
          <cell r="B560" t="str">
            <v>N/A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  <cell r="I560" t="str">
            <v>N/A</v>
          </cell>
          <cell r="J560" t="str">
            <v>N/A</v>
          </cell>
          <cell r="K560" t="str">
            <v>N/A</v>
          </cell>
          <cell r="L560" t="str">
            <v>N/A</v>
          </cell>
          <cell r="M560" t="str">
            <v>N/A</v>
          </cell>
          <cell r="N560" t="str">
            <v>N/A</v>
          </cell>
          <cell r="O560" t="str">
            <v>N/A</v>
          </cell>
          <cell r="P560" t="str">
            <v>N/A</v>
          </cell>
          <cell r="Q560" t="str">
            <v>N/A</v>
          </cell>
          <cell r="R560" t="str">
            <v>N/A</v>
          </cell>
          <cell r="S560" t="str">
            <v>N/A</v>
          </cell>
          <cell r="T560" t="str">
            <v>N/A</v>
          </cell>
          <cell r="U560" t="str">
            <v>N/A</v>
          </cell>
          <cell r="V560" t="str">
            <v>N/A</v>
          </cell>
          <cell r="W560" t="str">
            <v>N/A</v>
          </cell>
          <cell r="X560" t="str">
            <v>N/A</v>
          </cell>
          <cell r="Y560" t="str">
            <v>N/A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 t="str">
            <v>N/A</v>
          </cell>
          <cell r="AE560" t="str">
            <v>N/A</v>
          </cell>
          <cell r="AF560" t="str">
            <v>N/A</v>
          </cell>
          <cell r="AG560" t="str">
            <v>N/A</v>
          </cell>
          <cell r="AH560">
            <v>0</v>
          </cell>
          <cell r="AJ560" t="e">
            <v>#VALUE!</v>
          </cell>
          <cell r="AL560">
            <v>0</v>
          </cell>
          <cell r="AN560" t="e">
            <v>#VALUE!</v>
          </cell>
        </row>
        <row r="561">
          <cell r="A561">
            <v>37021</v>
          </cell>
          <cell r="B561" t="str">
            <v>N/A</v>
          </cell>
          <cell r="C561" t="str">
            <v>N/A</v>
          </cell>
          <cell r="D561" t="str">
            <v>N/A</v>
          </cell>
          <cell r="E561" t="str">
            <v>N/A</v>
          </cell>
          <cell r="F561" t="str">
            <v>N/A</v>
          </cell>
          <cell r="G561" t="str">
            <v>N/A</v>
          </cell>
          <cell r="H561" t="str">
            <v>N/A</v>
          </cell>
          <cell r="I561" t="str">
            <v>N/A</v>
          </cell>
          <cell r="J561" t="str">
            <v>N/A</v>
          </cell>
          <cell r="K561" t="str">
            <v>N/A</v>
          </cell>
          <cell r="L561" t="str">
            <v>N/A</v>
          </cell>
          <cell r="M561" t="str">
            <v>N/A</v>
          </cell>
          <cell r="N561" t="str">
            <v>N/A</v>
          </cell>
          <cell r="O561" t="str">
            <v>N/A</v>
          </cell>
          <cell r="P561" t="str">
            <v>N/A</v>
          </cell>
          <cell r="Q561" t="str">
            <v>N/A</v>
          </cell>
          <cell r="R561" t="str">
            <v>N/A</v>
          </cell>
          <cell r="S561" t="str">
            <v>N/A</v>
          </cell>
          <cell r="T561" t="str">
            <v>N/A</v>
          </cell>
          <cell r="U561" t="str">
            <v>N/A</v>
          </cell>
          <cell r="V561" t="str">
            <v>N/A</v>
          </cell>
          <cell r="W561" t="str">
            <v>N/A</v>
          </cell>
          <cell r="X561" t="str">
            <v>N/A</v>
          </cell>
          <cell r="Y561" t="str">
            <v>N/A</v>
          </cell>
          <cell r="Z561" t="str">
            <v>N/A</v>
          </cell>
          <cell r="AA561" t="str">
            <v>N/A</v>
          </cell>
          <cell r="AB561" t="str">
            <v>N/A</v>
          </cell>
          <cell r="AC561" t="str">
            <v>N/A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>
            <v>0</v>
          </cell>
          <cell r="AJ561" t="e">
            <v>#VALUE!</v>
          </cell>
          <cell r="AL561">
            <v>0</v>
          </cell>
          <cell r="AN561" t="e">
            <v>#VALUE!</v>
          </cell>
        </row>
        <row r="562">
          <cell r="A562">
            <v>37022</v>
          </cell>
          <cell r="B562" t="str">
            <v>N/A</v>
          </cell>
          <cell r="C562" t="str">
            <v>N/A</v>
          </cell>
          <cell r="D562" t="str">
            <v>N/A</v>
          </cell>
          <cell r="E562" t="str">
            <v>N/A</v>
          </cell>
          <cell r="F562" t="str">
            <v>N/A</v>
          </cell>
          <cell r="G562" t="str">
            <v>N/A</v>
          </cell>
          <cell r="H562" t="str">
            <v>N/A</v>
          </cell>
          <cell r="I562" t="str">
            <v>N/A</v>
          </cell>
          <cell r="J562" t="str">
            <v>N/A</v>
          </cell>
          <cell r="K562" t="str">
            <v>N/A</v>
          </cell>
          <cell r="L562" t="str">
            <v>N/A</v>
          </cell>
          <cell r="M562" t="str">
            <v>N/A</v>
          </cell>
          <cell r="N562" t="str">
            <v>N/A</v>
          </cell>
          <cell r="O562" t="str">
            <v>N/A</v>
          </cell>
          <cell r="P562" t="str">
            <v>N/A</v>
          </cell>
          <cell r="Q562" t="str">
            <v>N/A</v>
          </cell>
          <cell r="R562" t="str">
            <v>N/A</v>
          </cell>
          <cell r="S562" t="str">
            <v>N/A</v>
          </cell>
          <cell r="T562" t="str">
            <v>N/A</v>
          </cell>
          <cell r="U562" t="str">
            <v>N/A</v>
          </cell>
          <cell r="V562" t="str">
            <v>N/A</v>
          </cell>
          <cell r="W562" t="str">
            <v>N/A</v>
          </cell>
          <cell r="X562" t="str">
            <v>N/A</v>
          </cell>
          <cell r="Y562" t="str">
            <v>N/A</v>
          </cell>
          <cell r="Z562" t="str">
            <v>N/A</v>
          </cell>
          <cell r="AA562" t="str">
            <v>N/A</v>
          </cell>
          <cell r="AB562" t="str">
            <v>N/A</v>
          </cell>
          <cell r="AC562" t="str">
            <v>N/A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>
            <v>0</v>
          </cell>
          <cell r="AJ562" t="e">
            <v>#VALUE!</v>
          </cell>
          <cell r="AL562">
            <v>0</v>
          </cell>
          <cell r="AN562" t="e">
            <v>#VALUE!</v>
          </cell>
        </row>
        <row r="563">
          <cell r="A563">
            <v>37023</v>
          </cell>
          <cell r="B563" t="str">
            <v>N/A</v>
          </cell>
          <cell r="C563" t="str">
            <v>N/A</v>
          </cell>
          <cell r="D563" t="str">
            <v>N/A</v>
          </cell>
          <cell r="E563" t="str">
            <v>N/A</v>
          </cell>
          <cell r="F563" t="str">
            <v>N/A</v>
          </cell>
          <cell r="G563" t="str">
            <v>N/A</v>
          </cell>
          <cell r="H563" t="str">
            <v>N/A</v>
          </cell>
          <cell r="I563" t="str">
            <v>N/A</v>
          </cell>
          <cell r="J563" t="str">
            <v>N/A</v>
          </cell>
          <cell r="K563" t="str">
            <v>N/A</v>
          </cell>
          <cell r="L563" t="str">
            <v>N/A</v>
          </cell>
          <cell r="M563" t="str">
            <v>N/A</v>
          </cell>
          <cell r="N563" t="str">
            <v>N/A</v>
          </cell>
          <cell r="O563" t="str">
            <v>N/A</v>
          </cell>
          <cell r="P563" t="str">
            <v>N/A</v>
          </cell>
          <cell r="Q563" t="str">
            <v>N/A</v>
          </cell>
          <cell r="R563" t="str">
            <v>N/A</v>
          </cell>
          <cell r="S563" t="str">
            <v>N/A</v>
          </cell>
          <cell r="T563" t="str">
            <v>N/A</v>
          </cell>
          <cell r="U563" t="str">
            <v>N/A</v>
          </cell>
          <cell r="V563" t="str">
            <v>N/A</v>
          </cell>
          <cell r="W563" t="str">
            <v>N/A</v>
          </cell>
          <cell r="X563" t="str">
            <v>N/A</v>
          </cell>
          <cell r="Y563" t="str">
            <v>N/A</v>
          </cell>
          <cell r="Z563" t="str">
            <v>N/A</v>
          </cell>
          <cell r="AA563" t="str">
            <v>N/A</v>
          </cell>
          <cell r="AB563" t="str">
            <v>N/A</v>
          </cell>
          <cell r="AC563" t="str">
            <v>N/A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>
            <v>0</v>
          </cell>
          <cell r="AJ563" t="e">
            <v>#VALUE!</v>
          </cell>
          <cell r="AL563">
            <v>0</v>
          </cell>
          <cell r="AN563" t="e">
            <v>#VALUE!</v>
          </cell>
        </row>
        <row r="564">
          <cell r="A564">
            <v>37024</v>
          </cell>
          <cell r="B564" t="str">
            <v>N/A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  <cell r="I564" t="str">
            <v>N/A</v>
          </cell>
          <cell r="J564" t="str">
            <v>N/A</v>
          </cell>
          <cell r="K564" t="str">
            <v>N/A</v>
          </cell>
          <cell r="L564" t="str">
            <v>N/A</v>
          </cell>
          <cell r="M564" t="str">
            <v>N/A</v>
          </cell>
          <cell r="N564" t="str">
            <v>N/A</v>
          </cell>
          <cell r="O564" t="str">
            <v>N/A</v>
          </cell>
          <cell r="P564" t="str">
            <v>N/A</v>
          </cell>
          <cell r="Q564" t="str">
            <v>N/A</v>
          </cell>
          <cell r="R564" t="str">
            <v>N/A</v>
          </cell>
          <cell r="S564" t="str">
            <v>N/A</v>
          </cell>
          <cell r="T564" t="str">
            <v>N/A</v>
          </cell>
          <cell r="U564" t="str">
            <v>N/A</v>
          </cell>
          <cell r="V564" t="str">
            <v>N/A</v>
          </cell>
          <cell r="W564" t="str">
            <v>N/A</v>
          </cell>
          <cell r="X564" t="str">
            <v>N/A</v>
          </cell>
          <cell r="Y564" t="str">
            <v>N/A</v>
          </cell>
          <cell r="Z564" t="str">
            <v>N/A</v>
          </cell>
          <cell r="AA564" t="str">
            <v>N/A</v>
          </cell>
          <cell r="AB564" t="str">
            <v>N/A</v>
          </cell>
          <cell r="AC564" t="str">
            <v>N/A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>
            <v>0</v>
          </cell>
          <cell r="AJ564" t="e">
            <v>#VALUE!</v>
          </cell>
          <cell r="AL564">
            <v>0</v>
          </cell>
          <cell r="AN564" t="e">
            <v>#VALUE!</v>
          </cell>
        </row>
        <row r="565">
          <cell r="A565">
            <v>37025</v>
          </cell>
          <cell r="B565" t="str">
            <v>N/A</v>
          </cell>
          <cell r="C565" t="str">
            <v>N/A</v>
          </cell>
          <cell r="D565" t="str">
            <v>N/A</v>
          </cell>
          <cell r="E565" t="str">
            <v>N/A</v>
          </cell>
          <cell r="F565" t="str">
            <v>N/A</v>
          </cell>
          <cell r="G565" t="str">
            <v>N/A</v>
          </cell>
          <cell r="H565" t="str">
            <v>N/A</v>
          </cell>
          <cell r="I565" t="str">
            <v>N/A</v>
          </cell>
          <cell r="J565" t="str">
            <v>N/A</v>
          </cell>
          <cell r="K565" t="str">
            <v>N/A</v>
          </cell>
          <cell r="L565" t="str">
            <v>N/A</v>
          </cell>
          <cell r="M565" t="str">
            <v>N/A</v>
          </cell>
          <cell r="N565" t="str">
            <v>N/A</v>
          </cell>
          <cell r="O565" t="str">
            <v>N/A</v>
          </cell>
          <cell r="P565" t="str">
            <v>N/A</v>
          </cell>
          <cell r="Q565" t="str">
            <v>N/A</v>
          </cell>
          <cell r="R565" t="str">
            <v>N/A</v>
          </cell>
          <cell r="S565" t="str">
            <v>N/A</v>
          </cell>
          <cell r="T565" t="str">
            <v>N/A</v>
          </cell>
          <cell r="U565" t="str">
            <v>N/A</v>
          </cell>
          <cell r="V565" t="str">
            <v>N/A</v>
          </cell>
          <cell r="W565" t="str">
            <v>N/A</v>
          </cell>
          <cell r="X565" t="str">
            <v>N/A</v>
          </cell>
          <cell r="Y565" t="str">
            <v>N/A</v>
          </cell>
          <cell r="Z565" t="str">
            <v>N/A</v>
          </cell>
          <cell r="AA565" t="str">
            <v>N/A</v>
          </cell>
          <cell r="AB565" t="str">
            <v>N/A</v>
          </cell>
          <cell r="AC565" t="str">
            <v>N/A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>
            <v>0</v>
          </cell>
          <cell r="AJ565" t="e">
            <v>#VALUE!</v>
          </cell>
          <cell r="AL565">
            <v>0</v>
          </cell>
          <cell r="AN565" t="e">
            <v>#VALUE!</v>
          </cell>
        </row>
        <row r="566">
          <cell r="A566">
            <v>37026</v>
          </cell>
          <cell r="B566" t="str">
            <v>N/A</v>
          </cell>
          <cell r="C566" t="str">
            <v>N/A</v>
          </cell>
          <cell r="D566" t="str">
            <v>N/A</v>
          </cell>
          <cell r="E566" t="str">
            <v>N/A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 t="str">
            <v>N/A</v>
          </cell>
          <cell r="O566" t="str">
            <v>N/A</v>
          </cell>
          <cell r="P566" t="str">
            <v>N/A</v>
          </cell>
          <cell r="Q566" t="str">
            <v>N/A</v>
          </cell>
          <cell r="R566" t="str">
            <v>N/A</v>
          </cell>
          <cell r="S566" t="str">
            <v>N/A</v>
          </cell>
          <cell r="T566" t="str">
            <v>N/A</v>
          </cell>
          <cell r="U566" t="str">
            <v>N/A</v>
          </cell>
          <cell r="V566" t="str">
            <v>N/A</v>
          </cell>
          <cell r="W566" t="str">
            <v>N/A</v>
          </cell>
          <cell r="X566" t="str">
            <v>N/A</v>
          </cell>
          <cell r="Y566" t="str">
            <v>N/A</v>
          </cell>
          <cell r="Z566" t="str">
            <v>N/A</v>
          </cell>
          <cell r="AA566" t="str">
            <v>N/A</v>
          </cell>
          <cell r="AB566" t="str">
            <v>N/A</v>
          </cell>
          <cell r="AC566" t="str">
            <v>N/A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>
            <v>0</v>
          </cell>
          <cell r="AJ566" t="e">
            <v>#VALUE!</v>
          </cell>
          <cell r="AL566">
            <v>0</v>
          </cell>
          <cell r="AN566" t="e">
            <v>#VALUE!</v>
          </cell>
        </row>
        <row r="567">
          <cell r="A567">
            <v>37027</v>
          </cell>
          <cell r="B567" t="str">
            <v>N/A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  <cell r="I567" t="str">
            <v>N/A</v>
          </cell>
          <cell r="J567" t="str">
            <v>N/A</v>
          </cell>
          <cell r="K567" t="str">
            <v>N/A</v>
          </cell>
          <cell r="L567" t="str">
            <v>N/A</v>
          </cell>
          <cell r="M567" t="str">
            <v>N/A</v>
          </cell>
          <cell r="N567" t="str">
            <v>N/A</v>
          </cell>
          <cell r="O567" t="str">
            <v>N/A</v>
          </cell>
          <cell r="P567" t="str">
            <v>N/A</v>
          </cell>
          <cell r="Q567" t="str">
            <v>N/A</v>
          </cell>
          <cell r="R567" t="str">
            <v>N/A</v>
          </cell>
          <cell r="S567" t="str">
            <v>N/A</v>
          </cell>
          <cell r="T567" t="str">
            <v>N/A</v>
          </cell>
          <cell r="U567" t="str">
            <v>N/A</v>
          </cell>
          <cell r="V567" t="str">
            <v>N/A</v>
          </cell>
          <cell r="W567" t="str">
            <v>N/A</v>
          </cell>
          <cell r="X567" t="str">
            <v>N/A</v>
          </cell>
          <cell r="Y567" t="str">
            <v>N/A</v>
          </cell>
          <cell r="Z567" t="str">
            <v>N/A</v>
          </cell>
          <cell r="AA567" t="str">
            <v>N/A</v>
          </cell>
          <cell r="AB567" t="str">
            <v>N/A</v>
          </cell>
          <cell r="AC567" t="str">
            <v>N/A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>
            <v>0</v>
          </cell>
          <cell r="AJ567" t="e">
            <v>#VALUE!</v>
          </cell>
          <cell r="AL567">
            <v>0</v>
          </cell>
          <cell r="AN567" t="e">
            <v>#VALUE!</v>
          </cell>
        </row>
        <row r="568">
          <cell r="A568">
            <v>37028</v>
          </cell>
          <cell r="B568" t="str">
            <v>N/A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  <cell r="I568" t="str">
            <v>N/A</v>
          </cell>
          <cell r="J568" t="str">
            <v>N/A</v>
          </cell>
          <cell r="K568" t="str">
            <v>N/A</v>
          </cell>
          <cell r="L568" t="str">
            <v>N/A</v>
          </cell>
          <cell r="M568" t="str">
            <v>N/A</v>
          </cell>
          <cell r="N568" t="str">
            <v>N/A</v>
          </cell>
          <cell r="O568" t="str">
            <v>N/A</v>
          </cell>
          <cell r="P568" t="str">
            <v>N/A</v>
          </cell>
          <cell r="Q568" t="str">
            <v>N/A</v>
          </cell>
          <cell r="R568" t="str">
            <v>N/A</v>
          </cell>
          <cell r="S568" t="str">
            <v>N/A</v>
          </cell>
          <cell r="T568" t="str">
            <v>N/A</v>
          </cell>
          <cell r="U568" t="str">
            <v>N/A</v>
          </cell>
          <cell r="V568" t="str">
            <v>N/A</v>
          </cell>
          <cell r="W568" t="str">
            <v>N/A</v>
          </cell>
          <cell r="X568" t="str">
            <v>N/A</v>
          </cell>
          <cell r="Y568" t="str">
            <v>N/A</v>
          </cell>
          <cell r="Z568" t="str">
            <v>N/A</v>
          </cell>
          <cell r="AA568" t="str">
            <v>N/A</v>
          </cell>
          <cell r="AB568" t="str">
            <v>N/A</v>
          </cell>
          <cell r="AC568" t="str">
            <v>N/A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>
            <v>0</v>
          </cell>
          <cell r="AJ568" t="e">
            <v>#VALUE!</v>
          </cell>
          <cell r="AL568">
            <v>0</v>
          </cell>
          <cell r="AN568" t="e">
            <v>#VALUE!</v>
          </cell>
        </row>
        <row r="569">
          <cell r="A569">
            <v>37029</v>
          </cell>
          <cell r="B569" t="str">
            <v>N/A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  <cell r="I569" t="str">
            <v>N/A</v>
          </cell>
          <cell r="J569" t="str">
            <v>N/A</v>
          </cell>
          <cell r="K569" t="str">
            <v>N/A</v>
          </cell>
          <cell r="L569" t="str">
            <v>N/A</v>
          </cell>
          <cell r="M569" t="str">
            <v>N/A</v>
          </cell>
          <cell r="N569" t="str">
            <v>N/A</v>
          </cell>
          <cell r="O569" t="str">
            <v>N/A</v>
          </cell>
          <cell r="P569" t="str">
            <v>N/A</v>
          </cell>
          <cell r="Q569" t="str">
            <v>N/A</v>
          </cell>
          <cell r="R569" t="str">
            <v>N/A</v>
          </cell>
          <cell r="S569" t="str">
            <v>N/A</v>
          </cell>
          <cell r="T569" t="str">
            <v>N/A</v>
          </cell>
          <cell r="U569" t="str">
            <v>N/A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Z569" t="str">
            <v>N/A</v>
          </cell>
          <cell r="AA569" t="str">
            <v>N/A</v>
          </cell>
          <cell r="AB569" t="str">
            <v>N/A</v>
          </cell>
          <cell r="AC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>
            <v>0</v>
          </cell>
          <cell r="AJ569" t="e">
            <v>#VALUE!</v>
          </cell>
          <cell r="AL569">
            <v>0</v>
          </cell>
          <cell r="AN569" t="e">
            <v>#VALUE!</v>
          </cell>
        </row>
        <row r="570">
          <cell r="A570">
            <v>37030</v>
          </cell>
          <cell r="B570" t="str">
            <v>N/A</v>
          </cell>
          <cell r="C570" t="str">
            <v>N/A</v>
          </cell>
          <cell r="D570" t="str">
            <v>N/A</v>
          </cell>
          <cell r="E570" t="str">
            <v>N/A</v>
          </cell>
          <cell r="F570" t="str">
            <v>N/A</v>
          </cell>
          <cell r="G570" t="str">
            <v>N/A</v>
          </cell>
          <cell r="H570" t="str">
            <v>N/A</v>
          </cell>
          <cell r="I570" t="str">
            <v>N/A</v>
          </cell>
          <cell r="J570" t="str">
            <v>N/A</v>
          </cell>
          <cell r="K570" t="str">
            <v>N/A</v>
          </cell>
          <cell r="L570" t="str">
            <v>N/A</v>
          </cell>
          <cell r="M570" t="str">
            <v>N/A</v>
          </cell>
          <cell r="N570" t="str">
            <v>N/A</v>
          </cell>
          <cell r="O570" t="str">
            <v>N/A</v>
          </cell>
          <cell r="P570" t="str">
            <v>N/A</v>
          </cell>
          <cell r="Q570" t="str">
            <v>N/A</v>
          </cell>
          <cell r="R570" t="str">
            <v>N/A</v>
          </cell>
          <cell r="S570" t="str">
            <v>N/A</v>
          </cell>
          <cell r="T570" t="str">
            <v>N/A</v>
          </cell>
          <cell r="U570" t="str">
            <v>N/A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Z570" t="str">
            <v>N/A</v>
          </cell>
          <cell r="AA570" t="str">
            <v>N/A</v>
          </cell>
          <cell r="AB570" t="str">
            <v>N/A</v>
          </cell>
          <cell r="AC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>
            <v>0</v>
          </cell>
          <cell r="AJ570" t="e">
            <v>#VALUE!</v>
          </cell>
          <cell r="AL570">
            <v>0</v>
          </cell>
          <cell r="AN570" t="e">
            <v>#VALUE!</v>
          </cell>
        </row>
        <row r="571">
          <cell r="A571">
            <v>37031</v>
          </cell>
          <cell r="B571" t="str">
            <v>N/A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 t="str">
            <v>N/A</v>
          </cell>
          <cell r="O571" t="str">
            <v>N/A</v>
          </cell>
          <cell r="P571" t="str">
            <v>N/A</v>
          </cell>
          <cell r="Q571" t="str">
            <v>N/A</v>
          </cell>
          <cell r="R571" t="str">
            <v>N/A</v>
          </cell>
          <cell r="S571" t="str">
            <v>N/A</v>
          </cell>
          <cell r="T571" t="str">
            <v>N/A</v>
          </cell>
          <cell r="U571" t="str">
            <v>N/A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Z571" t="str">
            <v>N/A</v>
          </cell>
          <cell r="AA571" t="str">
            <v>N/A</v>
          </cell>
          <cell r="AB571" t="str">
            <v>N/A</v>
          </cell>
          <cell r="AC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>
            <v>0</v>
          </cell>
          <cell r="AJ571" t="e">
            <v>#VALUE!</v>
          </cell>
          <cell r="AL571">
            <v>0</v>
          </cell>
          <cell r="AN571" t="e">
            <v>#VALUE!</v>
          </cell>
        </row>
        <row r="572">
          <cell r="A572">
            <v>37032</v>
          </cell>
          <cell r="B572" t="str">
            <v>N/A</v>
          </cell>
          <cell r="C572" t="str">
            <v>N/A</v>
          </cell>
          <cell r="D572" t="str">
            <v>N/A</v>
          </cell>
          <cell r="E572" t="str">
            <v>N/A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  <cell r="N572" t="str">
            <v>N/A</v>
          </cell>
          <cell r="O572" t="str">
            <v>N/A</v>
          </cell>
          <cell r="P572" t="str">
            <v>N/A</v>
          </cell>
          <cell r="Q572" t="str">
            <v>N/A</v>
          </cell>
          <cell r="R572" t="str">
            <v>N/A</v>
          </cell>
          <cell r="S572" t="str">
            <v>N/A</v>
          </cell>
          <cell r="T572" t="str">
            <v>N/A</v>
          </cell>
          <cell r="U572" t="str">
            <v>N/A</v>
          </cell>
          <cell r="V572" t="str">
            <v>N/A</v>
          </cell>
          <cell r="W572" t="str">
            <v>N/A</v>
          </cell>
          <cell r="X572" t="str">
            <v>N/A</v>
          </cell>
          <cell r="Y572" t="str">
            <v>N/A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 t="str">
            <v>N/A</v>
          </cell>
          <cell r="AE572" t="str">
            <v>N/A</v>
          </cell>
          <cell r="AF572" t="str">
            <v>N/A</v>
          </cell>
          <cell r="AG572" t="str">
            <v>N/A</v>
          </cell>
          <cell r="AH572">
            <v>0</v>
          </cell>
          <cell r="AJ572" t="e">
            <v>#VALUE!</v>
          </cell>
          <cell r="AL572">
            <v>0</v>
          </cell>
          <cell r="AN572" t="e">
            <v>#VALUE!</v>
          </cell>
        </row>
        <row r="573">
          <cell r="A573">
            <v>37033</v>
          </cell>
          <cell r="B573" t="str">
            <v>N/A</v>
          </cell>
          <cell r="C573" t="str">
            <v>N/A</v>
          </cell>
          <cell r="D573" t="str">
            <v>N/A</v>
          </cell>
          <cell r="E573" t="str">
            <v>N/A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 t="str">
            <v>N/A</v>
          </cell>
          <cell r="O573" t="str">
            <v>N/A</v>
          </cell>
          <cell r="P573" t="str">
            <v>N/A</v>
          </cell>
          <cell r="Q573" t="str">
            <v>N/A</v>
          </cell>
          <cell r="R573" t="str">
            <v>N/A</v>
          </cell>
          <cell r="S573" t="str">
            <v>N/A</v>
          </cell>
          <cell r="T573" t="str">
            <v>N/A</v>
          </cell>
          <cell r="U573" t="str">
            <v>N/A</v>
          </cell>
          <cell r="V573" t="str">
            <v>N/A</v>
          </cell>
          <cell r="W573" t="str">
            <v>N/A</v>
          </cell>
          <cell r="X573" t="str">
            <v>N/A</v>
          </cell>
          <cell r="Y573" t="str">
            <v>N/A</v>
          </cell>
          <cell r="Z573" t="str">
            <v>N/A</v>
          </cell>
          <cell r="AA573" t="str">
            <v>N/A</v>
          </cell>
          <cell r="AB573" t="str">
            <v>N/A</v>
          </cell>
          <cell r="AC573" t="str">
            <v>N/A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>
            <v>0</v>
          </cell>
          <cell r="AJ573" t="e">
            <v>#VALUE!</v>
          </cell>
          <cell r="AL573">
            <v>0</v>
          </cell>
          <cell r="AN573" t="e">
            <v>#VALUE!</v>
          </cell>
        </row>
        <row r="574">
          <cell r="A574">
            <v>37034</v>
          </cell>
          <cell r="B574" t="str">
            <v>N/A</v>
          </cell>
          <cell r="C574" t="str">
            <v>N/A</v>
          </cell>
          <cell r="D574" t="str">
            <v>N/A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  <cell r="I574" t="str">
            <v>N/A</v>
          </cell>
          <cell r="J574" t="str">
            <v>N/A</v>
          </cell>
          <cell r="K574" t="str">
            <v>N/A</v>
          </cell>
          <cell r="L574" t="str">
            <v>N/A</v>
          </cell>
          <cell r="M574" t="str">
            <v>N/A</v>
          </cell>
          <cell r="N574" t="str">
            <v>N/A</v>
          </cell>
          <cell r="O574" t="str">
            <v>N/A</v>
          </cell>
          <cell r="P574" t="str">
            <v>N/A</v>
          </cell>
          <cell r="Q574" t="str">
            <v>N/A</v>
          </cell>
          <cell r="R574" t="str">
            <v>N/A</v>
          </cell>
          <cell r="S574" t="str">
            <v>N/A</v>
          </cell>
          <cell r="T574" t="str">
            <v>N/A</v>
          </cell>
          <cell r="U574" t="str">
            <v>N/A</v>
          </cell>
          <cell r="V574" t="str">
            <v>N/A</v>
          </cell>
          <cell r="W574" t="str">
            <v>N/A</v>
          </cell>
          <cell r="X574" t="str">
            <v>N/A</v>
          </cell>
          <cell r="Y574" t="str">
            <v>N/A</v>
          </cell>
          <cell r="Z574" t="str">
            <v>N/A</v>
          </cell>
          <cell r="AA574" t="str">
            <v>N/A</v>
          </cell>
          <cell r="AB574" t="str">
            <v>N/A</v>
          </cell>
          <cell r="AC574" t="str">
            <v>N/A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>
            <v>0</v>
          </cell>
          <cell r="AJ574" t="e">
            <v>#VALUE!</v>
          </cell>
          <cell r="AL574">
            <v>0</v>
          </cell>
          <cell r="AN574" t="e">
            <v>#VALUE!</v>
          </cell>
        </row>
        <row r="575">
          <cell r="A575">
            <v>37035</v>
          </cell>
          <cell r="B575" t="str">
            <v>N/A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  <cell r="I575" t="str">
            <v>N/A</v>
          </cell>
          <cell r="J575" t="str">
            <v>N/A</v>
          </cell>
          <cell r="K575" t="str">
            <v>N/A</v>
          </cell>
          <cell r="L575" t="str">
            <v>N/A</v>
          </cell>
          <cell r="M575" t="str">
            <v>N/A</v>
          </cell>
          <cell r="N575" t="str">
            <v>N/A</v>
          </cell>
          <cell r="O575" t="str">
            <v>N/A</v>
          </cell>
          <cell r="P575" t="str">
            <v>N/A</v>
          </cell>
          <cell r="Q575" t="str">
            <v>N/A</v>
          </cell>
          <cell r="R575" t="str">
            <v>N/A</v>
          </cell>
          <cell r="S575" t="str">
            <v>N/A</v>
          </cell>
          <cell r="T575" t="str">
            <v>N/A</v>
          </cell>
          <cell r="U575" t="str">
            <v>N/A</v>
          </cell>
          <cell r="V575" t="str">
            <v>N/A</v>
          </cell>
          <cell r="W575" t="str">
            <v>N/A</v>
          </cell>
          <cell r="X575" t="str">
            <v>N/A</v>
          </cell>
          <cell r="Y575" t="str">
            <v>N/A</v>
          </cell>
          <cell r="Z575" t="str">
            <v>N/A</v>
          </cell>
          <cell r="AA575" t="str">
            <v>N/A</v>
          </cell>
          <cell r="AB575" t="str">
            <v>N/A</v>
          </cell>
          <cell r="AC575" t="str">
            <v>N/A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>
            <v>0</v>
          </cell>
          <cell r="AJ575" t="e">
            <v>#VALUE!</v>
          </cell>
          <cell r="AL575">
            <v>0</v>
          </cell>
          <cell r="AN575" t="e">
            <v>#VALUE!</v>
          </cell>
        </row>
        <row r="576">
          <cell r="A576">
            <v>37036</v>
          </cell>
          <cell r="B576" t="str">
            <v>N/A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  <cell r="I576" t="str">
            <v>N/A</v>
          </cell>
          <cell r="J576" t="str">
            <v>N/A</v>
          </cell>
          <cell r="K576" t="str">
            <v>N/A</v>
          </cell>
          <cell r="L576" t="str">
            <v>N/A</v>
          </cell>
          <cell r="M576" t="str">
            <v>N/A</v>
          </cell>
          <cell r="N576" t="str">
            <v>N/A</v>
          </cell>
          <cell r="O576" t="str">
            <v>N/A</v>
          </cell>
          <cell r="P576" t="str">
            <v>N/A</v>
          </cell>
          <cell r="Q576" t="str">
            <v>N/A</v>
          </cell>
          <cell r="R576" t="str">
            <v>N/A</v>
          </cell>
          <cell r="S576" t="str">
            <v>N/A</v>
          </cell>
          <cell r="T576" t="str">
            <v>N/A</v>
          </cell>
          <cell r="U576" t="str">
            <v>N/A</v>
          </cell>
          <cell r="V576" t="str">
            <v>N/A</v>
          </cell>
          <cell r="W576" t="str">
            <v>N/A</v>
          </cell>
          <cell r="X576" t="str">
            <v>N/A</v>
          </cell>
          <cell r="Y576" t="str">
            <v>N/A</v>
          </cell>
          <cell r="Z576" t="str">
            <v>N/A</v>
          </cell>
          <cell r="AA576" t="str">
            <v>N/A</v>
          </cell>
          <cell r="AB576" t="str">
            <v>N/A</v>
          </cell>
          <cell r="AC576" t="str">
            <v>N/A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>
            <v>0</v>
          </cell>
          <cell r="AJ576" t="e">
            <v>#VALUE!</v>
          </cell>
          <cell r="AL576">
            <v>0</v>
          </cell>
          <cell r="AN576" t="e">
            <v>#VALUE!</v>
          </cell>
        </row>
        <row r="577">
          <cell r="A577">
            <v>37037</v>
          </cell>
          <cell r="B577" t="str">
            <v>N/A</v>
          </cell>
          <cell r="C577" t="str">
            <v>N/A</v>
          </cell>
          <cell r="D577" t="str">
            <v>N/A</v>
          </cell>
          <cell r="E577" t="str">
            <v>N/A</v>
          </cell>
          <cell r="F577" t="str">
            <v>N/A</v>
          </cell>
          <cell r="G577" t="str">
            <v>N/A</v>
          </cell>
          <cell r="H577" t="str">
            <v>N/A</v>
          </cell>
          <cell r="I577" t="str">
            <v>N/A</v>
          </cell>
          <cell r="J577" t="str">
            <v>N/A</v>
          </cell>
          <cell r="K577" t="str">
            <v>N/A</v>
          </cell>
          <cell r="L577" t="str">
            <v>N/A</v>
          </cell>
          <cell r="M577" t="str">
            <v>N/A</v>
          </cell>
          <cell r="N577" t="str">
            <v>N/A</v>
          </cell>
          <cell r="O577" t="str">
            <v>N/A</v>
          </cell>
          <cell r="P577" t="str">
            <v>N/A</v>
          </cell>
          <cell r="Q577" t="str">
            <v>N/A</v>
          </cell>
          <cell r="R577" t="str">
            <v>N/A</v>
          </cell>
          <cell r="S577" t="str">
            <v>N/A</v>
          </cell>
          <cell r="T577" t="str">
            <v>N/A</v>
          </cell>
          <cell r="U577" t="str">
            <v>N/A</v>
          </cell>
          <cell r="V577" t="str">
            <v>N/A</v>
          </cell>
          <cell r="W577" t="str">
            <v>N/A</v>
          </cell>
          <cell r="X577" t="str">
            <v>N/A</v>
          </cell>
          <cell r="Y577" t="str">
            <v>N/A</v>
          </cell>
          <cell r="Z577" t="str">
            <v>N/A</v>
          </cell>
          <cell r="AA577" t="str">
            <v>N/A</v>
          </cell>
          <cell r="AB577" t="str">
            <v>N/A</v>
          </cell>
          <cell r="AC577" t="str">
            <v>N/A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>
            <v>0</v>
          </cell>
          <cell r="AJ577" t="e">
            <v>#VALUE!</v>
          </cell>
          <cell r="AL577">
            <v>0</v>
          </cell>
          <cell r="AN577" t="e">
            <v>#VALUE!</v>
          </cell>
        </row>
        <row r="578">
          <cell r="A578">
            <v>37038</v>
          </cell>
          <cell r="B578" t="str">
            <v>N/A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  <cell r="I578" t="str">
            <v>N/A</v>
          </cell>
          <cell r="J578" t="str">
            <v>N/A</v>
          </cell>
          <cell r="K578" t="str">
            <v>N/A</v>
          </cell>
          <cell r="L578" t="str">
            <v>N/A</v>
          </cell>
          <cell r="M578" t="str">
            <v>N/A</v>
          </cell>
          <cell r="N578" t="str">
            <v>N/A</v>
          </cell>
          <cell r="O578" t="str">
            <v>N/A</v>
          </cell>
          <cell r="P578" t="str">
            <v>N/A</v>
          </cell>
          <cell r="Q578" t="str">
            <v>N/A</v>
          </cell>
          <cell r="R578" t="str">
            <v>N/A</v>
          </cell>
          <cell r="S578" t="str">
            <v>N/A</v>
          </cell>
          <cell r="T578" t="str">
            <v>N/A</v>
          </cell>
          <cell r="U578" t="str">
            <v>N/A</v>
          </cell>
          <cell r="V578" t="str">
            <v>N/A</v>
          </cell>
          <cell r="W578" t="str">
            <v>N/A</v>
          </cell>
          <cell r="X578" t="str">
            <v>N/A</v>
          </cell>
          <cell r="Y578" t="str">
            <v>N/A</v>
          </cell>
          <cell r="Z578" t="str">
            <v>N/A</v>
          </cell>
          <cell r="AA578" t="str">
            <v>N/A</v>
          </cell>
          <cell r="AB578" t="str">
            <v>N/A</v>
          </cell>
          <cell r="AC578" t="str">
            <v>N/A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>
            <v>0</v>
          </cell>
          <cell r="AJ578" t="e">
            <v>#VALUE!</v>
          </cell>
          <cell r="AL578">
            <v>0</v>
          </cell>
          <cell r="AN578" t="e">
            <v>#VALUE!</v>
          </cell>
        </row>
        <row r="579">
          <cell r="A579">
            <v>37039</v>
          </cell>
          <cell r="B579" t="str">
            <v>N/A</v>
          </cell>
          <cell r="C579" t="str">
            <v>N/A</v>
          </cell>
          <cell r="D579" t="str">
            <v>N/A</v>
          </cell>
          <cell r="E579" t="str">
            <v>N/A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 t="str">
            <v>N/A</v>
          </cell>
          <cell r="O579" t="str">
            <v>N/A</v>
          </cell>
          <cell r="P579" t="str">
            <v>N/A</v>
          </cell>
          <cell r="Q579" t="str">
            <v>N/A</v>
          </cell>
          <cell r="R579" t="str">
            <v>N/A</v>
          </cell>
          <cell r="S579" t="str">
            <v>N/A</v>
          </cell>
          <cell r="T579" t="str">
            <v>N/A</v>
          </cell>
          <cell r="U579" t="str">
            <v>N/A</v>
          </cell>
          <cell r="V579" t="str">
            <v>N/A</v>
          </cell>
          <cell r="W579" t="str">
            <v>N/A</v>
          </cell>
          <cell r="X579" t="str">
            <v>N/A</v>
          </cell>
          <cell r="Y579" t="str">
            <v>N/A</v>
          </cell>
          <cell r="Z579" t="str">
            <v>N/A</v>
          </cell>
          <cell r="AA579" t="str">
            <v>N/A</v>
          </cell>
          <cell r="AB579" t="str">
            <v>N/A</v>
          </cell>
          <cell r="AC579" t="str">
            <v>N/A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>
            <v>0</v>
          </cell>
          <cell r="AJ579" t="e">
            <v>#VALUE!</v>
          </cell>
          <cell r="AL579">
            <v>0</v>
          </cell>
          <cell r="AN579" t="e">
            <v>#VALUE!</v>
          </cell>
        </row>
        <row r="580">
          <cell r="A580">
            <v>37040</v>
          </cell>
          <cell r="B580" t="str">
            <v>N/A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 t="str">
            <v>N/A</v>
          </cell>
          <cell r="O580" t="str">
            <v>N/A</v>
          </cell>
          <cell r="P580" t="str">
            <v>N/A</v>
          </cell>
          <cell r="Q580" t="str">
            <v>N/A</v>
          </cell>
          <cell r="R580" t="str">
            <v>N/A</v>
          </cell>
          <cell r="S580" t="str">
            <v>N/A</v>
          </cell>
          <cell r="T580" t="str">
            <v>N/A</v>
          </cell>
          <cell r="U580" t="str">
            <v>N/A</v>
          </cell>
          <cell r="V580" t="str">
            <v>N/A</v>
          </cell>
          <cell r="W580" t="str">
            <v>N/A</v>
          </cell>
          <cell r="X580" t="str">
            <v>N/A</v>
          </cell>
          <cell r="Y580" t="str">
            <v>N/A</v>
          </cell>
          <cell r="Z580" t="str">
            <v>N/A</v>
          </cell>
          <cell r="AA580" t="str">
            <v>N/A</v>
          </cell>
          <cell r="AB580" t="str">
            <v>N/A</v>
          </cell>
          <cell r="AC580" t="str">
            <v>N/A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>
            <v>0</v>
          </cell>
          <cell r="AJ580" t="e">
            <v>#VALUE!</v>
          </cell>
          <cell r="AL580">
            <v>0</v>
          </cell>
          <cell r="AN580" t="e">
            <v>#VALUE!</v>
          </cell>
        </row>
        <row r="581">
          <cell r="A581">
            <v>37041</v>
          </cell>
          <cell r="B581" t="str">
            <v>N/A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 t="str">
            <v>N/A</v>
          </cell>
          <cell r="O581" t="str">
            <v>N/A</v>
          </cell>
          <cell r="P581" t="str">
            <v>N/A</v>
          </cell>
          <cell r="Q581" t="str">
            <v>N/A</v>
          </cell>
          <cell r="R581" t="str">
            <v>N/A</v>
          </cell>
          <cell r="S581" t="str">
            <v>N/A</v>
          </cell>
          <cell r="T581" t="str">
            <v>N/A</v>
          </cell>
          <cell r="U581" t="str">
            <v>N/A</v>
          </cell>
          <cell r="V581" t="str">
            <v>N/A</v>
          </cell>
          <cell r="W581" t="str">
            <v>N/A</v>
          </cell>
          <cell r="X581" t="str">
            <v>N/A</v>
          </cell>
          <cell r="Y581" t="str">
            <v>N/A</v>
          </cell>
          <cell r="Z581" t="str">
            <v>N/A</v>
          </cell>
          <cell r="AA581" t="str">
            <v>N/A</v>
          </cell>
          <cell r="AB581" t="str">
            <v>N/A</v>
          </cell>
          <cell r="AC581" t="str">
            <v>N/A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>
            <v>0</v>
          </cell>
          <cell r="AJ581" t="e">
            <v>#VALUE!</v>
          </cell>
          <cell r="AL581">
            <v>0</v>
          </cell>
          <cell r="AN581" t="e">
            <v>#VALUE!</v>
          </cell>
        </row>
        <row r="582">
          <cell r="A582">
            <v>37042</v>
          </cell>
          <cell r="B582" t="str">
            <v>N/A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 t="str">
            <v>N/A</v>
          </cell>
          <cell r="O582" t="str">
            <v>N/A</v>
          </cell>
          <cell r="P582" t="str">
            <v>N/A</v>
          </cell>
          <cell r="Q582" t="str">
            <v>N/A</v>
          </cell>
          <cell r="R582" t="str">
            <v>N/A</v>
          </cell>
          <cell r="S582" t="str">
            <v>N/A</v>
          </cell>
          <cell r="T582" t="str">
            <v>N/A</v>
          </cell>
          <cell r="U582" t="str">
            <v>N/A</v>
          </cell>
          <cell r="V582" t="str">
            <v>N/A</v>
          </cell>
          <cell r="W582" t="str">
            <v>N/A</v>
          </cell>
          <cell r="X582" t="str">
            <v>N/A</v>
          </cell>
          <cell r="Y582" t="str">
            <v>N/A</v>
          </cell>
          <cell r="Z582" t="str">
            <v>N/A</v>
          </cell>
          <cell r="AA582" t="str">
            <v>N/A</v>
          </cell>
          <cell r="AB582" t="str">
            <v>N/A</v>
          </cell>
          <cell r="AC582" t="str">
            <v>N/A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>
            <v>0</v>
          </cell>
          <cell r="AJ582" t="e">
            <v>#VALUE!</v>
          </cell>
          <cell r="AL582">
            <v>0</v>
          </cell>
          <cell r="AN582" t="e">
            <v>#VALUE!</v>
          </cell>
        </row>
        <row r="583">
          <cell r="A583">
            <v>37043</v>
          </cell>
          <cell r="B583" t="str">
            <v>N/A</v>
          </cell>
          <cell r="C583" t="str">
            <v>N/A</v>
          </cell>
          <cell r="D583" t="str">
            <v>N/A</v>
          </cell>
          <cell r="E583" t="str">
            <v>N/A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 t="str">
            <v>N/A</v>
          </cell>
          <cell r="P583" t="str">
            <v>N/A</v>
          </cell>
          <cell r="Q583" t="str">
            <v>N/A</v>
          </cell>
          <cell r="R583" t="str">
            <v>N/A</v>
          </cell>
          <cell r="S583" t="str">
            <v>N/A</v>
          </cell>
          <cell r="T583" t="str">
            <v>N/A</v>
          </cell>
          <cell r="U583" t="str">
            <v>N/A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Z583" t="str">
            <v>N/A</v>
          </cell>
          <cell r="AA583" t="str">
            <v>N/A</v>
          </cell>
          <cell r="AB583" t="str">
            <v>N/A</v>
          </cell>
          <cell r="AC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>
            <v>0</v>
          </cell>
          <cell r="AJ583" t="e">
            <v>#VALUE!</v>
          </cell>
          <cell r="AL583">
            <v>0</v>
          </cell>
          <cell r="AN583" t="e">
            <v>#VALUE!</v>
          </cell>
        </row>
        <row r="584">
          <cell r="A584">
            <v>37044</v>
          </cell>
          <cell r="B584" t="str">
            <v>N/A</v>
          </cell>
          <cell r="C584" t="str">
            <v>N/A</v>
          </cell>
          <cell r="D584" t="str">
            <v>N/A</v>
          </cell>
          <cell r="E584" t="str">
            <v>N/A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 t="str">
            <v>N/A</v>
          </cell>
          <cell r="O584" t="str">
            <v>N/A</v>
          </cell>
          <cell r="P584" t="str">
            <v>N/A</v>
          </cell>
          <cell r="Q584" t="str">
            <v>N/A</v>
          </cell>
          <cell r="R584" t="str">
            <v>N/A</v>
          </cell>
          <cell r="S584" t="str">
            <v>N/A</v>
          </cell>
          <cell r="T584" t="str">
            <v>N/A</v>
          </cell>
          <cell r="U584" t="str">
            <v>N/A</v>
          </cell>
          <cell r="V584" t="str">
            <v>N/A</v>
          </cell>
          <cell r="W584" t="str">
            <v>N/A</v>
          </cell>
          <cell r="X584" t="str">
            <v>N/A</v>
          </cell>
          <cell r="Y584" t="str">
            <v>N/A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 t="str">
            <v>N/A</v>
          </cell>
          <cell r="AE584" t="str">
            <v>N/A</v>
          </cell>
          <cell r="AF584" t="str">
            <v>N/A</v>
          </cell>
          <cell r="AG584" t="str">
            <v>N/A</v>
          </cell>
          <cell r="AH584">
            <v>0</v>
          </cell>
          <cell r="AJ584" t="e">
            <v>#VALUE!</v>
          </cell>
          <cell r="AL584">
            <v>0</v>
          </cell>
          <cell r="AN584" t="e">
            <v>#VALUE!</v>
          </cell>
        </row>
        <row r="585">
          <cell r="A585">
            <v>37045</v>
          </cell>
          <cell r="B585" t="str">
            <v>N/A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 t="str">
            <v>N/A</v>
          </cell>
          <cell r="O585" t="str">
            <v>N/A</v>
          </cell>
          <cell r="P585" t="str">
            <v>N/A</v>
          </cell>
          <cell r="Q585" t="str">
            <v>N/A</v>
          </cell>
          <cell r="R585" t="str">
            <v>N/A</v>
          </cell>
          <cell r="S585" t="str">
            <v>N/A</v>
          </cell>
          <cell r="T585" t="str">
            <v>N/A</v>
          </cell>
          <cell r="U585" t="str">
            <v>N/A</v>
          </cell>
          <cell r="V585" t="str">
            <v>N/A</v>
          </cell>
          <cell r="W585" t="str">
            <v>N/A</v>
          </cell>
          <cell r="X585" t="str">
            <v>N/A</v>
          </cell>
          <cell r="Y585" t="str">
            <v>N/A</v>
          </cell>
          <cell r="Z585" t="str">
            <v>N/A</v>
          </cell>
          <cell r="AA585" t="str">
            <v>N/A</v>
          </cell>
          <cell r="AB585" t="str">
            <v>N/A</v>
          </cell>
          <cell r="AC585" t="str">
            <v>N/A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>
            <v>0</v>
          </cell>
          <cell r="AJ585" t="e">
            <v>#VALUE!</v>
          </cell>
          <cell r="AL585">
            <v>0</v>
          </cell>
          <cell r="AN585" t="e">
            <v>#VALUE!</v>
          </cell>
        </row>
        <row r="586">
          <cell r="A586">
            <v>37046</v>
          </cell>
          <cell r="B586" t="str">
            <v>N/A</v>
          </cell>
          <cell r="C586" t="str">
            <v>N/A</v>
          </cell>
          <cell r="D586" t="str">
            <v>N/A</v>
          </cell>
          <cell r="E586" t="str">
            <v>N/A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 t="str">
            <v>N/A</v>
          </cell>
          <cell r="O586" t="str">
            <v>N/A</v>
          </cell>
          <cell r="P586" t="str">
            <v>N/A</v>
          </cell>
          <cell r="Q586" t="str">
            <v>N/A</v>
          </cell>
          <cell r="R586" t="str">
            <v>N/A</v>
          </cell>
          <cell r="S586" t="str">
            <v>N/A</v>
          </cell>
          <cell r="T586" t="str">
            <v>N/A</v>
          </cell>
          <cell r="U586" t="str">
            <v>N/A</v>
          </cell>
          <cell r="V586" t="str">
            <v>N/A</v>
          </cell>
          <cell r="W586" t="str">
            <v>N/A</v>
          </cell>
          <cell r="X586" t="str">
            <v>N/A</v>
          </cell>
          <cell r="Y586" t="str">
            <v>N/A</v>
          </cell>
          <cell r="Z586" t="str">
            <v>N/A</v>
          </cell>
          <cell r="AA586" t="str">
            <v>N/A</v>
          </cell>
          <cell r="AB586" t="str">
            <v>N/A</v>
          </cell>
          <cell r="AC586" t="str">
            <v>N/A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>
            <v>0</v>
          </cell>
          <cell r="AJ586" t="e">
            <v>#VALUE!</v>
          </cell>
          <cell r="AL586">
            <v>0</v>
          </cell>
          <cell r="AN586" t="e">
            <v>#VALUE!</v>
          </cell>
        </row>
        <row r="587">
          <cell r="A587">
            <v>37047</v>
          </cell>
          <cell r="B587" t="str">
            <v>N/A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 t="str">
            <v>N/A</v>
          </cell>
          <cell r="O587" t="str">
            <v>N/A</v>
          </cell>
          <cell r="P587" t="str">
            <v>N/A</v>
          </cell>
          <cell r="Q587" t="str">
            <v>N/A</v>
          </cell>
          <cell r="R587" t="str">
            <v>N/A</v>
          </cell>
          <cell r="S587" t="str">
            <v>N/A</v>
          </cell>
          <cell r="T587" t="str">
            <v>N/A</v>
          </cell>
          <cell r="U587" t="str">
            <v>N/A</v>
          </cell>
          <cell r="V587" t="str">
            <v>N/A</v>
          </cell>
          <cell r="W587" t="str">
            <v>N/A</v>
          </cell>
          <cell r="X587" t="str">
            <v>N/A</v>
          </cell>
          <cell r="Y587" t="str">
            <v>N/A</v>
          </cell>
          <cell r="Z587" t="str">
            <v>N/A</v>
          </cell>
          <cell r="AA587" t="str">
            <v>N/A</v>
          </cell>
          <cell r="AB587" t="str">
            <v>N/A</v>
          </cell>
          <cell r="AC587" t="str">
            <v>N/A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>
            <v>0</v>
          </cell>
          <cell r="AJ587" t="e">
            <v>#VALUE!</v>
          </cell>
          <cell r="AL587">
            <v>0</v>
          </cell>
          <cell r="AN587" t="e">
            <v>#VALUE!</v>
          </cell>
        </row>
        <row r="588">
          <cell r="A588">
            <v>37048</v>
          </cell>
          <cell r="B588" t="str">
            <v>N/A</v>
          </cell>
          <cell r="C588" t="str">
            <v>N/A</v>
          </cell>
          <cell r="D588" t="str">
            <v>N/A</v>
          </cell>
          <cell r="E588" t="str">
            <v>N/A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 t="str">
            <v>N/A</v>
          </cell>
          <cell r="O588" t="str">
            <v>N/A</v>
          </cell>
          <cell r="P588" t="str">
            <v>N/A</v>
          </cell>
          <cell r="Q588" t="str">
            <v>N/A</v>
          </cell>
          <cell r="R588" t="str">
            <v>N/A</v>
          </cell>
          <cell r="S588" t="str">
            <v>N/A</v>
          </cell>
          <cell r="T588" t="str">
            <v>N/A</v>
          </cell>
          <cell r="U588" t="str">
            <v>N/A</v>
          </cell>
          <cell r="V588" t="str">
            <v>N/A</v>
          </cell>
          <cell r="W588" t="str">
            <v>N/A</v>
          </cell>
          <cell r="X588" t="str">
            <v>N/A</v>
          </cell>
          <cell r="Y588" t="str">
            <v>N/A</v>
          </cell>
          <cell r="Z588" t="str">
            <v>N/A</v>
          </cell>
          <cell r="AA588" t="str">
            <v>N/A</v>
          </cell>
          <cell r="AB588" t="str">
            <v>N/A</v>
          </cell>
          <cell r="AC588" t="str">
            <v>N/A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>
            <v>0</v>
          </cell>
          <cell r="AJ588" t="e">
            <v>#VALUE!</v>
          </cell>
          <cell r="AL588">
            <v>0</v>
          </cell>
          <cell r="AN588" t="e">
            <v>#VALUE!</v>
          </cell>
        </row>
        <row r="589">
          <cell r="A589">
            <v>37049</v>
          </cell>
          <cell r="B589" t="str">
            <v>N/A</v>
          </cell>
          <cell r="C589" t="str">
            <v>N/A</v>
          </cell>
          <cell r="D589" t="str">
            <v>N/A</v>
          </cell>
          <cell r="E589" t="str">
            <v>N/A</v>
          </cell>
          <cell r="F589" t="str">
            <v>N/A</v>
          </cell>
          <cell r="G589" t="str">
            <v>N/A</v>
          </cell>
          <cell r="H589" t="str">
            <v>N/A</v>
          </cell>
          <cell r="I589" t="str">
            <v>N/A</v>
          </cell>
          <cell r="J589" t="str">
            <v>N/A</v>
          </cell>
          <cell r="K589" t="str">
            <v>N/A</v>
          </cell>
          <cell r="L589" t="str">
            <v>N/A</v>
          </cell>
          <cell r="M589" t="str">
            <v>N/A</v>
          </cell>
          <cell r="N589" t="str">
            <v>N/A</v>
          </cell>
          <cell r="O589" t="str">
            <v>N/A</v>
          </cell>
          <cell r="P589" t="str">
            <v>N/A</v>
          </cell>
          <cell r="Q589" t="str">
            <v>N/A</v>
          </cell>
          <cell r="R589" t="str">
            <v>N/A</v>
          </cell>
          <cell r="S589" t="str">
            <v>N/A</v>
          </cell>
          <cell r="T589" t="str">
            <v>N/A</v>
          </cell>
          <cell r="U589" t="str">
            <v>N/A</v>
          </cell>
          <cell r="V589" t="str">
            <v>N/A</v>
          </cell>
          <cell r="W589" t="str">
            <v>N/A</v>
          </cell>
          <cell r="X589" t="str">
            <v>N/A</v>
          </cell>
          <cell r="Y589" t="str">
            <v>N/A</v>
          </cell>
          <cell r="Z589" t="str">
            <v>N/A</v>
          </cell>
          <cell r="AA589" t="str">
            <v>N/A</v>
          </cell>
          <cell r="AB589" t="str">
            <v>N/A</v>
          </cell>
          <cell r="AC589" t="str">
            <v>N/A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>
            <v>0</v>
          </cell>
          <cell r="AJ589" t="e">
            <v>#VALUE!</v>
          </cell>
          <cell r="AL589">
            <v>0</v>
          </cell>
          <cell r="AN589" t="e">
            <v>#VALUE!</v>
          </cell>
        </row>
        <row r="590">
          <cell r="A590">
            <v>37050</v>
          </cell>
          <cell r="B590" t="str">
            <v>N/A</v>
          </cell>
          <cell r="C590" t="str">
            <v>N/A</v>
          </cell>
          <cell r="D590" t="str">
            <v>N/A</v>
          </cell>
          <cell r="E590" t="str">
            <v>N/A</v>
          </cell>
          <cell r="F590" t="str">
            <v>N/A</v>
          </cell>
          <cell r="G590" t="str">
            <v>N/A</v>
          </cell>
          <cell r="H590" t="str">
            <v>N/A</v>
          </cell>
          <cell r="I590" t="str">
            <v>N/A</v>
          </cell>
          <cell r="J590" t="str">
            <v>N/A</v>
          </cell>
          <cell r="K590" t="str">
            <v>N/A</v>
          </cell>
          <cell r="L590" t="str">
            <v>N/A</v>
          </cell>
          <cell r="M590" t="str">
            <v>N/A</v>
          </cell>
          <cell r="N590" t="str">
            <v>N/A</v>
          </cell>
          <cell r="O590" t="str">
            <v>N/A</v>
          </cell>
          <cell r="P590" t="str">
            <v>N/A</v>
          </cell>
          <cell r="Q590" t="str">
            <v>N/A</v>
          </cell>
          <cell r="R590" t="str">
            <v>N/A</v>
          </cell>
          <cell r="S590" t="str">
            <v>N/A</v>
          </cell>
          <cell r="T590" t="str">
            <v>N/A</v>
          </cell>
          <cell r="U590" t="str">
            <v>N/A</v>
          </cell>
          <cell r="V590" t="str">
            <v>N/A</v>
          </cell>
          <cell r="W590" t="str">
            <v>N/A</v>
          </cell>
          <cell r="X590" t="str">
            <v>N/A</v>
          </cell>
          <cell r="Y590" t="str">
            <v>N/A</v>
          </cell>
          <cell r="Z590" t="str">
            <v>N/A</v>
          </cell>
          <cell r="AA590" t="str">
            <v>N/A</v>
          </cell>
          <cell r="AB590" t="str">
            <v>N/A</v>
          </cell>
          <cell r="AC590" t="str">
            <v>N/A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>
            <v>0</v>
          </cell>
          <cell r="AJ590" t="e">
            <v>#VALUE!</v>
          </cell>
          <cell r="AL590">
            <v>0</v>
          </cell>
          <cell r="AN590" t="e">
            <v>#VALUE!</v>
          </cell>
        </row>
        <row r="591">
          <cell r="A591">
            <v>37051</v>
          </cell>
          <cell r="B591" t="str">
            <v>N/A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  <cell r="I591" t="str">
            <v>N/A</v>
          </cell>
          <cell r="J591" t="str">
            <v>N/A</v>
          </cell>
          <cell r="K591" t="str">
            <v>N/A</v>
          </cell>
          <cell r="L591" t="str">
            <v>N/A</v>
          </cell>
          <cell r="M591" t="str">
            <v>N/A</v>
          </cell>
          <cell r="N591" t="str">
            <v>N/A</v>
          </cell>
          <cell r="O591" t="str">
            <v>N/A</v>
          </cell>
          <cell r="P591" t="str">
            <v>N/A</v>
          </cell>
          <cell r="Q591" t="str">
            <v>N/A</v>
          </cell>
          <cell r="R591" t="str">
            <v>N/A</v>
          </cell>
          <cell r="S591" t="str">
            <v>N/A</v>
          </cell>
          <cell r="T591" t="str">
            <v>N/A</v>
          </cell>
          <cell r="U591" t="str">
            <v>N/A</v>
          </cell>
          <cell r="V591" t="str">
            <v>N/A</v>
          </cell>
          <cell r="W591" t="str">
            <v>N/A</v>
          </cell>
          <cell r="X591" t="str">
            <v>N/A</v>
          </cell>
          <cell r="Y591" t="str">
            <v>N/A</v>
          </cell>
          <cell r="Z591" t="str">
            <v>N/A</v>
          </cell>
          <cell r="AA591" t="str">
            <v>N/A</v>
          </cell>
          <cell r="AB591" t="str">
            <v>N/A</v>
          </cell>
          <cell r="AC591" t="str">
            <v>N/A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>
            <v>0</v>
          </cell>
          <cell r="AJ591" t="e">
            <v>#VALUE!</v>
          </cell>
          <cell r="AL591">
            <v>0</v>
          </cell>
          <cell r="AN591" t="e">
            <v>#VALUE!</v>
          </cell>
        </row>
        <row r="592">
          <cell r="A592">
            <v>37052</v>
          </cell>
          <cell r="B592" t="str">
            <v>N/A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  <cell r="I592" t="str">
            <v>N/A</v>
          </cell>
          <cell r="J592" t="str">
            <v>N/A</v>
          </cell>
          <cell r="K592" t="str">
            <v>N/A</v>
          </cell>
          <cell r="L592" t="str">
            <v>N/A</v>
          </cell>
          <cell r="M592" t="str">
            <v>N/A</v>
          </cell>
          <cell r="N592" t="str">
            <v>N/A</v>
          </cell>
          <cell r="O592" t="str">
            <v>N/A</v>
          </cell>
          <cell r="P592" t="str">
            <v>N/A</v>
          </cell>
          <cell r="Q592" t="str">
            <v>N/A</v>
          </cell>
          <cell r="R592" t="str">
            <v>N/A</v>
          </cell>
          <cell r="S592" t="str">
            <v>N/A</v>
          </cell>
          <cell r="T592" t="str">
            <v>N/A</v>
          </cell>
          <cell r="U592" t="str">
            <v>N/A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Z592" t="str">
            <v>N/A</v>
          </cell>
          <cell r="AA592" t="str">
            <v>N/A</v>
          </cell>
          <cell r="AB592" t="str">
            <v>N/A</v>
          </cell>
          <cell r="AC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>
            <v>0</v>
          </cell>
          <cell r="AJ592" t="e">
            <v>#VALUE!</v>
          </cell>
          <cell r="AL592">
            <v>0</v>
          </cell>
          <cell r="AN592" t="e">
            <v>#VALUE!</v>
          </cell>
        </row>
        <row r="593">
          <cell r="A593">
            <v>37053</v>
          </cell>
          <cell r="B593" t="str">
            <v>N/A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  <cell r="I593" t="str">
            <v>N/A</v>
          </cell>
          <cell r="J593" t="str">
            <v>N/A</v>
          </cell>
          <cell r="K593" t="str">
            <v>N/A</v>
          </cell>
          <cell r="L593" t="str">
            <v>N/A</v>
          </cell>
          <cell r="M593" t="str">
            <v>N/A</v>
          </cell>
          <cell r="N593" t="str">
            <v>N/A</v>
          </cell>
          <cell r="O593" t="str">
            <v>N/A</v>
          </cell>
          <cell r="P593" t="str">
            <v>N/A</v>
          </cell>
          <cell r="Q593" t="str">
            <v>N/A</v>
          </cell>
          <cell r="R593" t="str">
            <v>N/A</v>
          </cell>
          <cell r="S593" t="str">
            <v>N/A</v>
          </cell>
          <cell r="T593" t="str">
            <v>N/A</v>
          </cell>
          <cell r="U593" t="str">
            <v>N/A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Z593" t="str">
            <v>N/A</v>
          </cell>
          <cell r="AA593" t="str">
            <v>N/A</v>
          </cell>
          <cell r="AB593" t="str">
            <v>N/A</v>
          </cell>
          <cell r="AC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>
            <v>0</v>
          </cell>
          <cell r="AJ593" t="e">
            <v>#VALUE!</v>
          </cell>
          <cell r="AL593">
            <v>0</v>
          </cell>
          <cell r="AN593" t="e">
            <v>#VALUE!</v>
          </cell>
        </row>
        <row r="594">
          <cell r="A594">
            <v>37054</v>
          </cell>
          <cell r="B594" t="str">
            <v>N/A</v>
          </cell>
          <cell r="C594" t="str">
            <v>N/A</v>
          </cell>
          <cell r="D594" t="str">
            <v>N/A</v>
          </cell>
          <cell r="E594" t="str">
            <v>N/A</v>
          </cell>
          <cell r="F594" t="str">
            <v>N/A</v>
          </cell>
          <cell r="G594" t="str">
            <v>N/A</v>
          </cell>
          <cell r="H594" t="str">
            <v>N/A</v>
          </cell>
          <cell r="I594" t="str">
            <v>N/A</v>
          </cell>
          <cell r="J594" t="str">
            <v>N/A</v>
          </cell>
          <cell r="K594" t="str">
            <v>N/A</v>
          </cell>
          <cell r="L594" t="str">
            <v>N/A</v>
          </cell>
          <cell r="M594" t="str">
            <v>N/A</v>
          </cell>
          <cell r="N594" t="str">
            <v>N/A</v>
          </cell>
          <cell r="O594" t="str">
            <v>N/A</v>
          </cell>
          <cell r="P594" t="str">
            <v>N/A</v>
          </cell>
          <cell r="Q594" t="str">
            <v>N/A</v>
          </cell>
          <cell r="R594" t="str">
            <v>N/A</v>
          </cell>
          <cell r="S594" t="str">
            <v>N/A</v>
          </cell>
          <cell r="T594" t="str">
            <v>N/A</v>
          </cell>
          <cell r="U594" t="str">
            <v>N/A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Z594" t="str">
            <v>N/A</v>
          </cell>
          <cell r="AA594" t="str">
            <v>N/A</v>
          </cell>
          <cell r="AB594" t="str">
            <v>N/A</v>
          </cell>
          <cell r="AC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>
            <v>0</v>
          </cell>
          <cell r="AJ594" t="e">
            <v>#VALUE!</v>
          </cell>
          <cell r="AL594">
            <v>0</v>
          </cell>
          <cell r="AN594" t="e">
            <v>#VALUE!</v>
          </cell>
        </row>
        <row r="595">
          <cell r="A595">
            <v>37055</v>
          </cell>
          <cell r="B595" t="str">
            <v>N/A</v>
          </cell>
          <cell r="C595" t="str">
            <v>N/A</v>
          </cell>
          <cell r="D595" t="str">
            <v>N/A</v>
          </cell>
          <cell r="E595" t="str">
            <v>N/A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 t="str">
            <v>N/A</v>
          </cell>
          <cell r="O595" t="str">
            <v>N/A</v>
          </cell>
          <cell r="P595" t="str">
            <v>N/A</v>
          </cell>
          <cell r="Q595" t="str">
            <v>N/A</v>
          </cell>
          <cell r="R595" t="str">
            <v>N/A</v>
          </cell>
          <cell r="S595" t="str">
            <v>N/A</v>
          </cell>
          <cell r="T595" t="str">
            <v>N/A</v>
          </cell>
          <cell r="U595" t="str">
            <v>N/A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Z595" t="str">
            <v>N/A</v>
          </cell>
          <cell r="AA595" t="str">
            <v>N/A</v>
          </cell>
          <cell r="AB595" t="str">
            <v>N/A</v>
          </cell>
          <cell r="AC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>
            <v>0</v>
          </cell>
          <cell r="AJ595" t="e">
            <v>#VALUE!</v>
          </cell>
          <cell r="AL595">
            <v>0</v>
          </cell>
          <cell r="AN595" t="e">
            <v>#VALUE!</v>
          </cell>
        </row>
        <row r="596">
          <cell r="A596">
            <v>37056</v>
          </cell>
          <cell r="B596" t="str">
            <v>N/A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  <cell r="I596" t="str">
            <v>N/A</v>
          </cell>
          <cell r="J596" t="str">
            <v>N/A</v>
          </cell>
          <cell r="K596" t="str">
            <v>N/A</v>
          </cell>
          <cell r="L596" t="str">
            <v>N/A</v>
          </cell>
          <cell r="M596" t="str">
            <v>N/A</v>
          </cell>
          <cell r="N596" t="str">
            <v>N/A</v>
          </cell>
          <cell r="O596" t="str">
            <v>N/A</v>
          </cell>
          <cell r="P596" t="str">
            <v>N/A</v>
          </cell>
          <cell r="Q596" t="str">
            <v>N/A</v>
          </cell>
          <cell r="R596" t="str">
            <v>N/A</v>
          </cell>
          <cell r="S596" t="str">
            <v>N/A</v>
          </cell>
          <cell r="T596" t="str">
            <v>N/A</v>
          </cell>
          <cell r="U596" t="str">
            <v>N/A</v>
          </cell>
          <cell r="V596" t="str">
            <v>N/A</v>
          </cell>
          <cell r="W596" t="str">
            <v>N/A</v>
          </cell>
          <cell r="X596" t="str">
            <v>N/A</v>
          </cell>
          <cell r="Y596" t="str">
            <v>N/A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 t="str">
            <v>N/A</v>
          </cell>
          <cell r="AE596" t="str">
            <v>N/A</v>
          </cell>
          <cell r="AF596" t="str">
            <v>N/A</v>
          </cell>
          <cell r="AG596" t="str">
            <v>N/A</v>
          </cell>
          <cell r="AH596">
            <v>0</v>
          </cell>
          <cell r="AJ596" t="e">
            <v>#VALUE!</v>
          </cell>
          <cell r="AL596">
            <v>0</v>
          </cell>
          <cell r="AN596" t="e">
            <v>#VALUE!</v>
          </cell>
        </row>
        <row r="597">
          <cell r="A597">
            <v>37057</v>
          </cell>
          <cell r="B597" t="str">
            <v>N/A</v>
          </cell>
          <cell r="C597" t="str">
            <v>N/A</v>
          </cell>
          <cell r="D597" t="str">
            <v>N/A</v>
          </cell>
          <cell r="E597" t="str">
            <v>N/A</v>
          </cell>
          <cell r="F597" t="str">
            <v>N/A</v>
          </cell>
          <cell r="G597" t="str">
            <v>N/A</v>
          </cell>
          <cell r="H597" t="str">
            <v>N/A</v>
          </cell>
          <cell r="I597" t="str">
            <v>N/A</v>
          </cell>
          <cell r="J597" t="str">
            <v>N/A</v>
          </cell>
          <cell r="K597" t="str">
            <v>N/A</v>
          </cell>
          <cell r="L597" t="str">
            <v>N/A</v>
          </cell>
          <cell r="M597" t="str">
            <v>N/A</v>
          </cell>
          <cell r="N597" t="str">
            <v>N/A</v>
          </cell>
          <cell r="O597" t="str">
            <v>N/A</v>
          </cell>
          <cell r="P597" t="str">
            <v>N/A</v>
          </cell>
          <cell r="Q597" t="str">
            <v>N/A</v>
          </cell>
          <cell r="R597" t="str">
            <v>N/A</v>
          </cell>
          <cell r="S597" t="str">
            <v>N/A</v>
          </cell>
          <cell r="T597" t="str">
            <v>N/A</v>
          </cell>
          <cell r="U597" t="str">
            <v>N/A</v>
          </cell>
          <cell r="V597" t="str">
            <v>N/A</v>
          </cell>
          <cell r="W597" t="str">
            <v>N/A</v>
          </cell>
          <cell r="X597" t="str">
            <v>N/A</v>
          </cell>
          <cell r="Y597" t="str">
            <v>N/A</v>
          </cell>
          <cell r="Z597" t="str">
            <v>N/A</v>
          </cell>
          <cell r="AA597" t="str">
            <v>N/A</v>
          </cell>
          <cell r="AB597" t="str">
            <v>N/A</v>
          </cell>
          <cell r="AC597" t="str">
            <v>N/A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>
            <v>0</v>
          </cell>
          <cell r="AJ597" t="e">
            <v>#VALUE!</v>
          </cell>
          <cell r="AL597">
            <v>0</v>
          </cell>
          <cell r="AN597" t="e">
            <v>#VALUE!</v>
          </cell>
        </row>
        <row r="598">
          <cell r="A598">
            <v>37058</v>
          </cell>
          <cell r="B598" t="str">
            <v>N/A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  <cell r="I598" t="str">
            <v>N/A</v>
          </cell>
          <cell r="J598" t="str">
            <v>N/A</v>
          </cell>
          <cell r="K598" t="str">
            <v>N/A</v>
          </cell>
          <cell r="L598" t="str">
            <v>N/A</v>
          </cell>
          <cell r="M598" t="str">
            <v>N/A</v>
          </cell>
          <cell r="N598" t="str">
            <v>N/A</v>
          </cell>
          <cell r="O598" t="str">
            <v>N/A</v>
          </cell>
          <cell r="P598" t="str">
            <v>N/A</v>
          </cell>
          <cell r="Q598" t="str">
            <v>N/A</v>
          </cell>
          <cell r="R598" t="str">
            <v>N/A</v>
          </cell>
          <cell r="S598" t="str">
            <v>N/A</v>
          </cell>
          <cell r="T598" t="str">
            <v>N/A</v>
          </cell>
          <cell r="U598" t="str">
            <v>N/A</v>
          </cell>
          <cell r="V598" t="str">
            <v>N/A</v>
          </cell>
          <cell r="W598" t="str">
            <v>N/A</v>
          </cell>
          <cell r="X598" t="str">
            <v>N/A</v>
          </cell>
          <cell r="Y598" t="str">
            <v>N/A</v>
          </cell>
          <cell r="Z598" t="str">
            <v>N/A</v>
          </cell>
          <cell r="AA598" t="str">
            <v>N/A</v>
          </cell>
          <cell r="AB598" t="str">
            <v>N/A</v>
          </cell>
          <cell r="AC598" t="str">
            <v>N/A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>
            <v>0</v>
          </cell>
          <cell r="AJ598" t="e">
            <v>#VALUE!</v>
          </cell>
          <cell r="AL598">
            <v>0</v>
          </cell>
          <cell r="AN598" t="e">
            <v>#VALUE!</v>
          </cell>
        </row>
        <row r="599">
          <cell r="A599">
            <v>37059</v>
          </cell>
          <cell r="B599" t="str">
            <v>N/A</v>
          </cell>
          <cell r="C599" t="str">
            <v>N/A</v>
          </cell>
          <cell r="D599" t="str">
            <v>N/A</v>
          </cell>
          <cell r="E599" t="str">
            <v>N/A</v>
          </cell>
          <cell r="F599" t="str">
            <v>N/A</v>
          </cell>
          <cell r="G599" t="str">
            <v>N/A</v>
          </cell>
          <cell r="H599" t="str">
            <v>N/A</v>
          </cell>
          <cell r="I599" t="str">
            <v>N/A</v>
          </cell>
          <cell r="J599" t="str">
            <v>N/A</v>
          </cell>
          <cell r="K599" t="str">
            <v>N/A</v>
          </cell>
          <cell r="L599" t="str">
            <v>N/A</v>
          </cell>
          <cell r="M599" t="str">
            <v>N/A</v>
          </cell>
          <cell r="N599" t="str">
            <v>N/A</v>
          </cell>
          <cell r="O599" t="str">
            <v>N/A</v>
          </cell>
          <cell r="P599" t="str">
            <v>N/A</v>
          </cell>
          <cell r="Q599" t="str">
            <v>N/A</v>
          </cell>
          <cell r="R599" t="str">
            <v>N/A</v>
          </cell>
          <cell r="S599" t="str">
            <v>N/A</v>
          </cell>
          <cell r="T599" t="str">
            <v>N/A</v>
          </cell>
          <cell r="U599" t="str">
            <v>N/A</v>
          </cell>
          <cell r="V599" t="str">
            <v>N/A</v>
          </cell>
          <cell r="W599" t="str">
            <v>N/A</v>
          </cell>
          <cell r="X599" t="str">
            <v>N/A</v>
          </cell>
          <cell r="Y599" t="str">
            <v>N/A</v>
          </cell>
          <cell r="Z599" t="str">
            <v>N/A</v>
          </cell>
          <cell r="AA599" t="str">
            <v>N/A</v>
          </cell>
          <cell r="AB599" t="str">
            <v>N/A</v>
          </cell>
          <cell r="AC599" t="str">
            <v>N/A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>
            <v>0</v>
          </cell>
          <cell r="AJ599" t="e">
            <v>#VALUE!</v>
          </cell>
          <cell r="AL599">
            <v>0</v>
          </cell>
          <cell r="AN599" t="e">
            <v>#VALUE!</v>
          </cell>
        </row>
        <row r="600">
          <cell r="A600">
            <v>37060</v>
          </cell>
          <cell r="B600" t="str">
            <v>N/A</v>
          </cell>
          <cell r="C600" t="str">
            <v>N/A</v>
          </cell>
          <cell r="D600" t="str">
            <v>N/A</v>
          </cell>
          <cell r="E600" t="str">
            <v>N/A</v>
          </cell>
          <cell r="F600" t="str">
            <v>N/A</v>
          </cell>
          <cell r="G600" t="str">
            <v>N/A</v>
          </cell>
          <cell r="H600" t="str">
            <v>N/A</v>
          </cell>
          <cell r="I600" t="str">
            <v>N/A</v>
          </cell>
          <cell r="J600" t="str">
            <v>N/A</v>
          </cell>
          <cell r="K600" t="str">
            <v>N/A</v>
          </cell>
          <cell r="L600" t="str">
            <v>N/A</v>
          </cell>
          <cell r="M600" t="str">
            <v>N/A</v>
          </cell>
          <cell r="N600" t="str">
            <v>N/A</v>
          </cell>
          <cell r="O600" t="str">
            <v>N/A</v>
          </cell>
          <cell r="P600" t="str">
            <v>N/A</v>
          </cell>
          <cell r="Q600" t="str">
            <v>N/A</v>
          </cell>
          <cell r="R600" t="str">
            <v>N/A</v>
          </cell>
          <cell r="S600" t="str">
            <v>N/A</v>
          </cell>
          <cell r="T600" t="str">
            <v>N/A</v>
          </cell>
          <cell r="U600" t="str">
            <v>N/A</v>
          </cell>
          <cell r="V600" t="str">
            <v>N/A</v>
          </cell>
          <cell r="W600" t="str">
            <v>N/A</v>
          </cell>
          <cell r="X600" t="str">
            <v>N/A</v>
          </cell>
          <cell r="Y600" t="str">
            <v>N/A</v>
          </cell>
          <cell r="Z600" t="str">
            <v>N/A</v>
          </cell>
          <cell r="AA600" t="str">
            <v>N/A</v>
          </cell>
          <cell r="AB600" t="str">
            <v>N/A</v>
          </cell>
          <cell r="AC600" t="str">
            <v>N/A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>
            <v>0</v>
          </cell>
          <cell r="AJ600" t="e">
            <v>#VALUE!</v>
          </cell>
          <cell r="AL600">
            <v>0</v>
          </cell>
          <cell r="AN600" t="e">
            <v>#VALUE!</v>
          </cell>
        </row>
        <row r="601">
          <cell r="A601">
            <v>37061</v>
          </cell>
          <cell r="B601" t="str">
            <v>N/A</v>
          </cell>
          <cell r="C601" t="str">
            <v>N/A</v>
          </cell>
          <cell r="D601" t="str">
            <v>N/A</v>
          </cell>
          <cell r="E601" t="str">
            <v>N/A</v>
          </cell>
          <cell r="F601" t="str">
            <v>N/A</v>
          </cell>
          <cell r="G601" t="str">
            <v>N/A</v>
          </cell>
          <cell r="H601" t="str">
            <v>N/A</v>
          </cell>
          <cell r="I601" t="str">
            <v>N/A</v>
          </cell>
          <cell r="J601" t="str">
            <v>N/A</v>
          </cell>
          <cell r="K601" t="str">
            <v>N/A</v>
          </cell>
          <cell r="L601" t="str">
            <v>N/A</v>
          </cell>
          <cell r="M601" t="str">
            <v>N/A</v>
          </cell>
          <cell r="N601" t="str">
            <v>N/A</v>
          </cell>
          <cell r="O601" t="str">
            <v>N/A</v>
          </cell>
          <cell r="P601" t="str">
            <v>N/A</v>
          </cell>
          <cell r="Q601" t="str">
            <v>N/A</v>
          </cell>
          <cell r="R601" t="str">
            <v>N/A</v>
          </cell>
          <cell r="S601" t="str">
            <v>N/A</v>
          </cell>
          <cell r="T601" t="str">
            <v>N/A</v>
          </cell>
          <cell r="U601" t="str">
            <v>N/A</v>
          </cell>
          <cell r="V601" t="str">
            <v>N/A</v>
          </cell>
          <cell r="W601" t="str">
            <v>N/A</v>
          </cell>
          <cell r="X601" t="str">
            <v>N/A</v>
          </cell>
          <cell r="Y601" t="str">
            <v>N/A</v>
          </cell>
          <cell r="Z601" t="str">
            <v>N/A</v>
          </cell>
          <cell r="AA601" t="str">
            <v>N/A</v>
          </cell>
          <cell r="AB601" t="str">
            <v>N/A</v>
          </cell>
          <cell r="AC601" t="str">
            <v>N/A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>
            <v>0</v>
          </cell>
          <cell r="AJ601" t="e">
            <v>#VALUE!</v>
          </cell>
          <cell r="AL601">
            <v>0</v>
          </cell>
          <cell r="AN601" t="e">
            <v>#VALUE!</v>
          </cell>
        </row>
        <row r="602">
          <cell r="A602">
            <v>37062</v>
          </cell>
          <cell r="B602" t="str">
            <v>N/A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  <cell r="I602" t="str">
            <v>N/A</v>
          </cell>
          <cell r="J602" t="str">
            <v>N/A</v>
          </cell>
          <cell r="K602" t="str">
            <v>N/A</v>
          </cell>
          <cell r="L602" t="str">
            <v>N/A</v>
          </cell>
          <cell r="M602" t="str">
            <v>N/A</v>
          </cell>
          <cell r="N602" t="str">
            <v>N/A</v>
          </cell>
          <cell r="O602" t="str">
            <v>N/A</v>
          </cell>
          <cell r="P602" t="str">
            <v>N/A</v>
          </cell>
          <cell r="Q602" t="str">
            <v>N/A</v>
          </cell>
          <cell r="R602" t="str">
            <v>N/A</v>
          </cell>
          <cell r="S602" t="str">
            <v>N/A</v>
          </cell>
          <cell r="T602" t="str">
            <v>N/A</v>
          </cell>
          <cell r="U602" t="str">
            <v>N/A</v>
          </cell>
          <cell r="V602" t="str">
            <v>N/A</v>
          </cell>
          <cell r="W602" t="str">
            <v>N/A</v>
          </cell>
          <cell r="X602" t="str">
            <v>N/A</v>
          </cell>
          <cell r="Y602" t="str">
            <v>N/A</v>
          </cell>
          <cell r="Z602" t="str">
            <v>N/A</v>
          </cell>
          <cell r="AA602" t="str">
            <v>N/A</v>
          </cell>
          <cell r="AB602" t="str">
            <v>N/A</v>
          </cell>
          <cell r="AC602" t="str">
            <v>N/A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>
            <v>0</v>
          </cell>
          <cell r="AJ602" t="e">
            <v>#VALUE!</v>
          </cell>
          <cell r="AL602">
            <v>0</v>
          </cell>
          <cell r="AN602" t="e">
            <v>#VALUE!</v>
          </cell>
        </row>
        <row r="603">
          <cell r="A603">
            <v>37063</v>
          </cell>
          <cell r="B603" t="str">
            <v>N/A</v>
          </cell>
          <cell r="C603" t="str">
            <v>N/A</v>
          </cell>
          <cell r="D603" t="str">
            <v>N/A</v>
          </cell>
          <cell r="E603" t="str">
            <v>N/A</v>
          </cell>
          <cell r="F603" t="str">
            <v>N/A</v>
          </cell>
          <cell r="G603" t="str">
            <v>N/A</v>
          </cell>
          <cell r="H603" t="str">
            <v>N/A</v>
          </cell>
          <cell r="I603" t="str">
            <v>N/A</v>
          </cell>
          <cell r="J603" t="str">
            <v>N/A</v>
          </cell>
          <cell r="K603" t="str">
            <v>N/A</v>
          </cell>
          <cell r="L603" t="str">
            <v>N/A</v>
          </cell>
          <cell r="M603" t="str">
            <v>N/A</v>
          </cell>
          <cell r="N603" t="str">
            <v>N/A</v>
          </cell>
          <cell r="O603" t="str">
            <v>N/A</v>
          </cell>
          <cell r="P603" t="str">
            <v>N/A</v>
          </cell>
          <cell r="Q603" t="str">
            <v>N/A</v>
          </cell>
          <cell r="R603" t="str">
            <v>N/A</v>
          </cell>
          <cell r="S603" t="str">
            <v>N/A</v>
          </cell>
          <cell r="T603" t="str">
            <v>N/A</v>
          </cell>
          <cell r="U603" t="str">
            <v>N/A</v>
          </cell>
          <cell r="V603" t="str">
            <v>N/A</v>
          </cell>
          <cell r="W603" t="str">
            <v>N/A</v>
          </cell>
          <cell r="X603" t="str">
            <v>N/A</v>
          </cell>
          <cell r="Y603" t="str">
            <v>N/A</v>
          </cell>
          <cell r="Z603" t="str">
            <v>N/A</v>
          </cell>
          <cell r="AA603" t="str">
            <v>N/A</v>
          </cell>
          <cell r="AB603" t="str">
            <v>N/A</v>
          </cell>
          <cell r="AC603" t="str">
            <v>N/A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>
            <v>0</v>
          </cell>
          <cell r="AJ603" t="e">
            <v>#VALUE!</v>
          </cell>
          <cell r="AL603">
            <v>0</v>
          </cell>
          <cell r="AN603" t="e">
            <v>#VALUE!</v>
          </cell>
        </row>
        <row r="604">
          <cell r="A604">
            <v>37064</v>
          </cell>
          <cell r="B604" t="str">
            <v>N/A</v>
          </cell>
          <cell r="C604" t="str">
            <v>N/A</v>
          </cell>
          <cell r="D604" t="str">
            <v>N/A</v>
          </cell>
          <cell r="E604" t="str">
            <v>N/A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 t="str">
            <v>N/A</v>
          </cell>
          <cell r="O604" t="str">
            <v>N/A</v>
          </cell>
          <cell r="P604" t="str">
            <v>N/A</v>
          </cell>
          <cell r="Q604" t="str">
            <v>N/A</v>
          </cell>
          <cell r="R604" t="str">
            <v>N/A</v>
          </cell>
          <cell r="S604" t="str">
            <v>N/A</v>
          </cell>
          <cell r="T604" t="str">
            <v>N/A</v>
          </cell>
          <cell r="U604" t="str">
            <v>N/A</v>
          </cell>
          <cell r="V604" t="str">
            <v>N/A</v>
          </cell>
          <cell r="W604" t="str">
            <v>N/A</v>
          </cell>
          <cell r="X604" t="str">
            <v>N/A</v>
          </cell>
          <cell r="Y604" t="str">
            <v>N/A</v>
          </cell>
          <cell r="Z604" t="str">
            <v>N/A</v>
          </cell>
          <cell r="AA604" t="str">
            <v>N/A</v>
          </cell>
          <cell r="AB604" t="str">
            <v>N/A</v>
          </cell>
          <cell r="AC604" t="str">
            <v>N/A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>
            <v>0</v>
          </cell>
          <cell r="AJ604" t="e">
            <v>#VALUE!</v>
          </cell>
          <cell r="AL604">
            <v>0</v>
          </cell>
          <cell r="AN604" t="e">
            <v>#VALUE!</v>
          </cell>
        </row>
        <row r="605">
          <cell r="A605">
            <v>37065</v>
          </cell>
          <cell r="B605" t="str">
            <v>N/A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  <cell r="I605" t="str">
            <v>N/A</v>
          </cell>
          <cell r="J605" t="str">
            <v>N/A</v>
          </cell>
          <cell r="K605" t="str">
            <v>N/A</v>
          </cell>
          <cell r="L605" t="str">
            <v>N/A</v>
          </cell>
          <cell r="M605" t="str">
            <v>N/A</v>
          </cell>
          <cell r="N605" t="str">
            <v>N/A</v>
          </cell>
          <cell r="O605" t="str">
            <v>N/A</v>
          </cell>
          <cell r="P605" t="str">
            <v>N/A</v>
          </cell>
          <cell r="Q605" t="str">
            <v>N/A</v>
          </cell>
          <cell r="R605" t="str">
            <v>N/A</v>
          </cell>
          <cell r="S605" t="str">
            <v>N/A</v>
          </cell>
          <cell r="T605" t="str">
            <v>N/A</v>
          </cell>
          <cell r="U605" t="str">
            <v>N/A</v>
          </cell>
          <cell r="V605" t="str">
            <v>N/A</v>
          </cell>
          <cell r="W605" t="str">
            <v>N/A</v>
          </cell>
          <cell r="X605" t="str">
            <v>N/A</v>
          </cell>
          <cell r="Y605" t="str">
            <v>N/A</v>
          </cell>
          <cell r="Z605" t="str">
            <v>N/A</v>
          </cell>
          <cell r="AA605" t="str">
            <v>N/A</v>
          </cell>
          <cell r="AB605" t="str">
            <v>N/A</v>
          </cell>
          <cell r="AC605" t="str">
            <v>N/A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>
            <v>0</v>
          </cell>
          <cell r="AJ605" t="e">
            <v>#VALUE!</v>
          </cell>
          <cell r="AL605">
            <v>0</v>
          </cell>
          <cell r="AN605" t="e">
            <v>#VALUE!</v>
          </cell>
        </row>
        <row r="606">
          <cell r="A606">
            <v>37066</v>
          </cell>
          <cell r="B606" t="str">
            <v>N/A</v>
          </cell>
          <cell r="C606" t="str">
            <v>N/A</v>
          </cell>
          <cell r="D606" t="str">
            <v>N/A</v>
          </cell>
          <cell r="E606" t="str">
            <v>N/A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  <cell r="N606" t="str">
            <v>N/A</v>
          </cell>
          <cell r="O606" t="str">
            <v>N/A</v>
          </cell>
          <cell r="P606" t="str">
            <v>N/A</v>
          </cell>
          <cell r="Q606" t="str">
            <v>N/A</v>
          </cell>
          <cell r="R606" t="str">
            <v>N/A</v>
          </cell>
          <cell r="S606" t="str">
            <v>N/A</v>
          </cell>
          <cell r="T606" t="str">
            <v>N/A</v>
          </cell>
          <cell r="U606" t="str">
            <v>N/A</v>
          </cell>
          <cell r="V606" t="str">
            <v>N/A</v>
          </cell>
          <cell r="W606" t="str">
            <v>N/A</v>
          </cell>
          <cell r="X606" t="str">
            <v>N/A</v>
          </cell>
          <cell r="Y606" t="str">
            <v>N/A</v>
          </cell>
          <cell r="Z606" t="str">
            <v>N/A</v>
          </cell>
          <cell r="AA606" t="str">
            <v>N/A</v>
          </cell>
          <cell r="AB606" t="str">
            <v>N/A</v>
          </cell>
          <cell r="AC606" t="str">
            <v>N/A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>
            <v>0</v>
          </cell>
          <cell r="AJ606" t="e">
            <v>#VALUE!</v>
          </cell>
          <cell r="AL606">
            <v>0</v>
          </cell>
          <cell r="AN606" t="e">
            <v>#VALUE!</v>
          </cell>
        </row>
        <row r="607">
          <cell r="A607">
            <v>37067</v>
          </cell>
          <cell r="B607" t="str">
            <v>N/A</v>
          </cell>
          <cell r="C607" t="str">
            <v>N/A</v>
          </cell>
          <cell r="D607" t="str">
            <v>N/A</v>
          </cell>
          <cell r="E607" t="str">
            <v>N/A</v>
          </cell>
          <cell r="F607" t="str">
            <v>N/A</v>
          </cell>
          <cell r="G607" t="str">
            <v>N/A</v>
          </cell>
          <cell r="H607" t="str">
            <v>N/A</v>
          </cell>
          <cell r="I607" t="str">
            <v>N/A</v>
          </cell>
          <cell r="J607" t="str">
            <v>N/A</v>
          </cell>
          <cell r="K607" t="str">
            <v>N/A</v>
          </cell>
          <cell r="L607" t="str">
            <v>N/A</v>
          </cell>
          <cell r="M607" t="str">
            <v>N/A</v>
          </cell>
          <cell r="N607" t="str">
            <v>N/A</v>
          </cell>
          <cell r="O607" t="str">
            <v>N/A</v>
          </cell>
          <cell r="P607" t="str">
            <v>N/A</v>
          </cell>
          <cell r="Q607" t="str">
            <v>N/A</v>
          </cell>
          <cell r="R607" t="str">
            <v>N/A</v>
          </cell>
          <cell r="S607" t="str">
            <v>N/A</v>
          </cell>
          <cell r="T607" t="str">
            <v>N/A</v>
          </cell>
          <cell r="U607" t="str">
            <v>N/A</v>
          </cell>
          <cell r="V607" t="str">
            <v>N/A</v>
          </cell>
          <cell r="W607" t="str">
            <v>N/A</v>
          </cell>
          <cell r="X607" t="str">
            <v>N/A</v>
          </cell>
          <cell r="Y607" t="str">
            <v>N/A</v>
          </cell>
          <cell r="Z607" t="str">
            <v>N/A</v>
          </cell>
          <cell r="AA607" t="str">
            <v>N/A</v>
          </cell>
          <cell r="AB607" t="str">
            <v>N/A</v>
          </cell>
          <cell r="AC607" t="str">
            <v>N/A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>
            <v>0</v>
          </cell>
          <cell r="AJ607" t="e">
            <v>#VALUE!</v>
          </cell>
          <cell r="AL607">
            <v>0</v>
          </cell>
          <cell r="AN607" t="e">
            <v>#VALUE!</v>
          </cell>
        </row>
        <row r="608">
          <cell r="A608">
            <v>37068</v>
          </cell>
          <cell r="B608" t="str">
            <v>N/A</v>
          </cell>
          <cell r="C608" t="str">
            <v>N/A</v>
          </cell>
          <cell r="D608" t="str">
            <v>N/A</v>
          </cell>
          <cell r="E608" t="str">
            <v>N/A</v>
          </cell>
          <cell r="F608" t="str">
            <v>N/A</v>
          </cell>
          <cell r="G608" t="str">
            <v>N/A</v>
          </cell>
          <cell r="H608" t="str">
            <v>N/A</v>
          </cell>
          <cell r="I608" t="str">
            <v>N/A</v>
          </cell>
          <cell r="J608" t="str">
            <v>N/A</v>
          </cell>
          <cell r="K608" t="str">
            <v>N/A</v>
          </cell>
          <cell r="L608" t="str">
            <v>N/A</v>
          </cell>
          <cell r="M608" t="str">
            <v>N/A</v>
          </cell>
          <cell r="N608" t="str">
            <v>N/A</v>
          </cell>
          <cell r="O608" t="str">
            <v>N/A</v>
          </cell>
          <cell r="P608" t="str">
            <v>N/A</v>
          </cell>
          <cell r="Q608" t="str">
            <v>N/A</v>
          </cell>
          <cell r="R608" t="str">
            <v>N/A</v>
          </cell>
          <cell r="S608" t="str">
            <v>N/A</v>
          </cell>
          <cell r="T608" t="str">
            <v>N/A</v>
          </cell>
          <cell r="U608" t="str">
            <v>N/A</v>
          </cell>
          <cell r="V608" t="str">
            <v>N/A</v>
          </cell>
          <cell r="W608" t="str">
            <v>N/A</v>
          </cell>
          <cell r="X608" t="str">
            <v>N/A</v>
          </cell>
          <cell r="Y608" t="str">
            <v>N/A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 t="str">
            <v>N/A</v>
          </cell>
          <cell r="AE608" t="str">
            <v>N/A</v>
          </cell>
          <cell r="AF608" t="str">
            <v>N/A</v>
          </cell>
          <cell r="AG608" t="str">
            <v>N/A</v>
          </cell>
          <cell r="AH608">
            <v>0</v>
          </cell>
          <cell r="AJ608" t="e">
            <v>#VALUE!</v>
          </cell>
          <cell r="AL608">
            <v>0</v>
          </cell>
          <cell r="AN608" t="e">
            <v>#VALUE!</v>
          </cell>
        </row>
        <row r="609">
          <cell r="A609">
            <v>37069</v>
          </cell>
          <cell r="B609" t="str">
            <v>N/A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  <cell r="I609" t="str">
            <v>N/A</v>
          </cell>
          <cell r="J609" t="str">
            <v>N/A</v>
          </cell>
          <cell r="K609" t="str">
            <v>N/A</v>
          </cell>
          <cell r="L609" t="str">
            <v>N/A</v>
          </cell>
          <cell r="M609" t="str">
            <v>N/A</v>
          </cell>
          <cell r="N609" t="str">
            <v>N/A</v>
          </cell>
          <cell r="O609" t="str">
            <v>N/A</v>
          </cell>
          <cell r="P609" t="str">
            <v>N/A</v>
          </cell>
          <cell r="Q609" t="str">
            <v>N/A</v>
          </cell>
          <cell r="R609" t="str">
            <v>N/A</v>
          </cell>
          <cell r="S609" t="str">
            <v>N/A</v>
          </cell>
          <cell r="T609" t="str">
            <v>N/A</v>
          </cell>
          <cell r="U609" t="str">
            <v>N/A</v>
          </cell>
          <cell r="V609" t="str">
            <v>N/A</v>
          </cell>
          <cell r="W609" t="str">
            <v>N/A</v>
          </cell>
          <cell r="X609" t="str">
            <v>N/A</v>
          </cell>
          <cell r="Y609" t="str">
            <v>N/A</v>
          </cell>
          <cell r="Z609" t="str">
            <v>N/A</v>
          </cell>
          <cell r="AA609" t="str">
            <v>N/A</v>
          </cell>
          <cell r="AB609" t="str">
            <v>N/A</v>
          </cell>
          <cell r="AC609" t="str">
            <v>N/A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>
            <v>0</v>
          </cell>
          <cell r="AJ609" t="e">
            <v>#VALUE!</v>
          </cell>
          <cell r="AL609">
            <v>0</v>
          </cell>
          <cell r="AN609" t="e">
            <v>#VALUE!</v>
          </cell>
        </row>
        <row r="610">
          <cell r="A610">
            <v>37070</v>
          </cell>
          <cell r="B610" t="str">
            <v>N/A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  <cell r="I610" t="str">
            <v>N/A</v>
          </cell>
          <cell r="J610" t="str">
            <v>N/A</v>
          </cell>
          <cell r="K610" t="str">
            <v>N/A</v>
          </cell>
          <cell r="L610" t="str">
            <v>N/A</v>
          </cell>
          <cell r="M610" t="str">
            <v>N/A</v>
          </cell>
          <cell r="N610" t="str">
            <v>N/A</v>
          </cell>
          <cell r="O610" t="str">
            <v>N/A</v>
          </cell>
          <cell r="P610" t="str">
            <v>N/A</v>
          </cell>
          <cell r="Q610" t="str">
            <v>N/A</v>
          </cell>
          <cell r="R610" t="str">
            <v>N/A</v>
          </cell>
          <cell r="S610" t="str">
            <v>N/A</v>
          </cell>
          <cell r="T610" t="str">
            <v>N/A</v>
          </cell>
          <cell r="U610" t="str">
            <v>N/A</v>
          </cell>
          <cell r="V610" t="str">
            <v>N/A</v>
          </cell>
          <cell r="W610" t="str">
            <v>N/A</v>
          </cell>
          <cell r="X610" t="str">
            <v>N/A</v>
          </cell>
          <cell r="Y610" t="str">
            <v>N/A</v>
          </cell>
          <cell r="Z610" t="str">
            <v>N/A</v>
          </cell>
          <cell r="AA610" t="str">
            <v>N/A</v>
          </cell>
          <cell r="AB610" t="str">
            <v>N/A</v>
          </cell>
          <cell r="AC610" t="str">
            <v>N/A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>
            <v>0</v>
          </cell>
          <cell r="AJ610" t="e">
            <v>#VALUE!</v>
          </cell>
          <cell r="AL610">
            <v>0</v>
          </cell>
          <cell r="AN610" t="e">
            <v>#VALUE!</v>
          </cell>
        </row>
        <row r="611">
          <cell r="A611">
            <v>37071</v>
          </cell>
          <cell r="B611" t="str">
            <v>N/A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N/A</v>
          </cell>
          <cell r="H611" t="str">
            <v>N/A</v>
          </cell>
          <cell r="I611" t="str">
            <v>N/A</v>
          </cell>
          <cell r="J611" t="str">
            <v>N/A</v>
          </cell>
          <cell r="K611" t="str">
            <v>N/A</v>
          </cell>
          <cell r="L611" t="str">
            <v>N/A</v>
          </cell>
          <cell r="M611" t="str">
            <v>N/A</v>
          </cell>
          <cell r="N611" t="str">
            <v>N/A</v>
          </cell>
          <cell r="O611" t="str">
            <v>N/A</v>
          </cell>
          <cell r="P611" t="str">
            <v>N/A</v>
          </cell>
          <cell r="Q611" t="str">
            <v>N/A</v>
          </cell>
          <cell r="R611" t="str">
            <v>N/A</v>
          </cell>
          <cell r="S611" t="str">
            <v>N/A</v>
          </cell>
          <cell r="T611" t="str">
            <v>N/A</v>
          </cell>
          <cell r="U611" t="str">
            <v>N/A</v>
          </cell>
          <cell r="V611" t="str">
            <v>N/A</v>
          </cell>
          <cell r="W611" t="str">
            <v>N/A</v>
          </cell>
          <cell r="X611" t="str">
            <v>N/A</v>
          </cell>
          <cell r="Y611" t="str">
            <v>N/A</v>
          </cell>
          <cell r="Z611" t="str">
            <v>N/A</v>
          </cell>
          <cell r="AA611" t="str">
            <v>N/A</v>
          </cell>
          <cell r="AB611" t="str">
            <v>N/A</v>
          </cell>
          <cell r="AC611" t="str">
            <v>N/A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>
            <v>0</v>
          </cell>
          <cell r="AJ611" t="e">
            <v>#VALUE!</v>
          </cell>
          <cell r="AL611">
            <v>0</v>
          </cell>
          <cell r="AN611" t="e">
            <v>#VALUE!</v>
          </cell>
        </row>
        <row r="612">
          <cell r="A612">
            <v>37072</v>
          </cell>
          <cell r="B612" t="str">
            <v>N/A</v>
          </cell>
          <cell r="C612" t="str">
            <v>N/A</v>
          </cell>
          <cell r="D612" t="str">
            <v>N/A</v>
          </cell>
          <cell r="E612" t="str">
            <v>N/A</v>
          </cell>
          <cell r="F612" t="str">
            <v>N/A</v>
          </cell>
          <cell r="G612" t="str">
            <v>N/A</v>
          </cell>
          <cell r="H612" t="str">
            <v>N/A</v>
          </cell>
          <cell r="I612" t="str">
            <v>N/A</v>
          </cell>
          <cell r="J612" t="str">
            <v>N/A</v>
          </cell>
          <cell r="K612" t="str">
            <v>N/A</v>
          </cell>
          <cell r="L612" t="str">
            <v>N/A</v>
          </cell>
          <cell r="M612" t="str">
            <v>N/A</v>
          </cell>
          <cell r="N612" t="str">
            <v>N/A</v>
          </cell>
          <cell r="O612" t="str">
            <v>N/A</v>
          </cell>
          <cell r="P612" t="str">
            <v>N/A</v>
          </cell>
          <cell r="Q612" t="str">
            <v>N/A</v>
          </cell>
          <cell r="R612" t="str">
            <v>N/A</v>
          </cell>
          <cell r="S612" t="str">
            <v>N/A</v>
          </cell>
          <cell r="T612" t="str">
            <v>N/A</v>
          </cell>
          <cell r="U612" t="str">
            <v>N/A</v>
          </cell>
          <cell r="V612" t="str">
            <v>N/A</v>
          </cell>
          <cell r="W612" t="str">
            <v>N/A</v>
          </cell>
          <cell r="X612" t="str">
            <v>N/A</v>
          </cell>
          <cell r="Y612" t="str">
            <v>N/A</v>
          </cell>
          <cell r="Z612" t="str">
            <v>N/A</v>
          </cell>
          <cell r="AA612" t="str">
            <v>N/A</v>
          </cell>
          <cell r="AB612" t="str">
            <v>N/A</v>
          </cell>
          <cell r="AC612" t="str">
            <v>N/A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>
            <v>0</v>
          </cell>
          <cell r="AJ612" t="e">
            <v>#VALUE!</v>
          </cell>
          <cell r="AL612">
            <v>0</v>
          </cell>
          <cell r="AN612" t="e">
            <v>#VALUE!</v>
          </cell>
        </row>
        <row r="613">
          <cell r="A613">
            <v>37073</v>
          </cell>
          <cell r="B613" t="str">
            <v>N/A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 t="str">
            <v>N/A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  <cell r="X613" t="str">
            <v>N/A</v>
          </cell>
          <cell r="Y613" t="str">
            <v>N/A</v>
          </cell>
          <cell r="Z613" t="str">
            <v>N/A</v>
          </cell>
          <cell r="AA613" t="str">
            <v>N/A</v>
          </cell>
          <cell r="AB613" t="str">
            <v>N/A</v>
          </cell>
          <cell r="AC613" t="str">
            <v>N/A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>
            <v>0</v>
          </cell>
          <cell r="AJ613" t="e">
            <v>#VALUE!</v>
          </cell>
          <cell r="AL613">
            <v>0</v>
          </cell>
          <cell r="AN613" t="e">
            <v>#VALUE!</v>
          </cell>
        </row>
        <row r="614">
          <cell r="A614">
            <v>37074</v>
          </cell>
          <cell r="B614" t="str">
            <v>N/A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  <cell r="I614" t="str">
            <v>N/A</v>
          </cell>
          <cell r="J614" t="str">
            <v>N/A</v>
          </cell>
          <cell r="K614" t="str">
            <v>N/A</v>
          </cell>
          <cell r="L614" t="str">
            <v>N/A</v>
          </cell>
          <cell r="M614" t="str">
            <v>N/A</v>
          </cell>
          <cell r="N614" t="str">
            <v>N/A</v>
          </cell>
          <cell r="O614" t="str">
            <v>N/A</v>
          </cell>
          <cell r="P614" t="str">
            <v>N/A</v>
          </cell>
          <cell r="Q614" t="str">
            <v>N/A</v>
          </cell>
          <cell r="R614" t="str">
            <v>N/A</v>
          </cell>
          <cell r="S614" t="str">
            <v>N/A</v>
          </cell>
          <cell r="T614" t="str">
            <v>N/A</v>
          </cell>
          <cell r="U614" t="str">
            <v>N/A</v>
          </cell>
          <cell r="V614" t="str">
            <v>N/A</v>
          </cell>
          <cell r="W614" t="str">
            <v>N/A</v>
          </cell>
          <cell r="X614" t="str">
            <v>N/A</v>
          </cell>
          <cell r="Y614" t="str">
            <v>N/A</v>
          </cell>
          <cell r="Z614" t="str">
            <v>N/A</v>
          </cell>
          <cell r="AA614" t="str">
            <v>N/A</v>
          </cell>
          <cell r="AB614" t="str">
            <v>N/A</v>
          </cell>
          <cell r="AC614" t="str">
            <v>N/A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>
            <v>0</v>
          </cell>
          <cell r="AJ614" t="e">
            <v>#VALUE!</v>
          </cell>
          <cell r="AL614">
            <v>0</v>
          </cell>
          <cell r="AN614" t="e">
            <v>#VALUE!</v>
          </cell>
        </row>
        <row r="615">
          <cell r="A615">
            <v>37075</v>
          </cell>
          <cell r="B615" t="str">
            <v>N/A</v>
          </cell>
          <cell r="C615" t="str">
            <v>N/A</v>
          </cell>
          <cell r="D615" t="str">
            <v>N/A</v>
          </cell>
          <cell r="E615" t="str">
            <v>N/A</v>
          </cell>
          <cell r="F615" t="str">
            <v>N/A</v>
          </cell>
          <cell r="G615" t="str">
            <v>N/A</v>
          </cell>
          <cell r="H615" t="str">
            <v>N/A</v>
          </cell>
          <cell r="I615" t="str">
            <v>N/A</v>
          </cell>
          <cell r="J615" t="str">
            <v>N/A</v>
          </cell>
          <cell r="K615" t="str">
            <v>N/A</v>
          </cell>
          <cell r="L615" t="str">
            <v>N/A</v>
          </cell>
          <cell r="M615" t="str">
            <v>N/A</v>
          </cell>
          <cell r="N615" t="str">
            <v>N/A</v>
          </cell>
          <cell r="O615" t="str">
            <v>N/A</v>
          </cell>
          <cell r="P615" t="str">
            <v>N/A</v>
          </cell>
          <cell r="Q615" t="str">
            <v>N/A</v>
          </cell>
          <cell r="R615" t="str">
            <v>N/A</v>
          </cell>
          <cell r="S615" t="str">
            <v>N/A</v>
          </cell>
          <cell r="T615" t="str">
            <v>N/A</v>
          </cell>
          <cell r="U615" t="str">
            <v>N/A</v>
          </cell>
          <cell r="V615" t="str">
            <v>N/A</v>
          </cell>
          <cell r="W615" t="str">
            <v>N/A</v>
          </cell>
          <cell r="X615" t="str">
            <v>N/A</v>
          </cell>
          <cell r="Y615" t="str">
            <v>N/A</v>
          </cell>
          <cell r="Z615" t="str">
            <v>N/A</v>
          </cell>
          <cell r="AA615" t="str">
            <v>N/A</v>
          </cell>
          <cell r="AB615" t="str">
            <v>N/A</v>
          </cell>
          <cell r="AC615" t="str">
            <v>N/A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>
            <v>0</v>
          </cell>
          <cell r="AJ615" t="e">
            <v>#VALUE!</v>
          </cell>
          <cell r="AL615">
            <v>0</v>
          </cell>
          <cell r="AN615" t="e">
            <v>#VALUE!</v>
          </cell>
        </row>
        <row r="616">
          <cell r="A616">
            <v>37076</v>
          </cell>
          <cell r="B616" t="str">
            <v>N/A</v>
          </cell>
          <cell r="C616" t="str">
            <v>N/A</v>
          </cell>
          <cell r="D616" t="str">
            <v>N/A</v>
          </cell>
          <cell r="E616" t="str">
            <v>N/A</v>
          </cell>
          <cell r="F616" t="str">
            <v>N/A</v>
          </cell>
          <cell r="G616" t="str">
            <v>N/A</v>
          </cell>
          <cell r="H616" t="str">
            <v>N/A</v>
          </cell>
          <cell r="I616" t="str">
            <v>N/A</v>
          </cell>
          <cell r="J616" t="str">
            <v>N/A</v>
          </cell>
          <cell r="K616" t="str">
            <v>N/A</v>
          </cell>
          <cell r="L616" t="str">
            <v>N/A</v>
          </cell>
          <cell r="M616" t="str">
            <v>N/A</v>
          </cell>
          <cell r="N616" t="str">
            <v>N/A</v>
          </cell>
          <cell r="O616" t="str">
            <v>N/A</v>
          </cell>
          <cell r="P616" t="str">
            <v>N/A</v>
          </cell>
          <cell r="Q616" t="str">
            <v>N/A</v>
          </cell>
          <cell r="R616" t="str">
            <v>N/A</v>
          </cell>
          <cell r="S616" t="str">
            <v>N/A</v>
          </cell>
          <cell r="T616" t="str">
            <v>N/A</v>
          </cell>
          <cell r="U616" t="str">
            <v>N/A</v>
          </cell>
          <cell r="V616" t="str">
            <v>N/A</v>
          </cell>
          <cell r="W616" t="str">
            <v>N/A</v>
          </cell>
          <cell r="X616" t="str">
            <v>N/A</v>
          </cell>
          <cell r="Y616" t="str">
            <v>N/A</v>
          </cell>
          <cell r="Z616" t="str">
            <v>N/A</v>
          </cell>
          <cell r="AA616" t="str">
            <v>N/A</v>
          </cell>
          <cell r="AB616" t="str">
            <v>N/A</v>
          </cell>
          <cell r="AC616" t="str">
            <v>N/A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>
            <v>0</v>
          </cell>
          <cell r="AJ616" t="e">
            <v>#VALUE!</v>
          </cell>
          <cell r="AL616">
            <v>0</v>
          </cell>
          <cell r="AN616" t="e">
            <v>#VALUE!</v>
          </cell>
        </row>
        <row r="617">
          <cell r="A617">
            <v>37077</v>
          </cell>
          <cell r="B617" t="str">
            <v>N/A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  <cell r="I617" t="str">
            <v>N/A</v>
          </cell>
          <cell r="J617" t="str">
            <v>N/A</v>
          </cell>
          <cell r="K617" t="str">
            <v>N/A</v>
          </cell>
          <cell r="L617" t="str">
            <v>N/A</v>
          </cell>
          <cell r="M617" t="str">
            <v>N/A</v>
          </cell>
          <cell r="N617" t="str">
            <v>N/A</v>
          </cell>
          <cell r="O617" t="str">
            <v>N/A</v>
          </cell>
          <cell r="P617" t="str">
            <v>N/A</v>
          </cell>
          <cell r="Q617" t="str">
            <v>N/A</v>
          </cell>
          <cell r="R617" t="str">
            <v>N/A</v>
          </cell>
          <cell r="S617" t="str">
            <v>N/A</v>
          </cell>
          <cell r="T617" t="str">
            <v>N/A</v>
          </cell>
          <cell r="U617" t="str">
            <v>N/A</v>
          </cell>
          <cell r="V617" t="str">
            <v>N/A</v>
          </cell>
          <cell r="W617" t="str">
            <v>N/A</v>
          </cell>
          <cell r="X617" t="str">
            <v>N/A</v>
          </cell>
          <cell r="Y617" t="str">
            <v>N/A</v>
          </cell>
          <cell r="Z617" t="str">
            <v>N/A</v>
          </cell>
          <cell r="AA617" t="str">
            <v>N/A</v>
          </cell>
          <cell r="AB617" t="str">
            <v>N/A</v>
          </cell>
          <cell r="AC617" t="str">
            <v>N/A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>
            <v>0</v>
          </cell>
          <cell r="AJ617" t="e">
            <v>#VALUE!</v>
          </cell>
          <cell r="AL617">
            <v>0</v>
          </cell>
          <cell r="AN617" t="e">
            <v>#VALUE!</v>
          </cell>
        </row>
        <row r="618">
          <cell r="A618">
            <v>37078</v>
          </cell>
          <cell r="B618" t="str">
            <v>N/A</v>
          </cell>
          <cell r="C618" t="str">
            <v>N/A</v>
          </cell>
          <cell r="D618" t="str">
            <v>N/A</v>
          </cell>
          <cell r="E618" t="str">
            <v>N/A</v>
          </cell>
          <cell r="F618" t="str">
            <v>N/A</v>
          </cell>
          <cell r="G618" t="str">
            <v>N/A</v>
          </cell>
          <cell r="H618" t="str">
            <v>N/A</v>
          </cell>
          <cell r="I618" t="str">
            <v>N/A</v>
          </cell>
          <cell r="J618" t="str">
            <v>N/A</v>
          </cell>
          <cell r="K618" t="str">
            <v>N/A</v>
          </cell>
          <cell r="L618" t="str">
            <v>N/A</v>
          </cell>
          <cell r="M618" t="str">
            <v>N/A</v>
          </cell>
          <cell r="N618" t="str">
            <v>N/A</v>
          </cell>
          <cell r="O618" t="str">
            <v>N/A</v>
          </cell>
          <cell r="P618" t="str">
            <v>N/A</v>
          </cell>
          <cell r="Q618" t="str">
            <v>N/A</v>
          </cell>
          <cell r="R618" t="str">
            <v>N/A</v>
          </cell>
          <cell r="S618" t="str">
            <v>N/A</v>
          </cell>
          <cell r="T618" t="str">
            <v>N/A</v>
          </cell>
          <cell r="U618" t="str">
            <v>N/A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Z618" t="str">
            <v>N/A</v>
          </cell>
          <cell r="AA618" t="str">
            <v>N/A</v>
          </cell>
          <cell r="AB618" t="str">
            <v>N/A</v>
          </cell>
          <cell r="AC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>
            <v>0</v>
          </cell>
          <cell r="AJ618" t="e">
            <v>#VALUE!</v>
          </cell>
          <cell r="AL618">
            <v>0</v>
          </cell>
          <cell r="AN618" t="e">
            <v>#VALUE!</v>
          </cell>
        </row>
        <row r="619">
          <cell r="A619">
            <v>37079</v>
          </cell>
          <cell r="B619" t="str">
            <v>N/A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  <cell r="I619" t="str">
            <v>N/A</v>
          </cell>
          <cell r="J619" t="str">
            <v>N/A</v>
          </cell>
          <cell r="K619" t="str">
            <v>N/A</v>
          </cell>
          <cell r="L619" t="str">
            <v>N/A</v>
          </cell>
          <cell r="M619" t="str">
            <v>N/A</v>
          </cell>
          <cell r="N619" t="str">
            <v>N/A</v>
          </cell>
          <cell r="O619" t="str">
            <v>N/A</v>
          </cell>
          <cell r="P619" t="str">
            <v>N/A</v>
          </cell>
          <cell r="Q619" t="str">
            <v>N/A</v>
          </cell>
          <cell r="R619" t="str">
            <v>N/A</v>
          </cell>
          <cell r="S619" t="str">
            <v>N/A</v>
          </cell>
          <cell r="T619" t="str">
            <v>N/A</v>
          </cell>
          <cell r="U619" t="str">
            <v>N/A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Z619" t="str">
            <v>N/A</v>
          </cell>
          <cell r="AA619" t="str">
            <v>N/A</v>
          </cell>
          <cell r="AB619" t="str">
            <v>N/A</v>
          </cell>
          <cell r="AC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>
            <v>0</v>
          </cell>
          <cell r="AJ619" t="e">
            <v>#VALUE!</v>
          </cell>
          <cell r="AL619">
            <v>0</v>
          </cell>
          <cell r="AN619" t="e">
            <v>#VALUE!</v>
          </cell>
        </row>
        <row r="620">
          <cell r="A620">
            <v>37080</v>
          </cell>
          <cell r="B620" t="str">
            <v>N/A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  <cell r="I620" t="str">
            <v>N/A</v>
          </cell>
          <cell r="J620" t="str">
            <v>N/A</v>
          </cell>
          <cell r="K620" t="str">
            <v>N/A</v>
          </cell>
          <cell r="L620" t="str">
            <v>N/A</v>
          </cell>
          <cell r="M620" t="str">
            <v>N/A</v>
          </cell>
          <cell r="N620" t="str">
            <v>N/A</v>
          </cell>
          <cell r="O620" t="str">
            <v>N/A</v>
          </cell>
          <cell r="P620" t="str">
            <v>N/A</v>
          </cell>
          <cell r="Q620" t="str">
            <v>N/A</v>
          </cell>
          <cell r="R620" t="str">
            <v>N/A</v>
          </cell>
          <cell r="S620" t="str">
            <v>N/A</v>
          </cell>
          <cell r="T620" t="str">
            <v>N/A</v>
          </cell>
          <cell r="U620" t="str">
            <v>N/A</v>
          </cell>
          <cell r="V620" t="str">
            <v>N/A</v>
          </cell>
          <cell r="W620" t="str">
            <v>N/A</v>
          </cell>
          <cell r="X620" t="str">
            <v>N/A</v>
          </cell>
          <cell r="Y620" t="str">
            <v>N/A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 t="str">
            <v>N/A</v>
          </cell>
          <cell r="AE620" t="str">
            <v>N/A</v>
          </cell>
          <cell r="AF620" t="str">
            <v>N/A</v>
          </cell>
          <cell r="AG620" t="str">
            <v>N/A</v>
          </cell>
          <cell r="AH620">
            <v>0</v>
          </cell>
          <cell r="AJ620" t="e">
            <v>#VALUE!</v>
          </cell>
          <cell r="AL620">
            <v>0</v>
          </cell>
          <cell r="AN620" t="e">
            <v>#VALUE!</v>
          </cell>
        </row>
        <row r="621">
          <cell r="A621">
            <v>37081</v>
          </cell>
          <cell r="B621" t="str">
            <v>N/A</v>
          </cell>
          <cell r="C621" t="str">
            <v>N/A</v>
          </cell>
          <cell r="D621" t="str">
            <v>N/A</v>
          </cell>
          <cell r="E621" t="str">
            <v>N/A</v>
          </cell>
          <cell r="F621" t="str">
            <v>N/A</v>
          </cell>
          <cell r="G621" t="str">
            <v>N/A</v>
          </cell>
          <cell r="H621" t="str">
            <v>N/A</v>
          </cell>
          <cell r="I621" t="str">
            <v>N/A</v>
          </cell>
          <cell r="J621" t="str">
            <v>N/A</v>
          </cell>
          <cell r="K621" t="str">
            <v>N/A</v>
          </cell>
          <cell r="L621" t="str">
            <v>N/A</v>
          </cell>
          <cell r="M621" t="str">
            <v>N/A</v>
          </cell>
          <cell r="N621" t="str">
            <v>N/A</v>
          </cell>
          <cell r="O621" t="str">
            <v>N/A</v>
          </cell>
          <cell r="P621" t="str">
            <v>N/A</v>
          </cell>
          <cell r="Q621" t="str">
            <v>N/A</v>
          </cell>
          <cell r="R621" t="str">
            <v>N/A</v>
          </cell>
          <cell r="S621" t="str">
            <v>N/A</v>
          </cell>
          <cell r="T621" t="str">
            <v>N/A</v>
          </cell>
          <cell r="U621" t="str">
            <v>N/A</v>
          </cell>
          <cell r="V621" t="str">
            <v>N/A</v>
          </cell>
          <cell r="W621" t="str">
            <v>N/A</v>
          </cell>
          <cell r="X621" t="str">
            <v>N/A</v>
          </cell>
          <cell r="Y621" t="str">
            <v>N/A</v>
          </cell>
          <cell r="Z621" t="str">
            <v>N/A</v>
          </cell>
          <cell r="AA621" t="str">
            <v>N/A</v>
          </cell>
          <cell r="AB621" t="str">
            <v>N/A</v>
          </cell>
          <cell r="AC621" t="str">
            <v>N/A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>
            <v>0</v>
          </cell>
          <cell r="AJ621" t="e">
            <v>#VALUE!</v>
          </cell>
          <cell r="AL621">
            <v>0</v>
          </cell>
          <cell r="AN621" t="e">
            <v>#VALUE!</v>
          </cell>
        </row>
        <row r="622">
          <cell r="A622">
            <v>37082</v>
          </cell>
          <cell r="B622" t="str">
            <v>N/A</v>
          </cell>
          <cell r="C622" t="str">
            <v>N/A</v>
          </cell>
          <cell r="D622" t="str">
            <v>N/A</v>
          </cell>
          <cell r="E622" t="str">
            <v>N/A</v>
          </cell>
          <cell r="F622" t="str">
            <v>N/A</v>
          </cell>
          <cell r="G622" t="str">
            <v>N/A</v>
          </cell>
          <cell r="H622" t="str">
            <v>N/A</v>
          </cell>
          <cell r="I622" t="str">
            <v>N/A</v>
          </cell>
          <cell r="J622" t="str">
            <v>N/A</v>
          </cell>
          <cell r="K622" t="str">
            <v>N/A</v>
          </cell>
          <cell r="L622" t="str">
            <v>N/A</v>
          </cell>
          <cell r="M622" t="str">
            <v>N/A</v>
          </cell>
          <cell r="N622" t="str">
            <v>N/A</v>
          </cell>
          <cell r="O622" t="str">
            <v>N/A</v>
          </cell>
          <cell r="P622" t="str">
            <v>N/A</v>
          </cell>
          <cell r="Q622" t="str">
            <v>N/A</v>
          </cell>
          <cell r="R622" t="str">
            <v>N/A</v>
          </cell>
          <cell r="S622" t="str">
            <v>N/A</v>
          </cell>
          <cell r="T622" t="str">
            <v>N/A</v>
          </cell>
          <cell r="U622" t="str">
            <v>N/A</v>
          </cell>
          <cell r="V622" t="str">
            <v>N/A</v>
          </cell>
          <cell r="W622" t="str">
            <v>N/A</v>
          </cell>
          <cell r="X622" t="str">
            <v>N/A</v>
          </cell>
          <cell r="Y622" t="str">
            <v>N/A</v>
          </cell>
          <cell r="Z622" t="str">
            <v>N/A</v>
          </cell>
          <cell r="AA622" t="str">
            <v>N/A</v>
          </cell>
          <cell r="AB622" t="str">
            <v>N/A</v>
          </cell>
          <cell r="AC622" t="str">
            <v>N/A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>
            <v>0</v>
          </cell>
          <cell r="AJ622" t="e">
            <v>#VALUE!</v>
          </cell>
          <cell r="AL622">
            <v>0</v>
          </cell>
          <cell r="AN622" t="e">
            <v>#VALUE!</v>
          </cell>
        </row>
        <row r="623">
          <cell r="A623">
            <v>37083</v>
          </cell>
          <cell r="B623" t="str">
            <v>N/A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 t="str">
            <v>N/A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  <cell r="X623" t="str">
            <v>N/A</v>
          </cell>
          <cell r="Y623" t="str">
            <v>N/A</v>
          </cell>
          <cell r="Z623" t="str">
            <v>N/A</v>
          </cell>
          <cell r="AA623" t="str">
            <v>N/A</v>
          </cell>
          <cell r="AB623" t="str">
            <v>N/A</v>
          </cell>
          <cell r="AC623" t="str">
            <v>N/A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>
            <v>0</v>
          </cell>
          <cell r="AJ623" t="e">
            <v>#VALUE!</v>
          </cell>
          <cell r="AL623">
            <v>0</v>
          </cell>
          <cell r="AN623" t="e">
            <v>#VALUE!</v>
          </cell>
        </row>
        <row r="624">
          <cell r="A624">
            <v>37084</v>
          </cell>
          <cell r="B624" t="str">
            <v>N/A</v>
          </cell>
          <cell r="C624" t="str">
            <v>N/A</v>
          </cell>
          <cell r="D624" t="str">
            <v>N/A</v>
          </cell>
          <cell r="E624" t="str">
            <v>N/A</v>
          </cell>
          <cell r="F624" t="str">
            <v>N/A</v>
          </cell>
          <cell r="G624" t="str">
            <v>N/A</v>
          </cell>
          <cell r="H624" t="str">
            <v>N/A</v>
          </cell>
          <cell r="I624" t="str">
            <v>N/A</v>
          </cell>
          <cell r="J624" t="str">
            <v>N/A</v>
          </cell>
          <cell r="K624" t="str">
            <v>N/A</v>
          </cell>
          <cell r="L624" t="str">
            <v>N/A</v>
          </cell>
          <cell r="M624" t="str">
            <v>N/A</v>
          </cell>
          <cell r="N624" t="str">
            <v>N/A</v>
          </cell>
          <cell r="O624" t="str">
            <v>N/A</v>
          </cell>
          <cell r="P624" t="str">
            <v>N/A</v>
          </cell>
          <cell r="Q624" t="str">
            <v>N/A</v>
          </cell>
          <cell r="R624" t="str">
            <v>N/A</v>
          </cell>
          <cell r="S624" t="str">
            <v>N/A</v>
          </cell>
          <cell r="T624" t="str">
            <v>N/A</v>
          </cell>
          <cell r="U624" t="str">
            <v>N/A</v>
          </cell>
          <cell r="V624" t="str">
            <v>N/A</v>
          </cell>
          <cell r="W624" t="str">
            <v>N/A</v>
          </cell>
          <cell r="X624" t="str">
            <v>N/A</v>
          </cell>
          <cell r="Y624" t="str">
            <v>N/A</v>
          </cell>
          <cell r="Z624" t="str">
            <v>N/A</v>
          </cell>
          <cell r="AA624" t="str">
            <v>N/A</v>
          </cell>
          <cell r="AB624" t="str">
            <v>N/A</v>
          </cell>
          <cell r="AC624" t="str">
            <v>N/A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>
            <v>0</v>
          </cell>
          <cell r="AJ624" t="e">
            <v>#VALUE!</v>
          </cell>
          <cell r="AL624">
            <v>0</v>
          </cell>
          <cell r="AN624" t="e">
            <v>#VALUE!</v>
          </cell>
        </row>
        <row r="625">
          <cell r="A625">
            <v>37085</v>
          </cell>
          <cell r="B625" t="str">
            <v>N/A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  <cell r="I625" t="str">
            <v>N/A</v>
          </cell>
          <cell r="J625" t="str">
            <v>N/A</v>
          </cell>
          <cell r="K625" t="str">
            <v>N/A</v>
          </cell>
          <cell r="L625" t="str">
            <v>N/A</v>
          </cell>
          <cell r="M625" t="str">
            <v>N/A</v>
          </cell>
          <cell r="N625" t="str">
            <v>N/A</v>
          </cell>
          <cell r="O625" t="str">
            <v>N/A</v>
          </cell>
          <cell r="P625" t="str">
            <v>N/A</v>
          </cell>
          <cell r="Q625" t="str">
            <v>N/A</v>
          </cell>
          <cell r="R625" t="str">
            <v>N/A</v>
          </cell>
          <cell r="S625" t="str">
            <v>N/A</v>
          </cell>
          <cell r="T625" t="str">
            <v>N/A</v>
          </cell>
          <cell r="U625" t="str">
            <v>N/A</v>
          </cell>
          <cell r="V625" t="str">
            <v>N/A</v>
          </cell>
          <cell r="W625" t="str">
            <v>N/A</v>
          </cell>
          <cell r="X625" t="str">
            <v>N/A</v>
          </cell>
          <cell r="Y625" t="str">
            <v>N/A</v>
          </cell>
          <cell r="Z625" t="str">
            <v>N/A</v>
          </cell>
          <cell r="AA625" t="str">
            <v>N/A</v>
          </cell>
          <cell r="AB625" t="str">
            <v>N/A</v>
          </cell>
          <cell r="AC625" t="str">
            <v>N/A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>
            <v>0</v>
          </cell>
          <cell r="AJ625" t="e">
            <v>#VALUE!</v>
          </cell>
          <cell r="AL625">
            <v>0</v>
          </cell>
          <cell r="AN625" t="e">
            <v>#VALUE!</v>
          </cell>
        </row>
        <row r="626">
          <cell r="A626">
            <v>37086</v>
          </cell>
          <cell r="B626" t="str">
            <v>N/A</v>
          </cell>
          <cell r="C626" t="str">
            <v>N/A</v>
          </cell>
          <cell r="D626" t="str">
            <v>N/A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  <cell r="I626" t="str">
            <v>N/A</v>
          </cell>
          <cell r="J626" t="str">
            <v>N/A</v>
          </cell>
          <cell r="K626" t="str">
            <v>N/A</v>
          </cell>
          <cell r="L626" t="str">
            <v>N/A</v>
          </cell>
          <cell r="M626" t="str">
            <v>N/A</v>
          </cell>
          <cell r="N626" t="str">
            <v>N/A</v>
          </cell>
          <cell r="O626" t="str">
            <v>N/A</v>
          </cell>
          <cell r="P626" t="str">
            <v>N/A</v>
          </cell>
          <cell r="Q626" t="str">
            <v>N/A</v>
          </cell>
          <cell r="R626" t="str">
            <v>N/A</v>
          </cell>
          <cell r="S626" t="str">
            <v>N/A</v>
          </cell>
          <cell r="T626" t="str">
            <v>N/A</v>
          </cell>
          <cell r="U626" t="str">
            <v>N/A</v>
          </cell>
          <cell r="V626" t="str">
            <v>N/A</v>
          </cell>
          <cell r="W626" t="str">
            <v>N/A</v>
          </cell>
          <cell r="X626" t="str">
            <v>N/A</v>
          </cell>
          <cell r="Y626" t="str">
            <v>N/A</v>
          </cell>
          <cell r="Z626" t="str">
            <v>N/A</v>
          </cell>
          <cell r="AA626" t="str">
            <v>N/A</v>
          </cell>
          <cell r="AB626" t="str">
            <v>N/A</v>
          </cell>
          <cell r="AC626" t="str">
            <v>N/A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>
            <v>0</v>
          </cell>
          <cell r="AJ626" t="e">
            <v>#VALUE!</v>
          </cell>
          <cell r="AL626">
            <v>0</v>
          </cell>
          <cell r="AN626" t="e">
            <v>#VALUE!</v>
          </cell>
        </row>
        <row r="627">
          <cell r="A627">
            <v>37087</v>
          </cell>
          <cell r="B627" t="str">
            <v>N/A</v>
          </cell>
          <cell r="C627" t="str">
            <v>N/A</v>
          </cell>
          <cell r="D627" t="str">
            <v>N/A</v>
          </cell>
          <cell r="E627" t="str">
            <v>N/A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 t="str">
            <v>N/A</v>
          </cell>
          <cell r="O627" t="str">
            <v>N/A</v>
          </cell>
          <cell r="P627" t="str">
            <v>N/A</v>
          </cell>
          <cell r="Q627" t="str">
            <v>N/A</v>
          </cell>
          <cell r="R627" t="str">
            <v>N/A</v>
          </cell>
          <cell r="S627" t="str">
            <v>N/A</v>
          </cell>
          <cell r="T627" t="str">
            <v>N/A</v>
          </cell>
          <cell r="U627" t="str">
            <v>N/A</v>
          </cell>
          <cell r="V627" t="str">
            <v>N/A</v>
          </cell>
          <cell r="W627" t="str">
            <v>N/A</v>
          </cell>
          <cell r="X627" t="str">
            <v>N/A</v>
          </cell>
          <cell r="Y627" t="str">
            <v>N/A</v>
          </cell>
          <cell r="Z627" t="str">
            <v>N/A</v>
          </cell>
          <cell r="AA627" t="str">
            <v>N/A</v>
          </cell>
          <cell r="AB627" t="str">
            <v>N/A</v>
          </cell>
          <cell r="AC627" t="str">
            <v>N/A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>
            <v>0</v>
          </cell>
          <cell r="AJ627" t="e">
            <v>#VALUE!</v>
          </cell>
          <cell r="AL627">
            <v>0</v>
          </cell>
          <cell r="AN627" t="e">
            <v>#VALUE!</v>
          </cell>
        </row>
        <row r="628">
          <cell r="A628">
            <v>37088</v>
          </cell>
          <cell r="B628" t="str">
            <v>N/A</v>
          </cell>
          <cell r="C628" t="str">
            <v>N/A</v>
          </cell>
          <cell r="D628" t="str">
            <v>N/A</v>
          </cell>
          <cell r="E628" t="str">
            <v>N/A</v>
          </cell>
          <cell r="F628" t="str">
            <v>N/A</v>
          </cell>
          <cell r="G628" t="str">
            <v>N/A</v>
          </cell>
          <cell r="H628" t="str">
            <v>N/A</v>
          </cell>
          <cell r="I628" t="str">
            <v>N/A</v>
          </cell>
          <cell r="J628" t="str">
            <v>N/A</v>
          </cell>
          <cell r="K628" t="str">
            <v>N/A</v>
          </cell>
          <cell r="L628" t="str">
            <v>N/A</v>
          </cell>
          <cell r="M628" t="str">
            <v>N/A</v>
          </cell>
          <cell r="N628" t="str">
            <v>N/A</v>
          </cell>
          <cell r="O628" t="str">
            <v>N/A</v>
          </cell>
          <cell r="P628" t="str">
            <v>N/A</v>
          </cell>
          <cell r="Q628" t="str">
            <v>N/A</v>
          </cell>
          <cell r="R628" t="str">
            <v>N/A</v>
          </cell>
          <cell r="S628" t="str">
            <v>N/A</v>
          </cell>
          <cell r="T628" t="str">
            <v>N/A</v>
          </cell>
          <cell r="U628" t="str">
            <v>N/A</v>
          </cell>
          <cell r="V628" t="str">
            <v>N/A</v>
          </cell>
          <cell r="W628" t="str">
            <v>N/A</v>
          </cell>
          <cell r="X628" t="str">
            <v>N/A</v>
          </cell>
          <cell r="Y628" t="str">
            <v>N/A</v>
          </cell>
          <cell r="Z628" t="str">
            <v>N/A</v>
          </cell>
          <cell r="AA628" t="str">
            <v>N/A</v>
          </cell>
          <cell r="AB628" t="str">
            <v>N/A</v>
          </cell>
          <cell r="AC628" t="str">
            <v>N/A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>
            <v>0</v>
          </cell>
          <cell r="AJ628" t="e">
            <v>#VALUE!</v>
          </cell>
          <cell r="AL628">
            <v>0</v>
          </cell>
          <cell r="AN628" t="e">
            <v>#VALUE!</v>
          </cell>
        </row>
        <row r="629">
          <cell r="A629">
            <v>37089</v>
          </cell>
          <cell r="B629" t="str">
            <v>N/A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  <cell r="I629" t="str">
            <v>N/A</v>
          </cell>
          <cell r="J629" t="str">
            <v>N/A</v>
          </cell>
          <cell r="K629" t="str">
            <v>N/A</v>
          </cell>
          <cell r="L629" t="str">
            <v>N/A</v>
          </cell>
          <cell r="M629" t="str">
            <v>N/A</v>
          </cell>
          <cell r="N629" t="str">
            <v>N/A</v>
          </cell>
          <cell r="O629" t="str">
            <v>N/A</v>
          </cell>
          <cell r="P629" t="str">
            <v>N/A</v>
          </cell>
          <cell r="Q629" t="str">
            <v>N/A</v>
          </cell>
          <cell r="R629" t="str">
            <v>N/A</v>
          </cell>
          <cell r="S629" t="str">
            <v>N/A</v>
          </cell>
          <cell r="T629" t="str">
            <v>N/A</v>
          </cell>
          <cell r="U629" t="str">
            <v>N/A</v>
          </cell>
          <cell r="V629" t="str">
            <v>N/A</v>
          </cell>
          <cell r="W629" t="str">
            <v>N/A</v>
          </cell>
          <cell r="X629" t="str">
            <v>N/A</v>
          </cell>
          <cell r="Y629" t="str">
            <v>N/A</v>
          </cell>
          <cell r="Z629" t="str">
            <v>N/A</v>
          </cell>
          <cell r="AA629" t="str">
            <v>N/A</v>
          </cell>
          <cell r="AB629" t="str">
            <v>N/A</v>
          </cell>
          <cell r="AC629" t="str">
            <v>N/A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>
            <v>0</v>
          </cell>
          <cell r="AJ629" t="e">
            <v>#VALUE!</v>
          </cell>
          <cell r="AL629">
            <v>0</v>
          </cell>
          <cell r="AN629" t="e">
            <v>#VALUE!</v>
          </cell>
        </row>
        <row r="630">
          <cell r="A630">
            <v>37090</v>
          </cell>
          <cell r="B630" t="str">
            <v>N/A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  <cell r="I630" t="str">
            <v>N/A</v>
          </cell>
          <cell r="J630" t="str">
            <v>N/A</v>
          </cell>
          <cell r="K630" t="str">
            <v>N/A</v>
          </cell>
          <cell r="L630" t="str">
            <v>N/A</v>
          </cell>
          <cell r="M630" t="str">
            <v>N/A</v>
          </cell>
          <cell r="N630" t="str">
            <v>N/A</v>
          </cell>
          <cell r="O630" t="str">
            <v>N/A</v>
          </cell>
          <cell r="P630" t="str">
            <v>N/A</v>
          </cell>
          <cell r="Q630" t="str">
            <v>N/A</v>
          </cell>
          <cell r="R630" t="str">
            <v>N/A</v>
          </cell>
          <cell r="S630" t="str">
            <v>N/A</v>
          </cell>
          <cell r="T630" t="str">
            <v>N/A</v>
          </cell>
          <cell r="U630" t="str">
            <v>N/A</v>
          </cell>
          <cell r="V630" t="str">
            <v>N/A</v>
          </cell>
          <cell r="W630" t="str">
            <v>N/A</v>
          </cell>
          <cell r="X630" t="str">
            <v>N/A</v>
          </cell>
          <cell r="Y630" t="str">
            <v>N/A</v>
          </cell>
          <cell r="Z630" t="str">
            <v>N/A</v>
          </cell>
          <cell r="AA630" t="str">
            <v>N/A</v>
          </cell>
          <cell r="AB630" t="str">
            <v>N/A</v>
          </cell>
          <cell r="AC630" t="str">
            <v>N/A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>
            <v>0</v>
          </cell>
          <cell r="AJ630" t="e">
            <v>#VALUE!</v>
          </cell>
          <cell r="AL630">
            <v>0</v>
          </cell>
          <cell r="AN630" t="e">
            <v>#VALUE!</v>
          </cell>
        </row>
        <row r="631">
          <cell r="A631">
            <v>37091</v>
          </cell>
          <cell r="B631" t="str">
            <v>N/A</v>
          </cell>
          <cell r="C631" t="str">
            <v>N/A</v>
          </cell>
          <cell r="D631" t="str">
            <v>N/A</v>
          </cell>
          <cell r="E631" t="str">
            <v>N/A</v>
          </cell>
          <cell r="F631" t="str">
            <v>N/A</v>
          </cell>
          <cell r="G631" t="str">
            <v>N/A</v>
          </cell>
          <cell r="H631" t="str">
            <v>N/A</v>
          </cell>
          <cell r="I631" t="str">
            <v>N/A</v>
          </cell>
          <cell r="J631" t="str">
            <v>N/A</v>
          </cell>
          <cell r="K631" t="str">
            <v>N/A</v>
          </cell>
          <cell r="L631" t="str">
            <v>N/A</v>
          </cell>
          <cell r="M631" t="str">
            <v>N/A</v>
          </cell>
          <cell r="N631" t="str">
            <v>N/A</v>
          </cell>
          <cell r="O631" t="str">
            <v>N/A</v>
          </cell>
          <cell r="P631" t="str">
            <v>N/A</v>
          </cell>
          <cell r="Q631" t="str">
            <v>N/A</v>
          </cell>
          <cell r="R631" t="str">
            <v>N/A</v>
          </cell>
          <cell r="S631" t="str">
            <v>N/A</v>
          </cell>
          <cell r="T631" t="str">
            <v>N/A</v>
          </cell>
          <cell r="U631" t="str">
            <v>N/A</v>
          </cell>
          <cell r="V631" t="str">
            <v>N/A</v>
          </cell>
          <cell r="W631" t="str">
            <v>N/A</v>
          </cell>
          <cell r="X631" t="str">
            <v>N/A</v>
          </cell>
          <cell r="Y631" t="str">
            <v>N/A</v>
          </cell>
          <cell r="Z631" t="str">
            <v>N/A</v>
          </cell>
          <cell r="AA631" t="str">
            <v>N/A</v>
          </cell>
          <cell r="AB631" t="str">
            <v>N/A</v>
          </cell>
          <cell r="AC631" t="str">
            <v>N/A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>
            <v>0</v>
          </cell>
          <cell r="AJ631" t="e">
            <v>#VALUE!</v>
          </cell>
          <cell r="AL631">
            <v>0</v>
          </cell>
          <cell r="AN631" t="e">
            <v>#VALUE!</v>
          </cell>
        </row>
        <row r="632">
          <cell r="A632">
            <v>37092</v>
          </cell>
          <cell r="B632" t="str">
            <v>N/A</v>
          </cell>
          <cell r="C632" t="str">
            <v>N/A</v>
          </cell>
          <cell r="D632" t="str">
            <v>N/A</v>
          </cell>
          <cell r="E632" t="str">
            <v>N/A</v>
          </cell>
          <cell r="F632" t="str">
            <v>N/A</v>
          </cell>
          <cell r="G632" t="str">
            <v>N/A</v>
          </cell>
          <cell r="H632" t="str">
            <v>N/A</v>
          </cell>
          <cell r="I632" t="str">
            <v>N/A</v>
          </cell>
          <cell r="J632" t="str">
            <v>N/A</v>
          </cell>
          <cell r="K632" t="str">
            <v>N/A</v>
          </cell>
          <cell r="L632" t="str">
            <v>N/A</v>
          </cell>
          <cell r="M632" t="str">
            <v>N/A</v>
          </cell>
          <cell r="N632" t="str">
            <v>N/A</v>
          </cell>
          <cell r="O632" t="str">
            <v>N/A</v>
          </cell>
          <cell r="P632" t="str">
            <v>N/A</v>
          </cell>
          <cell r="Q632" t="str">
            <v>N/A</v>
          </cell>
          <cell r="R632" t="str">
            <v>N/A</v>
          </cell>
          <cell r="S632" t="str">
            <v>N/A</v>
          </cell>
          <cell r="T632" t="str">
            <v>N/A</v>
          </cell>
          <cell r="U632" t="str">
            <v>N/A</v>
          </cell>
          <cell r="V632" t="str">
            <v>N/A</v>
          </cell>
          <cell r="W632" t="str">
            <v>N/A</v>
          </cell>
          <cell r="X632" t="str">
            <v>N/A</v>
          </cell>
          <cell r="Y632" t="str">
            <v>N/A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 t="str">
            <v>N/A</v>
          </cell>
          <cell r="AE632" t="str">
            <v>N/A</v>
          </cell>
          <cell r="AF632" t="str">
            <v>N/A</v>
          </cell>
          <cell r="AG632" t="str">
            <v>N/A</v>
          </cell>
          <cell r="AH632">
            <v>0</v>
          </cell>
          <cell r="AJ632" t="e">
            <v>#VALUE!</v>
          </cell>
          <cell r="AL632">
            <v>0</v>
          </cell>
          <cell r="AN632" t="e">
            <v>#VALUE!</v>
          </cell>
        </row>
        <row r="633">
          <cell r="A633">
            <v>37093</v>
          </cell>
          <cell r="B633" t="str">
            <v>N/A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  <cell r="I633" t="str">
            <v>N/A</v>
          </cell>
          <cell r="J633" t="str">
            <v>N/A</v>
          </cell>
          <cell r="K633" t="str">
            <v>N/A</v>
          </cell>
          <cell r="L633" t="str">
            <v>N/A</v>
          </cell>
          <cell r="M633" t="str">
            <v>N/A</v>
          </cell>
          <cell r="N633" t="str">
            <v>N/A</v>
          </cell>
          <cell r="O633" t="str">
            <v>N/A</v>
          </cell>
          <cell r="P633" t="str">
            <v>N/A</v>
          </cell>
          <cell r="Q633" t="str">
            <v>N/A</v>
          </cell>
          <cell r="R633" t="str">
            <v>N/A</v>
          </cell>
          <cell r="S633" t="str">
            <v>N/A</v>
          </cell>
          <cell r="T633" t="str">
            <v>N/A</v>
          </cell>
          <cell r="U633" t="str">
            <v>N/A</v>
          </cell>
          <cell r="V633" t="str">
            <v>N/A</v>
          </cell>
          <cell r="W633" t="str">
            <v>N/A</v>
          </cell>
          <cell r="X633" t="str">
            <v>N/A</v>
          </cell>
          <cell r="Y633" t="str">
            <v>N/A</v>
          </cell>
          <cell r="Z633" t="str">
            <v>N/A</v>
          </cell>
          <cell r="AA633" t="str">
            <v>N/A</v>
          </cell>
          <cell r="AB633" t="str">
            <v>N/A</v>
          </cell>
          <cell r="AC633" t="str">
            <v>N/A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>
            <v>0</v>
          </cell>
          <cell r="AJ633" t="e">
            <v>#VALUE!</v>
          </cell>
          <cell r="AL633">
            <v>0</v>
          </cell>
          <cell r="AN633" t="e">
            <v>#VALUE!</v>
          </cell>
        </row>
        <row r="634">
          <cell r="A634">
            <v>37094</v>
          </cell>
          <cell r="B634" t="str">
            <v>N/A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 t="str">
            <v>N/A</v>
          </cell>
          <cell r="O634" t="str">
            <v>N/A</v>
          </cell>
          <cell r="P634" t="str">
            <v>N/A</v>
          </cell>
          <cell r="Q634" t="str">
            <v>N/A</v>
          </cell>
          <cell r="R634" t="str">
            <v>N/A</v>
          </cell>
          <cell r="S634" t="str">
            <v>N/A</v>
          </cell>
          <cell r="T634" t="str">
            <v>N/A</v>
          </cell>
          <cell r="U634" t="str">
            <v>N/A</v>
          </cell>
          <cell r="V634" t="str">
            <v>N/A</v>
          </cell>
          <cell r="W634" t="str">
            <v>N/A</v>
          </cell>
          <cell r="X634" t="str">
            <v>N/A</v>
          </cell>
          <cell r="Y634" t="str">
            <v>N/A</v>
          </cell>
          <cell r="Z634" t="str">
            <v>N/A</v>
          </cell>
          <cell r="AA634" t="str">
            <v>N/A</v>
          </cell>
          <cell r="AB634" t="str">
            <v>N/A</v>
          </cell>
          <cell r="AC634" t="str">
            <v>N/A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>
            <v>0</v>
          </cell>
          <cell r="AJ634" t="e">
            <v>#VALUE!</v>
          </cell>
          <cell r="AL634">
            <v>0</v>
          </cell>
          <cell r="AN634" t="e">
            <v>#VALUE!</v>
          </cell>
        </row>
        <row r="635">
          <cell r="A635">
            <v>37095</v>
          </cell>
          <cell r="B635" t="str">
            <v>N/A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  <cell r="I635" t="str">
            <v>N/A</v>
          </cell>
          <cell r="J635" t="str">
            <v>N/A</v>
          </cell>
          <cell r="K635" t="str">
            <v>N/A</v>
          </cell>
          <cell r="L635" t="str">
            <v>N/A</v>
          </cell>
          <cell r="M635" t="str">
            <v>N/A</v>
          </cell>
          <cell r="N635" t="str">
            <v>N/A</v>
          </cell>
          <cell r="O635" t="str">
            <v>N/A</v>
          </cell>
          <cell r="P635" t="str">
            <v>N/A</v>
          </cell>
          <cell r="Q635" t="str">
            <v>N/A</v>
          </cell>
          <cell r="R635" t="str">
            <v>N/A</v>
          </cell>
          <cell r="S635" t="str">
            <v>N/A</v>
          </cell>
          <cell r="T635" t="str">
            <v>N/A</v>
          </cell>
          <cell r="U635" t="str">
            <v>N/A</v>
          </cell>
          <cell r="V635" t="str">
            <v>N/A</v>
          </cell>
          <cell r="W635" t="str">
            <v>N/A</v>
          </cell>
          <cell r="X635" t="str">
            <v>N/A</v>
          </cell>
          <cell r="Y635" t="str">
            <v>N/A</v>
          </cell>
          <cell r="Z635" t="str">
            <v>N/A</v>
          </cell>
          <cell r="AA635" t="str">
            <v>N/A</v>
          </cell>
          <cell r="AB635" t="str">
            <v>N/A</v>
          </cell>
          <cell r="AC635" t="str">
            <v>N/A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>
            <v>0</v>
          </cell>
          <cell r="AJ635" t="e">
            <v>#VALUE!</v>
          </cell>
          <cell r="AL635">
            <v>0</v>
          </cell>
          <cell r="AN635" t="e">
            <v>#VALUE!</v>
          </cell>
        </row>
        <row r="636">
          <cell r="A636">
            <v>37096</v>
          </cell>
          <cell r="B636" t="str">
            <v>N/A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N/A</v>
          </cell>
          <cell r="H636" t="str">
            <v>N/A</v>
          </cell>
          <cell r="I636" t="str">
            <v>N/A</v>
          </cell>
          <cell r="J636" t="str">
            <v>N/A</v>
          </cell>
          <cell r="K636" t="str">
            <v>N/A</v>
          </cell>
          <cell r="L636" t="str">
            <v>N/A</v>
          </cell>
          <cell r="M636" t="str">
            <v>N/A</v>
          </cell>
          <cell r="N636" t="str">
            <v>N/A</v>
          </cell>
          <cell r="O636" t="str">
            <v>N/A</v>
          </cell>
          <cell r="P636" t="str">
            <v>N/A</v>
          </cell>
          <cell r="Q636" t="str">
            <v>N/A</v>
          </cell>
          <cell r="R636" t="str">
            <v>N/A</v>
          </cell>
          <cell r="S636" t="str">
            <v>N/A</v>
          </cell>
          <cell r="T636" t="str">
            <v>N/A</v>
          </cell>
          <cell r="U636" t="str">
            <v>N/A</v>
          </cell>
          <cell r="V636" t="str">
            <v>N/A</v>
          </cell>
          <cell r="W636" t="str">
            <v>N/A</v>
          </cell>
          <cell r="X636" t="str">
            <v>N/A</v>
          </cell>
          <cell r="Y636" t="str">
            <v>N/A</v>
          </cell>
          <cell r="Z636" t="str">
            <v>N/A</v>
          </cell>
          <cell r="AA636" t="str">
            <v>N/A</v>
          </cell>
          <cell r="AB636" t="str">
            <v>N/A</v>
          </cell>
          <cell r="AC636" t="str">
            <v>N/A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>
            <v>0</v>
          </cell>
          <cell r="AJ636" t="e">
            <v>#VALUE!</v>
          </cell>
          <cell r="AL636">
            <v>0</v>
          </cell>
          <cell r="AN636" t="e">
            <v>#VALUE!</v>
          </cell>
        </row>
        <row r="637">
          <cell r="A637">
            <v>37097</v>
          </cell>
          <cell r="B637" t="str">
            <v>N/A</v>
          </cell>
          <cell r="C637" t="str">
            <v>N/A</v>
          </cell>
          <cell r="D637" t="str">
            <v>N/A</v>
          </cell>
          <cell r="E637" t="str">
            <v>N/A</v>
          </cell>
          <cell r="F637" t="str">
            <v>N/A</v>
          </cell>
          <cell r="G637" t="str">
            <v>N/A</v>
          </cell>
          <cell r="H637" t="str">
            <v>N/A</v>
          </cell>
          <cell r="I637" t="str">
            <v>N/A</v>
          </cell>
          <cell r="J637" t="str">
            <v>N/A</v>
          </cell>
          <cell r="K637" t="str">
            <v>N/A</v>
          </cell>
          <cell r="L637" t="str">
            <v>N/A</v>
          </cell>
          <cell r="M637" t="str">
            <v>N/A</v>
          </cell>
          <cell r="N637" t="str">
            <v>N/A</v>
          </cell>
          <cell r="O637" t="str">
            <v>N/A</v>
          </cell>
          <cell r="P637" t="str">
            <v>N/A</v>
          </cell>
          <cell r="Q637" t="str">
            <v>N/A</v>
          </cell>
          <cell r="R637" t="str">
            <v>N/A</v>
          </cell>
          <cell r="S637" t="str">
            <v>N/A</v>
          </cell>
          <cell r="T637" t="str">
            <v>N/A</v>
          </cell>
          <cell r="U637" t="str">
            <v>N/A</v>
          </cell>
          <cell r="V637" t="str">
            <v>N/A</v>
          </cell>
          <cell r="W637" t="str">
            <v>N/A</v>
          </cell>
          <cell r="X637" t="str">
            <v>N/A</v>
          </cell>
          <cell r="Y637" t="str">
            <v>N/A</v>
          </cell>
          <cell r="Z637" t="str">
            <v>N/A</v>
          </cell>
          <cell r="AA637" t="str">
            <v>N/A</v>
          </cell>
          <cell r="AB637" t="str">
            <v>N/A</v>
          </cell>
          <cell r="AC637" t="str">
            <v>N/A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>
            <v>0</v>
          </cell>
          <cell r="AJ637" t="e">
            <v>#VALUE!</v>
          </cell>
          <cell r="AL637">
            <v>0</v>
          </cell>
          <cell r="AN637" t="e">
            <v>#VALUE!</v>
          </cell>
        </row>
        <row r="638">
          <cell r="A638">
            <v>37098</v>
          </cell>
          <cell r="B638" t="str">
            <v>N/A</v>
          </cell>
          <cell r="C638" t="str">
            <v>N/A</v>
          </cell>
          <cell r="D638" t="str">
            <v>N/A</v>
          </cell>
          <cell r="E638" t="str">
            <v>N/A</v>
          </cell>
          <cell r="F638" t="str">
            <v>N/A</v>
          </cell>
          <cell r="G638" t="str">
            <v>N/A</v>
          </cell>
          <cell r="H638" t="str">
            <v>N/A</v>
          </cell>
          <cell r="I638" t="str">
            <v>N/A</v>
          </cell>
          <cell r="J638" t="str">
            <v>N/A</v>
          </cell>
          <cell r="K638" t="str">
            <v>N/A</v>
          </cell>
          <cell r="L638" t="str">
            <v>N/A</v>
          </cell>
          <cell r="M638" t="str">
            <v>N/A</v>
          </cell>
          <cell r="N638" t="str">
            <v>N/A</v>
          </cell>
          <cell r="O638" t="str">
            <v>N/A</v>
          </cell>
          <cell r="P638" t="str">
            <v>N/A</v>
          </cell>
          <cell r="Q638" t="str">
            <v>N/A</v>
          </cell>
          <cell r="R638" t="str">
            <v>N/A</v>
          </cell>
          <cell r="S638" t="str">
            <v>N/A</v>
          </cell>
          <cell r="T638" t="str">
            <v>N/A</v>
          </cell>
          <cell r="U638" t="str">
            <v>N/A</v>
          </cell>
          <cell r="V638" t="str">
            <v>N/A</v>
          </cell>
          <cell r="W638" t="str">
            <v>N/A</v>
          </cell>
          <cell r="X638" t="str">
            <v>N/A</v>
          </cell>
          <cell r="Y638" t="str">
            <v>N/A</v>
          </cell>
          <cell r="Z638" t="str">
            <v>N/A</v>
          </cell>
          <cell r="AA638" t="str">
            <v>N/A</v>
          </cell>
          <cell r="AB638" t="str">
            <v>N/A</v>
          </cell>
          <cell r="AC638" t="str">
            <v>N/A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>
            <v>0</v>
          </cell>
          <cell r="AJ638" t="e">
            <v>#VALUE!</v>
          </cell>
          <cell r="AL638">
            <v>0</v>
          </cell>
          <cell r="AN638" t="e">
            <v>#VALUE!</v>
          </cell>
        </row>
        <row r="639">
          <cell r="A639">
            <v>37099</v>
          </cell>
          <cell r="B639" t="str">
            <v>N/A</v>
          </cell>
          <cell r="C639" t="str">
            <v>N/A</v>
          </cell>
          <cell r="D639" t="str">
            <v>N/A</v>
          </cell>
          <cell r="E639" t="str">
            <v>N/A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 t="str">
            <v>N/A</v>
          </cell>
          <cell r="P639" t="str">
            <v>N/A</v>
          </cell>
          <cell r="Q639" t="str">
            <v>N/A</v>
          </cell>
          <cell r="R639" t="str">
            <v>N/A</v>
          </cell>
          <cell r="S639" t="str">
            <v>N/A</v>
          </cell>
          <cell r="T639" t="str">
            <v>N/A</v>
          </cell>
          <cell r="U639" t="str">
            <v>N/A</v>
          </cell>
          <cell r="V639" t="str">
            <v>N/A</v>
          </cell>
          <cell r="W639" t="str">
            <v>N/A</v>
          </cell>
          <cell r="X639" t="str">
            <v>N/A</v>
          </cell>
          <cell r="Y639" t="str">
            <v>N/A</v>
          </cell>
          <cell r="Z639" t="str">
            <v>N/A</v>
          </cell>
          <cell r="AA639" t="str">
            <v>N/A</v>
          </cell>
          <cell r="AB639" t="str">
            <v>N/A</v>
          </cell>
          <cell r="AC639" t="str">
            <v>N/A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>
            <v>0</v>
          </cell>
          <cell r="AJ639" t="e">
            <v>#VALUE!</v>
          </cell>
          <cell r="AL639">
            <v>0</v>
          </cell>
          <cell r="AN639" t="e">
            <v>#VALUE!</v>
          </cell>
        </row>
        <row r="640">
          <cell r="A640">
            <v>37100</v>
          </cell>
          <cell r="B640" t="str">
            <v>N/A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  <cell r="I640" t="str">
            <v>N/A</v>
          </cell>
          <cell r="J640" t="str">
            <v>N/A</v>
          </cell>
          <cell r="K640" t="str">
            <v>N/A</v>
          </cell>
          <cell r="L640" t="str">
            <v>N/A</v>
          </cell>
          <cell r="M640" t="str">
            <v>N/A</v>
          </cell>
          <cell r="N640" t="str">
            <v>N/A</v>
          </cell>
          <cell r="O640" t="str">
            <v>N/A</v>
          </cell>
          <cell r="P640" t="str">
            <v>N/A</v>
          </cell>
          <cell r="Q640" t="str">
            <v>N/A</v>
          </cell>
          <cell r="R640" t="str">
            <v>N/A</v>
          </cell>
          <cell r="S640" t="str">
            <v>N/A</v>
          </cell>
          <cell r="T640" t="str">
            <v>N/A</v>
          </cell>
          <cell r="U640" t="str">
            <v>N/A</v>
          </cell>
          <cell r="V640" t="str">
            <v>N/A</v>
          </cell>
          <cell r="W640" t="str">
            <v>N/A</v>
          </cell>
          <cell r="X640" t="str">
            <v>N/A</v>
          </cell>
          <cell r="Y640" t="str">
            <v>N/A</v>
          </cell>
          <cell r="Z640" t="str">
            <v>N/A</v>
          </cell>
          <cell r="AA640" t="str">
            <v>N/A</v>
          </cell>
          <cell r="AB640" t="str">
            <v>N/A</v>
          </cell>
          <cell r="AC640" t="str">
            <v>N/A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>
            <v>0</v>
          </cell>
          <cell r="AJ640" t="e">
            <v>#VALUE!</v>
          </cell>
          <cell r="AL640">
            <v>0</v>
          </cell>
          <cell r="AN640" t="e">
            <v>#VALUE!</v>
          </cell>
        </row>
        <row r="641">
          <cell r="A641">
            <v>37101</v>
          </cell>
          <cell r="B641" t="str">
            <v>N/A</v>
          </cell>
          <cell r="C641" t="str">
            <v>N/A</v>
          </cell>
          <cell r="D641" t="str">
            <v>N/A</v>
          </cell>
          <cell r="E641" t="str">
            <v>N/A</v>
          </cell>
          <cell r="F641" t="str">
            <v>N/A</v>
          </cell>
          <cell r="G641" t="str">
            <v>N/A</v>
          </cell>
          <cell r="H641" t="str">
            <v>N/A</v>
          </cell>
          <cell r="I641" t="str">
            <v>N/A</v>
          </cell>
          <cell r="J641" t="str">
            <v>N/A</v>
          </cell>
          <cell r="K641" t="str">
            <v>N/A</v>
          </cell>
          <cell r="L641" t="str">
            <v>N/A</v>
          </cell>
          <cell r="M641" t="str">
            <v>N/A</v>
          </cell>
          <cell r="N641" t="str">
            <v>N/A</v>
          </cell>
          <cell r="O641" t="str">
            <v>N/A</v>
          </cell>
          <cell r="P641" t="str">
            <v>N/A</v>
          </cell>
          <cell r="Q641" t="str">
            <v>N/A</v>
          </cell>
          <cell r="R641" t="str">
            <v>N/A</v>
          </cell>
          <cell r="S641" t="str">
            <v>N/A</v>
          </cell>
          <cell r="T641" t="str">
            <v>N/A</v>
          </cell>
          <cell r="U641" t="str">
            <v>N/A</v>
          </cell>
          <cell r="V641" t="str">
            <v>N/A</v>
          </cell>
          <cell r="W641" t="str">
            <v>N/A</v>
          </cell>
          <cell r="X641" t="str">
            <v>N/A</v>
          </cell>
          <cell r="Y641" t="str">
            <v>N/A</v>
          </cell>
          <cell r="Z641" t="str">
            <v>N/A</v>
          </cell>
          <cell r="AA641" t="str">
            <v>N/A</v>
          </cell>
          <cell r="AB641" t="str">
            <v>N/A</v>
          </cell>
          <cell r="AC641" t="str">
            <v>N/A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>
            <v>0</v>
          </cell>
          <cell r="AJ641" t="e">
            <v>#VALUE!</v>
          </cell>
          <cell r="AL641">
            <v>0</v>
          </cell>
          <cell r="AN641" t="e">
            <v>#VALUE!</v>
          </cell>
        </row>
        <row r="642">
          <cell r="A642">
            <v>37102</v>
          </cell>
          <cell r="B642" t="str">
            <v>N/A</v>
          </cell>
          <cell r="C642" t="str">
            <v>N/A</v>
          </cell>
          <cell r="D642" t="str">
            <v>N/A</v>
          </cell>
          <cell r="E642" t="str">
            <v>N/A</v>
          </cell>
          <cell r="F642" t="str">
            <v>N/A</v>
          </cell>
          <cell r="G642" t="str">
            <v>N/A</v>
          </cell>
          <cell r="H642" t="str">
            <v>N/A</v>
          </cell>
          <cell r="I642" t="str">
            <v>N/A</v>
          </cell>
          <cell r="J642" t="str">
            <v>N/A</v>
          </cell>
          <cell r="K642" t="str">
            <v>N/A</v>
          </cell>
          <cell r="L642" t="str">
            <v>N/A</v>
          </cell>
          <cell r="M642" t="str">
            <v>N/A</v>
          </cell>
          <cell r="N642" t="str">
            <v>N/A</v>
          </cell>
          <cell r="O642" t="str">
            <v>N/A</v>
          </cell>
          <cell r="P642" t="str">
            <v>N/A</v>
          </cell>
          <cell r="Q642" t="str">
            <v>N/A</v>
          </cell>
          <cell r="R642" t="str">
            <v>N/A</v>
          </cell>
          <cell r="S642" t="str">
            <v>N/A</v>
          </cell>
          <cell r="T642" t="str">
            <v>N/A</v>
          </cell>
          <cell r="U642" t="str">
            <v>N/A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Z642" t="str">
            <v>N/A</v>
          </cell>
          <cell r="AA642" t="str">
            <v>N/A</v>
          </cell>
          <cell r="AB642" t="str">
            <v>N/A</v>
          </cell>
          <cell r="AC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>
            <v>0</v>
          </cell>
          <cell r="AJ642" t="e">
            <v>#VALUE!</v>
          </cell>
          <cell r="AL642">
            <v>0</v>
          </cell>
          <cell r="AN642" t="e">
            <v>#VALUE!</v>
          </cell>
        </row>
        <row r="643">
          <cell r="A643">
            <v>37103</v>
          </cell>
          <cell r="B643" t="str">
            <v>N/A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  <cell r="I643" t="str">
            <v>N/A</v>
          </cell>
          <cell r="J643" t="str">
            <v>N/A</v>
          </cell>
          <cell r="K643" t="str">
            <v>N/A</v>
          </cell>
          <cell r="L643" t="str">
            <v>N/A</v>
          </cell>
          <cell r="M643" t="str">
            <v>N/A</v>
          </cell>
          <cell r="N643" t="str">
            <v>N/A</v>
          </cell>
          <cell r="O643" t="str">
            <v>N/A</v>
          </cell>
          <cell r="P643" t="str">
            <v>N/A</v>
          </cell>
          <cell r="Q643" t="str">
            <v>N/A</v>
          </cell>
          <cell r="R643" t="str">
            <v>N/A</v>
          </cell>
          <cell r="S643" t="str">
            <v>N/A</v>
          </cell>
          <cell r="T643" t="str">
            <v>N/A</v>
          </cell>
          <cell r="U643" t="str">
            <v>N/A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Z643" t="str">
            <v>N/A</v>
          </cell>
          <cell r="AA643" t="str">
            <v>N/A</v>
          </cell>
          <cell r="AB643" t="str">
            <v>N/A</v>
          </cell>
          <cell r="AC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>
            <v>0</v>
          </cell>
          <cell r="AJ643" t="e">
            <v>#VALUE!</v>
          </cell>
          <cell r="AL643">
            <v>0</v>
          </cell>
          <cell r="AN643" t="e">
            <v>#VALUE!</v>
          </cell>
        </row>
        <row r="644">
          <cell r="A644">
            <v>37104</v>
          </cell>
          <cell r="B644" t="str">
            <v>N/A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  <cell r="I644" t="str">
            <v>N/A</v>
          </cell>
          <cell r="J644" t="str">
            <v>N/A</v>
          </cell>
          <cell r="K644" t="str">
            <v>N/A</v>
          </cell>
          <cell r="L644" t="str">
            <v>N/A</v>
          </cell>
          <cell r="M644" t="str">
            <v>N/A</v>
          </cell>
          <cell r="N644" t="str">
            <v>N/A</v>
          </cell>
          <cell r="O644" t="str">
            <v>N/A</v>
          </cell>
          <cell r="P644" t="str">
            <v>N/A</v>
          </cell>
          <cell r="Q644" t="str">
            <v>N/A</v>
          </cell>
          <cell r="R644" t="str">
            <v>N/A</v>
          </cell>
          <cell r="S644" t="str">
            <v>N/A</v>
          </cell>
          <cell r="T644" t="str">
            <v>N/A</v>
          </cell>
          <cell r="U644" t="str">
            <v>N/A</v>
          </cell>
          <cell r="V644" t="str">
            <v>N/A</v>
          </cell>
          <cell r="W644" t="str">
            <v>N/A</v>
          </cell>
          <cell r="X644" t="str">
            <v>N/A</v>
          </cell>
          <cell r="Y644" t="str">
            <v>N/A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 t="str">
            <v>N/A</v>
          </cell>
          <cell r="AE644" t="str">
            <v>N/A</v>
          </cell>
          <cell r="AF644" t="str">
            <v>N/A</v>
          </cell>
          <cell r="AG644" t="str">
            <v>N/A</v>
          </cell>
          <cell r="AH644">
            <v>0</v>
          </cell>
          <cell r="AJ644" t="e">
            <v>#VALUE!</v>
          </cell>
          <cell r="AL644">
            <v>0</v>
          </cell>
          <cell r="AN644" t="e">
            <v>#VALUE!</v>
          </cell>
        </row>
        <row r="645">
          <cell r="A645">
            <v>37105</v>
          </cell>
          <cell r="B645" t="str">
            <v>N/A</v>
          </cell>
          <cell r="C645" t="str">
            <v>N/A</v>
          </cell>
          <cell r="D645" t="str">
            <v>N/A</v>
          </cell>
          <cell r="E645" t="str">
            <v>N/A</v>
          </cell>
          <cell r="F645" t="str">
            <v>N/A</v>
          </cell>
          <cell r="G645" t="str">
            <v>N/A</v>
          </cell>
          <cell r="H645" t="str">
            <v>N/A</v>
          </cell>
          <cell r="I645" t="str">
            <v>N/A</v>
          </cell>
          <cell r="J645" t="str">
            <v>N/A</v>
          </cell>
          <cell r="K645" t="str">
            <v>N/A</v>
          </cell>
          <cell r="L645" t="str">
            <v>N/A</v>
          </cell>
          <cell r="M645" t="str">
            <v>N/A</v>
          </cell>
          <cell r="N645" t="str">
            <v>N/A</v>
          </cell>
          <cell r="O645" t="str">
            <v>N/A</v>
          </cell>
          <cell r="P645" t="str">
            <v>N/A</v>
          </cell>
          <cell r="Q645" t="str">
            <v>N/A</v>
          </cell>
          <cell r="R645" t="str">
            <v>N/A</v>
          </cell>
          <cell r="S645" t="str">
            <v>N/A</v>
          </cell>
          <cell r="T645" t="str">
            <v>N/A</v>
          </cell>
          <cell r="U645" t="str">
            <v>N/A</v>
          </cell>
          <cell r="V645" t="str">
            <v>N/A</v>
          </cell>
          <cell r="W645" t="str">
            <v>N/A</v>
          </cell>
          <cell r="X645" t="str">
            <v>N/A</v>
          </cell>
          <cell r="Y645" t="str">
            <v>N/A</v>
          </cell>
          <cell r="Z645" t="str">
            <v>N/A</v>
          </cell>
          <cell r="AA645" t="str">
            <v>N/A</v>
          </cell>
          <cell r="AB645" t="str">
            <v>N/A</v>
          </cell>
          <cell r="AC645" t="str">
            <v>N/A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>
            <v>0</v>
          </cell>
          <cell r="AJ645" t="e">
            <v>#VALUE!</v>
          </cell>
          <cell r="AL645">
            <v>0</v>
          </cell>
          <cell r="AN645" t="e">
            <v>#VALUE!</v>
          </cell>
        </row>
        <row r="646">
          <cell r="A646">
            <v>37106</v>
          </cell>
          <cell r="B646" t="str">
            <v>N/A</v>
          </cell>
          <cell r="C646" t="str">
            <v>N/A</v>
          </cell>
          <cell r="D646" t="str">
            <v>N/A</v>
          </cell>
          <cell r="E646" t="str">
            <v>N/A</v>
          </cell>
          <cell r="F646" t="str">
            <v>N/A</v>
          </cell>
          <cell r="G646" t="str">
            <v>N/A</v>
          </cell>
          <cell r="H646" t="str">
            <v>N/A</v>
          </cell>
          <cell r="I646" t="str">
            <v>N/A</v>
          </cell>
          <cell r="J646" t="str">
            <v>N/A</v>
          </cell>
          <cell r="K646" t="str">
            <v>N/A</v>
          </cell>
          <cell r="L646" t="str">
            <v>N/A</v>
          </cell>
          <cell r="M646" t="str">
            <v>N/A</v>
          </cell>
          <cell r="N646" t="str">
            <v>N/A</v>
          </cell>
          <cell r="O646" t="str">
            <v>N/A</v>
          </cell>
          <cell r="P646" t="str">
            <v>N/A</v>
          </cell>
          <cell r="Q646" t="str">
            <v>N/A</v>
          </cell>
          <cell r="R646" t="str">
            <v>N/A</v>
          </cell>
          <cell r="S646" t="str">
            <v>N/A</v>
          </cell>
          <cell r="T646" t="str">
            <v>N/A</v>
          </cell>
          <cell r="U646" t="str">
            <v>N/A</v>
          </cell>
          <cell r="V646" t="str">
            <v>N/A</v>
          </cell>
          <cell r="W646" t="str">
            <v>N/A</v>
          </cell>
          <cell r="X646" t="str">
            <v>N/A</v>
          </cell>
          <cell r="Y646" t="str">
            <v>N/A</v>
          </cell>
          <cell r="Z646" t="str">
            <v>N/A</v>
          </cell>
          <cell r="AA646" t="str">
            <v>N/A</v>
          </cell>
          <cell r="AB646" t="str">
            <v>N/A</v>
          </cell>
          <cell r="AC646" t="str">
            <v>N/A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>
            <v>0</v>
          </cell>
          <cell r="AJ646" t="e">
            <v>#VALUE!</v>
          </cell>
          <cell r="AL646">
            <v>0</v>
          </cell>
          <cell r="AN646" t="e">
            <v>#VALUE!</v>
          </cell>
        </row>
        <row r="647">
          <cell r="A647">
            <v>37107</v>
          </cell>
          <cell r="B647" t="str">
            <v>N/A</v>
          </cell>
          <cell r="C647" t="str">
            <v>N/A</v>
          </cell>
          <cell r="D647" t="str">
            <v>N/A</v>
          </cell>
          <cell r="E647" t="str">
            <v>N/A</v>
          </cell>
          <cell r="F647" t="str">
            <v>N/A</v>
          </cell>
          <cell r="G647" t="str">
            <v>N/A</v>
          </cell>
          <cell r="H647" t="str">
            <v>N/A</v>
          </cell>
          <cell r="I647" t="str">
            <v>N/A</v>
          </cell>
          <cell r="J647" t="str">
            <v>N/A</v>
          </cell>
          <cell r="K647" t="str">
            <v>N/A</v>
          </cell>
          <cell r="L647" t="str">
            <v>N/A</v>
          </cell>
          <cell r="M647" t="str">
            <v>N/A</v>
          </cell>
          <cell r="N647" t="str">
            <v>N/A</v>
          </cell>
          <cell r="O647" t="str">
            <v>N/A</v>
          </cell>
          <cell r="P647" t="str">
            <v>N/A</v>
          </cell>
          <cell r="Q647" t="str">
            <v>N/A</v>
          </cell>
          <cell r="R647" t="str">
            <v>N/A</v>
          </cell>
          <cell r="S647" t="str">
            <v>N/A</v>
          </cell>
          <cell r="T647" t="str">
            <v>N/A</v>
          </cell>
          <cell r="U647" t="str">
            <v>N/A</v>
          </cell>
          <cell r="V647" t="str">
            <v>N/A</v>
          </cell>
          <cell r="W647" t="str">
            <v>N/A</v>
          </cell>
          <cell r="X647" t="str">
            <v>N/A</v>
          </cell>
          <cell r="Y647" t="str">
            <v>N/A</v>
          </cell>
          <cell r="Z647" t="str">
            <v>N/A</v>
          </cell>
          <cell r="AA647" t="str">
            <v>N/A</v>
          </cell>
          <cell r="AB647" t="str">
            <v>N/A</v>
          </cell>
          <cell r="AC647" t="str">
            <v>N/A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>
            <v>0</v>
          </cell>
          <cell r="AJ647" t="e">
            <v>#VALUE!</v>
          </cell>
          <cell r="AL647">
            <v>0</v>
          </cell>
          <cell r="AN647" t="e">
            <v>#VALUE!</v>
          </cell>
        </row>
        <row r="648">
          <cell r="A648">
            <v>37108</v>
          </cell>
          <cell r="B648" t="str">
            <v>N/A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  <cell r="I648" t="str">
            <v>N/A</v>
          </cell>
          <cell r="J648" t="str">
            <v>N/A</v>
          </cell>
          <cell r="K648" t="str">
            <v>N/A</v>
          </cell>
          <cell r="L648" t="str">
            <v>N/A</v>
          </cell>
          <cell r="M648" t="str">
            <v>N/A</v>
          </cell>
          <cell r="N648" t="str">
            <v>N/A</v>
          </cell>
          <cell r="O648" t="str">
            <v>N/A</v>
          </cell>
          <cell r="P648" t="str">
            <v>N/A</v>
          </cell>
          <cell r="Q648" t="str">
            <v>N/A</v>
          </cell>
          <cell r="R648" t="str">
            <v>N/A</v>
          </cell>
          <cell r="S648" t="str">
            <v>N/A</v>
          </cell>
          <cell r="T648" t="str">
            <v>N/A</v>
          </cell>
          <cell r="U648" t="str">
            <v>N/A</v>
          </cell>
          <cell r="V648" t="str">
            <v>N/A</v>
          </cell>
          <cell r="W648" t="str">
            <v>N/A</v>
          </cell>
          <cell r="X648" t="str">
            <v>N/A</v>
          </cell>
          <cell r="Y648" t="str">
            <v>N/A</v>
          </cell>
          <cell r="Z648" t="str">
            <v>N/A</v>
          </cell>
          <cell r="AA648" t="str">
            <v>N/A</v>
          </cell>
          <cell r="AB648" t="str">
            <v>N/A</v>
          </cell>
          <cell r="AC648" t="str">
            <v>N/A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>
            <v>0</v>
          </cell>
          <cell r="AJ648" t="e">
            <v>#VALUE!</v>
          </cell>
          <cell r="AL648">
            <v>0</v>
          </cell>
          <cell r="AN648" t="e">
            <v>#VALUE!</v>
          </cell>
        </row>
        <row r="649">
          <cell r="A649">
            <v>37109</v>
          </cell>
          <cell r="B649" t="str">
            <v>N/A</v>
          </cell>
          <cell r="C649" t="str">
            <v>N/A</v>
          </cell>
          <cell r="D649" t="str">
            <v>N/A</v>
          </cell>
          <cell r="E649" t="str">
            <v>N/A</v>
          </cell>
          <cell r="F649" t="str">
            <v>N/A</v>
          </cell>
          <cell r="G649" t="str">
            <v>N/A</v>
          </cell>
          <cell r="H649" t="str">
            <v>N/A</v>
          </cell>
          <cell r="I649" t="str">
            <v>N/A</v>
          </cell>
          <cell r="J649" t="str">
            <v>N/A</v>
          </cell>
          <cell r="K649" t="str">
            <v>N/A</v>
          </cell>
          <cell r="L649" t="str">
            <v>N/A</v>
          </cell>
          <cell r="M649" t="str">
            <v>N/A</v>
          </cell>
          <cell r="N649" t="str">
            <v>N/A</v>
          </cell>
          <cell r="O649" t="str">
            <v>N/A</v>
          </cell>
          <cell r="P649" t="str">
            <v>N/A</v>
          </cell>
          <cell r="Q649" t="str">
            <v>N/A</v>
          </cell>
          <cell r="R649" t="str">
            <v>N/A</v>
          </cell>
          <cell r="S649" t="str">
            <v>N/A</v>
          </cell>
          <cell r="T649" t="str">
            <v>N/A</v>
          </cell>
          <cell r="U649" t="str">
            <v>N/A</v>
          </cell>
          <cell r="V649" t="str">
            <v>N/A</v>
          </cell>
          <cell r="W649" t="str">
            <v>N/A</v>
          </cell>
          <cell r="X649" t="str">
            <v>N/A</v>
          </cell>
          <cell r="Y649" t="str">
            <v>N/A</v>
          </cell>
          <cell r="Z649" t="str">
            <v>N/A</v>
          </cell>
          <cell r="AA649" t="str">
            <v>N/A</v>
          </cell>
          <cell r="AB649" t="str">
            <v>N/A</v>
          </cell>
          <cell r="AC649" t="str">
            <v>N/A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>
            <v>0</v>
          </cell>
          <cell r="AJ649" t="e">
            <v>#VALUE!</v>
          </cell>
          <cell r="AL649">
            <v>0</v>
          </cell>
          <cell r="AN649" t="e">
            <v>#VALUE!</v>
          </cell>
        </row>
        <row r="650">
          <cell r="A650">
            <v>37110</v>
          </cell>
          <cell r="B650" t="str">
            <v>N/A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 t="str">
            <v>N/A</v>
          </cell>
          <cell r="P650" t="str">
            <v>N/A</v>
          </cell>
          <cell r="Q650" t="str">
            <v>N/A</v>
          </cell>
          <cell r="R650" t="str">
            <v>N/A</v>
          </cell>
          <cell r="S650" t="str">
            <v>N/A</v>
          </cell>
          <cell r="T650" t="str">
            <v>N/A</v>
          </cell>
          <cell r="U650" t="str">
            <v>N/A</v>
          </cell>
          <cell r="V650" t="str">
            <v>N/A</v>
          </cell>
          <cell r="W650" t="str">
            <v>N/A</v>
          </cell>
          <cell r="X650" t="str">
            <v>N/A</v>
          </cell>
          <cell r="Y650" t="str">
            <v>N/A</v>
          </cell>
          <cell r="Z650" t="str">
            <v>N/A</v>
          </cell>
          <cell r="AA650" t="str">
            <v>N/A</v>
          </cell>
          <cell r="AB650" t="str">
            <v>N/A</v>
          </cell>
          <cell r="AC650" t="str">
            <v>N/A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>
            <v>0</v>
          </cell>
          <cell r="AJ650" t="e">
            <v>#VALUE!</v>
          </cell>
          <cell r="AL650">
            <v>0</v>
          </cell>
          <cell r="AN650" t="e">
            <v>#VALUE!</v>
          </cell>
        </row>
        <row r="651">
          <cell r="A651">
            <v>37111</v>
          </cell>
          <cell r="B651" t="str">
            <v>N/A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  <cell r="I651" t="str">
            <v>N/A</v>
          </cell>
          <cell r="J651" t="str">
            <v>N/A</v>
          </cell>
          <cell r="K651" t="str">
            <v>N/A</v>
          </cell>
          <cell r="L651" t="str">
            <v>N/A</v>
          </cell>
          <cell r="M651" t="str">
            <v>N/A</v>
          </cell>
          <cell r="N651" t="str">
            <v>N/A</v>
          </cell>
          <cell r="O651" t="str">
            <v>N/A</v>
          </cell>
          <cell r="P651" t="str">
            <v>N/A</v>
          </cell>
          <cell r="Q651" t="str">
            <v>N/A</v>
          </cell>
          <cell r="R651" t="str">
            <v>N/A</v>
          </cell>
          <cell r="S651" t="str">
            <v>N/A</v>
          </cell>
          <cell r="T651" t="str">
            <v>N/A</v>
          </cell>
          <cell r="U651" t="str">
            <v>N/A</v>
          </cell>
          <cell r="V651" t="str">
            <v>N/A</v>
          </cell>
          <cell r="W651" t="str">
            <v>N/A</v>
          </cell>
          <cell r="X651" t="str">
            <v>N/A</v>
          </cell>
          <cell r="Y651" t="str">
            <v>N/A</v>
          </cell>
          <cell r="Z651" t="str">
            <v>N/A</v>
          </cell>
          <cell r="AA651" t="str">
            <v>N/A</v>
          </cell>
          <cell r="AB651" t="str">
            <v>N/A</v>
          </cell>
          <cell r="AC651" t="str">
            <v>N/A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>
            <v>0</v>
          </cell>
          <cell r="AJ651" t="e">
            <v>#VALUE!</v>
          </cell>
          <cell r="AL651">
            <v>0</v>
          </cell>
          <cell r="AN651" t="e">
            <v>#VALUE!</v>
          </cell>
        </row>
        <row r="652">
          <cell r="A652">
            <v>37112</v>
          </cell>
          <cell r="B652" t="str">
            <v>N/A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  <cell r="I652" t="str">
            <v>N/A</v>
          </cell>
          <cell r="J652" t="str">
            <v>N/A</v>
          </cell>
          <cell r="K652" t="str">
            <v>N/A</v>
          </cell>
          <cell r="L652" t="str">
            <v>N/A</v>
          </cell>
          <cell r="M652" t="str">
            <v>N/A</v>
          </cell>
          <cell r="N652" t="str">
            <v>N/A</v>
          </cell>
          <cell r="O652" t="str">
            <v>N/A</v>
          </cell>
          <cell r="P652" t="str">
            <v>N/A</v>
          </cell>
          <cell r="Q652" t="str">
            <v>N/A</v>
          </cell>
          <cell r="R652" t="str">
            <v>N/A</v>
          </cell>
          <cell r="S652" t="str">
            <v>N/A</v>
          </cell>
          <cell r="T652" t="str">
            <v>N/A</v>
          </cell>
          <cell r="U652" t="str">
            <v>N/A</v>
          </cell>
          <cell r="V652" t="str">
            <v>N/A</v>
          </cell>
          <cell r="W652" t="str">
            <v>N/A</v>
          </cell>
          <cell r="X652" t="str">
            <v>N/A</v>
          </cell>
          <cell r="Y652" t="str">
            <v>N/A</v>
          </cell>
          <cell r="Z652" t="str">
            <v>N/A</v>
          </cell>
          <cell r="AA652" t="str">
            <v>N/A</v>
          </cell>
          <cell r="AB652" t="str">
            <v>N/A</v>
          </cell>
          <cell r="AC652" t="str">
            <v>N/A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>
            <v>0</v>
          </cell>
          <cell r="AJ652" t="e">
            <v>#VALUE!</v>
          </cell>
          <cell r="AL652">
            <v>0</v>
          </cell>
          <cell r="AN652" t="e">
            <v>#VALUE!</v>
          </cell>
        </row>
        <row r="653">
          <cell r="A653">
            <v>37113</v>
          </cell>
          <cell r="B653" t="str">
            <v>N/A</v>
          </cell>
          <cell r="C653" t="str">
            <v>N/A</v>
          </cell>
          <cell r="D653" t="str">
            <v>N/A</v>
          </cell>
          <cell r="E653" t="str">
            <v>N/A</v>
          </cell>
          <cell r="F653" t="str">
            <v>N/A</v>
          </cell>
          <cell r="G653" t="str">
            <v>N/A</v>
          </cell>
          <cell r="H653" t="str">
            <v>N/A</v>
          </cell>
          <cell r="I653" t="str">
            <v>N/A</v>
          </cell>
          <cell r="J653" t="str">
            <v>N/A</v>
          </cell>
          <cell r="K653" t="str">
            <v>N/A</v>
          </cell>
          <cell r="L653" t="str">
            <v>N/A</v>
          </cell>
          <cell r="M653" t="str">
            <v>N/A</v>
          </cell>
          <cell r="N653" t="str">
            <v>N/A</v>
          </cell>
          <cell r="O653" t="str">
            <v>N/A</v>
          </cell>
          <cell r="P653" t="str">
            <v>N/A</v>
          </cell>
          <cell r="Q653" t="str">
            <v>N/A</v>
          </cell>
          <cell r="R653" t="str">
            <v>N/A</v>
          </cell>
          <cell r="S653" t="str">
            <v>N/A</v>
          </cell>
          <cell r="T653" t="str">
            <v>N/A</v>
          </cell>
          <cell r="U653" t="str">
            <v>N/A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Z653" t="str">
            <v>N/A</v>
          </cell>
          <cell r="AA653" t="str">
            <v>N/A</v>
          </cell>
          <cell r="AB653" t="str">
            <v>N/A</v>
          </cell>
          <cell r="AC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>
            <v>0</v>
          </cell>
          <cell r="AJ653" t="e">
            <v>#VALUE!</v>
          </cell>
          <cell r="AL653">
            <v>0</v>
          </cell>
          <cell r="AN653" t="e">
            <v>#VALUE!</v>
          </cell>
        </row>
        <row r="654">
          <cell r="A654">
            <v>37114</v>
          </cell>
          <cell r="B654" t="str">
            <v>N/A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  <cell r="I654" t="str">
            <v>N/A</v>
          </cell>
          <cell r="J654" t="str">
            <v>N/A</v>
          </cell>
          <cell r="K654" t="str">
            <v>N/A</v>
          </cell>
          <cell r="L654" t="str">
            <v>N/A</v>
          </cell>
          <cell r="M654" t="str">
            <v>N/A</v>
          </cell>
          <cell r="N654" t="str">
            <v>N/A</v>
          </cell>
          <cell r="O654" t="str">
            <v>N/A</v>
          </cell>
          <cell r="P654" t="str">
            <v>N/A</v>
          </cell>
          <cell r="Q654" t="str">
            <v>N/A</v>
          </cell>
          <cell r="R654" t="str">
            <v>N/A</v>
          </cell>
          <cell r="S654" t="str">
            <v>N/A</v>
          </cell>
          <cell r="T654" t="str">
            <v>N/A</v>
          </cell>
          <cell r="U654" t="str">
            <v>N/A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Z654" t="str">
            <v>N/A</v>
          </cell>
          <cell r="AA654" t="str">
            <v>N/A</v>
          </cell>
          <cell r="AB654" t="str">
            <v>N/A</v>
          </cell>
          <cell r="AC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>
            <v>0</v>
          </cell>
          <cell r="AJ654" t="e">
            <v>#VALUE!</v>
          </cell>
          <cell r="AL654">
            <v>0</v>
          </cell>
          <cell r="AN654" t="e">
            <v>#VALUE!</v>
          </cell>
        </row>
        <row r="655">
          <cell r="A655">
            <v>37115</v>
          </cell>
          <cell r="B655" t="str">
            <v>N/A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  <cell r="I655" t="str">
            <v>N/A</v>
          </cell>
          <cell r="J655" t="str">
            <v>N/A</v>
          </cell>
          <cell r="K655" t="str">
            <v>N/A</v>
          </cell>
          <cell r="L655" t="str">
            <v>N/A</v>
          </cell>
          <cell r="M655" t="str">
            <v>N/A</v>
          </cell>
          <cell r="N655" t="str">
            <v>N/A</v>
          </cell>
          <cell r="O655" t="str">
            <v>N/A</v>
          </cell>
          <cell r="P655" t="str">
            <v>N/A</v>
          </cell>
          <cell r="Q655" t="str">
            <v>N/A</v>
          </cell>
          <cell r="R655" t="str">
            <v>N/A</v>
          </cell>
          <cell r="S655" t="str">
            <v>N/A</v>
          </cell>
          <cell r="T655" t="str">
            <v>N/A</v>
          </cell>
          <cell r="U655" t="str">
            <v>N/A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Z655" t="str">
            <v>N/A</v>
          </cell>
          <cell r="AA655" t="str">
            <v>N/A</v>
          </cell>
          <cell r="AB655" t="str">
            <v>N/A</v>
          </cell>
          <cell r="AC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>
            <v>0</v>
          </cell>
          <cell r="AJ655" t="e">
            <v>#VALUE!</v>
          </cell>
          <cell r="AL655">
            <v>0</v>
          </cell>
          <cell r="AN655" t="e">
            <v>#VALUE!</v>
          </cell>
        </row>
        <row r="656">
          <cell r="A656">
            <v>37116</v>
          </cell>
          <cell r="B656" t="str">
            <v>N/A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  <cell r="I656" t="str">
            <v>N/A</v>
          </cell>
          <cell r="J656" t="str">
            <v>N/A</v>
          </cell>
          <cell r="K656" t="str">
            <v>N/A</v>
          </cell>
          <cell r="L656" t="str">
            <v>N/A</v>
          </cell>
          <cell r="M656" t="str">
            <v>N/A</v>
          </cell>
          <cell r="N656" t="str">
            <v>N/A</v>
          </cell>
          <cell r="O656" t="str">
            <v>N/A</v>
          </cell>
          <cell r="P656" t="str">
            <v>N/A</v>
          </cell>
          <cell r="Q656" t="str">
            <v>N/A</v>
          </cell>
          <cell r="R656" t="str">
            <v>N/A</v>
          </cell>
          <cell r="S656" t="str">
            <v>N/A</v>
          </cell>
          <cell r="T656" t="str">
            <v>N/A</v>
          </cell>
          <cell r="U656" t="str">
            <v>N/A</v>
          </cell>
          <cell r="V656" t="str">
            <v>N/A</v>
          </cell>
          <cell r="W656" t="str">
            <v>N/A</v>
          </cell>
          <cell r="X656" t="str">
            <v>N/A</v>
          </cell>
          <cell r="Y656" t="str">
            <v>N/A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 t="str">
            <v>N/A</v>
          </cell>
          <cell r="AE656" t="str">
            <v>N/A</v>
          </cell>
          <cell r="AF656" t="str">
            <v>N/A</v>
          </cell>
          <cell r="AG656" t="str">
            <v>N/A</v>
          </cell>
          <cell r="AH656">
            <v>0</v>
          </cell>
          <cell r="AJ656" t="e">
            <v>#VALUE!</v>
          </cell>
          <cell r="AL656">
            <v>0</v>
          </cell>
          <cell r="AN656" t="e">
            <v>#VALUE!</v>
          </cell>
        </row>
        <row r="657">
          <cell r="A657">
            <v>37117</v>
          </cell>
          <cell r="B657" t="str">
            <v>N/A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  <cell r="I657" t="str">
            <v>N/A</v>
          </cell>
          <cell r="J657" t="str">
            <v>N/A</v>
          </cell>
          <cell r="K657" t="str">
            <v>N/A</v>
          </cell>
          <cell r="L657" t="str">
            <v>N/A</v>
          </cell>
          <cell r="M657" t="str">
            <v>N/A</v>
          </cell>
          <cell r="N657" t="str">
            <v>N/A</v>
          </cell>
          <cell r="O657" t="str">
            <v>N/A</v>
          </cell>
          <cell r="P657" t="str">
            <v>N/A</v>
          </cell>
          <cell r="Q657" t="str">
            <v>N/A</v>
          </cell>
          <cell r="R657" t="str">
            <v>N/A</v>
          </cell>
          <cell r="S657" t="str">
            <v>N/A</v>
          </cell>
          <cell r="T657" t="str">
            <v>N/A</v>
          </cell>
          <cell r="U657" t="str">
            <v>N/A</v>
          </cell>
          <cell r="V657" t="str">
            <v>N/A</v>
          </cell>
          <cell r="W657" t="str">
            <v>N/A</v>
          </cell>
          <cell r="X657" t="str">
            <v>N/A</v>
          </cell>
          <cell r="Y657" t="str">
            <v>N/A</v>
          </cell>
          <cell r="Z657" t="str">
            <v>N/A</v>
          </cell>
          <cell r="AA657" t="str">
            <v>N/A</v>
          </cell>
          <cell r="AB657" t="str">
            <v>N/A</v>
          </cell>
          <cell r="AC657" t="str">
            <v>N/A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>
            <v>0</v>
          </cell>
          <cell r="AJ657" t="e">
            <v>#VALUE!</v>
          </cell>
          <cell r="AL657">
            <v>0</v>
          </cell>
          <cell r="AN657" t="e">
            <v>#VALUE!</v>
          </cell>
        </row>
        <row r="658">
          <cell r="A658">
            <v>37118</v>
          </cell>
          <cell r="B658" t="str">
            <v>N/A</v>
          </cell>
          <cell r="C658" t="str">
            <v>N/A</v>
          </cell>
          <cell r="D658" t="str">
            <v>N/A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  <cell r="I658" t="str">
            <v>N/A</v>
          </cell>
          <cell r="J658" t="str">
            <v>N/A</v>
          </cell>
          <cell r="K658" t="str">
            <v>N/A</v>
          </cell>
          <cell r="L658" t="str">
            <v>N/A</v>
          </cell>
          <cell r="M658" t="str">
            <v>N/A</v>
          </cell>
          <cell r="N658" t="str">
            <v>N/A</v>
          </cell>
          <cell r="O658" t="str">
            <v>N/A</v>
          </cell>
          <cell r="P658" t="str">
            <v>N/A</v>
          </cell>
          <cell r="Q658" t="str">
            <v>N/A</v>
          </cell>
          <cell r="R658" t="str">
            <v>N/A</v>
          </cell>
          <cell r="S658" t="str">
            <v>N/A</v>
          </cell>
          <cell r="T658" t="str">
            <v>N/A</v>
          </cell>
          <cell r="U658" t="str">
            <v>N/A</v>
          </cell>
          <cell r="V658" t="str">
            <v>N/A</v>
          </cell>
          <cell r="W658" t="str">
            <v>N/A</v>
          </cell>
          <cell r="X658" t="str">
            <v>N/A</v>
          </cell>
          <cell r="Y658" t="str">
            <v>N/A</v>
          </cell>
          <cell r="Z658" t="str">
            <v>N/A</v>
          </cell>
          <cell r="AA658" t="str">
            <v>N/A</v>
          </cell>
          <cell r="AB658" t="str">
            <v>N/A</v>
          </cell>
          <cell r="AC658" t="str">
            <v>N/A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>
            <v>0</v>
          </cell>
          <cell r="AJ658" t="e">
            <v>#VALUE!</v>
          </cell>
          <cell r="AL658">
            <v>0</v>
          </cell>
          <cell r="AN658" t="e">
            <v>#VALUE!</v>
          </cell>
        </row>
        <row r="659">
          <cell r="A659">
            <v>37119</v>
          </cell>
          <cell r="B659" t="str">
            <v>N/A</v>
          </cell>
          <cell r="C659" t="str">
            <v>N/A</v>
          </cell>
          <cell r="D659" t="str">
            <v>N/A</v>
          </cell>
          <cell r="E659" t="str">
            <v>N/A</v>
          </cell>
          <cell r="F659" t="str">
            <v>N/A</v>
          </cell>
          <cell r="G659" t="str">
            <v>N/A</v>
          </cell>
          <cell r="H659" t="str">
            <v>N/A</v>
          </cell>
          <cell r="I659" t="str">
            <v>N/A</v>
          </cell>
          <cell r="J659" t="str">
            <v>N/A</v>
          </cell>
          <cell r="K659" t="str">
            <v>N/A</v>
          </cell>
          <cell r="L659" t="str">
            <v>N/A</v>
          </cell>
          <cell r="M659" t="str">
            <v>N/A</v>
          </cell>
          <cell r="N659" t="str">
            <v>N/A</v>
          </cell>
          <cell r="O659" t="str">
            <v>N/A</v>
          </cell>
          <cell r="P659" t="str">
            <v>N/A</v>
          </cell>
          <cell r="Q659" t="str">
            <v>N/A</v>
          </cell>
          <cell r="R659" t="str">
            <v>N/A</v>
          </cell>
          <cell r="S659" t="str">
            <v>N/A</v>
          </cell>
          <cell r="T659" t="str">
            <v>N/A</v>
          </cell>
          <cell r="U659" t="str">
            <v>N/A</v>
          </cell>
          <cell r="V659" t="str">
            <v>N/A</v>
          </cell>
          <cell r="W659" t="str">
            <v>N/A</v>
          </cell>
          <cell r="X659" t="str">
            <v>N/A</v>
          </cell>
          <cell r="Y659" t="str">
            <v>N/A</v>
          </cell>
          <cell r="Z659" t="str">
            <v>N/A</v>
          </cell>
          <cell r="AA659" t="str">
            <v>N/A</v>
          </cell>
          <cell r="AB659" t="str">
            <v>N/A</v>
          </cell>
          <cell r="AC659" t="str">
            <v>N/A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>
            <v>0</v>
          </cell>
          <cell r="AJ659" t="e">
            <v>#VALUE!</v>
          </cell>
          <cell r="AL659">
            <v>0</v>
          </cell>
          <cell r="AN659" t="e">
            <v>#VALUE!</v>
          </cell>
        </row>
        <row r="660">
          <cell r="A660">
            <v>37120</v>
          </cell>
          <cell r="B660" t="str">
            <v>N/A</v>
          </cell>
          <cell r="C660" t="str">
            <v>N/A</v>
          </cell>
          <cell r="D660" t="str">
            <v>N/A</v>
          </cell>
          <cell r="E660" t="str">
            <v>N/A</v>
          </cell>
          <cell r="F660" t="str">
            <v>N/A</v>
          </cell>
          <cell r="G660" t="str">
            <v>N/A</v>
          </cell>
          <cell r="H660" t="str">
            <v>N/A</v>
          </cell>
          <cell r="I660" t="str">
            <v>N/A</v>
          </cell>
          <cell r="J660" t="str">
            <v>N/A</v>
          </cell>
          <cell r="K660" t="str">
            <v>N/A</v>
          </cell>
          <cell r="L660" t="str">
            <v>N/A</v>
          </cell>
          <cell r="M660" t="str">
            <v>N/A</v>
          </cell>
          <cell r="N660" t="str">
            <v>N/A</v>
          </cell>
          <cell r="O660" t="str">
            <v>N/A</v>
          </cell>
          <cell r="P660" t="str">
            <v>N/A</v>
          </cell>
          <cell r="Q660" t="str">
            <v>N/A</v>
          </cell>
          <cell r="R660" t="str">
            <v>N/A</v>
          </cell>
          <cell r="S660" t="str">
            <v>N/A</v>
          </cell>
          <cell r="T660" t="str">
            <v>N/A</v>
          </cell>
          <cell r="U660" t="str">
            <v>N/A</v>
          </cell>
          <cell r="V660" t="str">
            <v>N/A</v>
          </cell>
          <cell r="W660" t="str">
            <v>N/A</v>
          </cell>
          <cell r="X660" t="str">
            <v>N/A</v>
          </cell>
          <cell r="Y660" t="str">
            <v>N/A</v>
          </cell>
          <cell r="Z660" t="str">
            <v>N/A</v>
          </cell>
          <cell r="AA660" t="str">
            <v>N/A</v>
          </cell>
          <cell r="AB660" t="str">
            <v>N/A</v>
          </cell>
          <cell r="AC660" t="str">
            <v>N/A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>
            <v>0</v>
          </cell>
          <cell r="AJ660" t="e">
            <v>#VALUE!</v>
          </cell>
          <cell r="AL660">
            <v>0</v>
          </cell>
          <cell r="AN660" t="e">
            <v>#VALUE!</v>
          </cell>
        </row>
        <row r="661">
          <cell r="A661">
            <v>37121</v>
          </cell>
          <cell r="B661" t="str">
            <v>N/A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  <cell r="I661" t="str">
            <v>N/A</v>
          </cell>
          <cell r="J661" t="str">
            <v>N/A</v>
          </cell>
          <cell r="K661" t="str">
            <v>N/A</v>
          </cell>
          <cell r="L661" t="str">
            <v>N/A</v>
          </cell>
          <cell r="M661" t="str">
            <v>N/A</v>
          </cell>
          <cell r="N661" t="str">
            <v>N/A</v>
          </cell>
          <cell r="O661" t="str">
            <v>N/A</v>
          </cell>
          <cell r="P661" t="str">
            <v>N/A</v>
          </cell>
          <cell r="Q661" t="str">
            <v>N/A</v>
          </cell>
          <cell r="R661" t="str">
            <v>N/A</v>
          </cell>
          <cell r="S661" t="str">
            <v>N/A</v>
          </cell>
          <cell r="T661" t="str">
            <v>N/A</v>
          </cell>
          <cell r="U661" t="str">
            <v>N/A</v>
          </cell>
          <cell r="V661" t="str">
            <v>N/A</v>
          </cell>
          <cell r="W661" t="str">
            <v>N/A</v>
          </cell>
          <cell r="X661" t="str">
            <v>N/A</v>
          </cell>
          <cell r="Y661" t="str">
            <v>N/A</v>
          </cell>
          <cell r="Z661" t="str">
            <v>N/A</v>
          </cell>
          <cell r="AA661" t="str">
            <v>N/A</v>
          </cell>
          <cell r="AB661" t="str">
            <v>N/A</v>
          </cell>
          <cell r="AC661" t="str">
            <v>N/A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>
            <v>0</v>
          </cell>
          <cell r="AJ661" t="e">
            <v>#VALUE!</v>
          </cell>
          <cell r="AL661">
            <v>0</v>
          </cell>
          <cell r="AN661" t="e">
            <v>#VALUE!</v>
          </cell>
        </row>
        <row r="662">
          <cell r="A662">
            <v>37122</v>
          </cell>
          <cell r="B662" t="str">
            <v>N/A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  <cell r="I662" t="str">
            <v>N/A</v>
          </cell>
          <cell r="J662" t="str">
            <v>N/A</v>
          </cell>
          <cell r="K662" t="str">
            <v>N/A</v>
          </cell>
          <cell r="L662" t="str">
            <v>N/A</v>
          </cell>
          <cell r="M662" t="str">
            <v>N/A</v>
          </cell>
          <cell r="N662" t="str">
            <v>N/A</v>
          </cell>
          <cell r="O662" t="str">
            <v>N/A</v>
          </cell>
          <cell r="P662" t="str">
            <v>N/A</v>
          </cell>
          <cell r="Q662" t="str">
            <v>N/A</v>
          </cell>
          <cell r="R662" t="str">
            <v>N/A</v>
          </cell>
          <cell r="S662" t="str">
            <v>N/A</v>
          </cell>
          <cell r="T662" t="str">
            <v>N/A</v>
          </cell>
          <cell r="U662" t="str">
            <v>N/A</v>
          </cell>
          <cell r="V662" t="str">
            <v>N/A</v>
          </cell>
          <cell r="W662" t="str">
            <v>N/A</v>
          </cell>
          <cell r="X662" t="str">
            <v>N/A</v>
          </cell>
          <cell r="Y662" t="str">
            <v>N/A</v>
          </cell>
          <cell r="Z662" t="str">
            <v>N/A</v>
          </cell>
          <cell r="AA662" t="str">
            <v>N/A</v>
          </cell>
          <cell r="AB662" t="str">
            <v>N/A</v>
          </cell>
          <cell r="AC662" t="str">
            <v>N/A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>
            <v>0</v>
          </cell>
          <cell r="AJ662" t="e">
            <v>#VALUE!</v>
          </cell>
          <cell r="AL662">
            <v>0</v>
          </cell>
          <cell r="AN662" t="e">
            <v>#VALUE!</v>
          </cell>
        </row>
        <row r="663">
          <cell r="A663">
            <v>37123</v>
          </cell>
          <cell r="B663" t="str">
            <v>N/A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  <cell r="I663" t="str">
            <v>N/A</v>
          </cell>
          <cell r="J663" t="str">
            <v>N/A</v>
          </cell>
          <cell r="K663" t="str">
            <v>N/A</v>
          </cell>
          <cell r="L663" t="str">
            <v>N/A</v>
          </cell>
          <cell r="M663" t="str">
            <v>N/A</v>
          </cell>
          <cell r="N663" t="str">
            <v>N/A</v>
          </cell>
          <cell r="O663" t="str">
            <v>N/A</v>
          </cell>
          <cell r="P663" t="str">
            <v>N/A</v>
          </cell>
          <cell r="Q663" t="str">
            <v>N/A</v>
          </cell>
          <cell r="R663" t="str">
            <v>N/A</v>
          </cell>
          <cell r="S663" t="str">
            <v>N/A</v>
          </cell>
          <cell r="T663" t="str">
            <v>N/A</v>
          </cell>
          <cell r="U663" t="str">
            <v>N/A</v>
          </cell>
          <cell r="V663" t="str">
            <v>N/A</v>
          </cell>
          <cell r="W663" t="str">
            <v>N/A</v>
          </cell>
          <cell r="X663" t="str">
            <v>N/A</v>
          </cell>
          <cell r="Y663" t="str">
            <v>N/A</v>
          </cell>
          <cell r="Z663" t="str">
            <v>N/A</v>
          </cell>
          <cell r="AA663" t="str">
            <v>N/A</v>
          </cell>
          <cell r="AB663" t="str">
            <v>N/A</v>
          </cell>
          <cell r="AC663" t="str">
            <v>N/A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>
            <v>0</v>
          </cell>
          <cell r="AJ663" t="e">
            <v>#VALUE!</v>
          </cell>
          <cell r="AL663">
            <v>0</v>
          </cell>
          <cell r="AN663" t="e">
            <v>#VALUE!</v>
          </cell>
        </row>
        <row r="664">
          <cell r="A664">
            <v>37124</v>
          </cell>
          <cell r="B664" t="str">
            <v>N/A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  <cell r="I664" t="str">
            <v>N/A</v>
          </cell>
          <cell r="J664" t="str">
            <v>N/A</v>
          </cell>
          <cell r="K664" t="str">
            <v>N/A</v>
          </cell>
          <cell r="L664" t="str">
            <v>N/A</v>
          </cell>
          <cell r="M664" t="str">
            <v>N/A</v>
          </cell>
          <cell r="N664" t="str">
            <v>N/A</v>
          </cell>
          <cell r="O664" t="str">
            <v>N/A</v>
          </cell>
          <cell r="P664" t="str">
            <v>N/A</v>
          </cell>
          <cell r="Q664" t="str">
            <v>N/A</v>
          </cell>
          <cell r="R664" t="str">
            <v>N/A</v>
          </cell>
          <cell r="S664" t="str">
            <v>N/A</v>
          </cell>
          <cell r="T664" t="str">
            <v>N/A</v>
          </cell>
          <cell r="U664" t="str">
            <v>N/A</v>
          </cell>
          <cell r="V664" t="str">
            <v>N/A</v>
          </cell>
          <cell r="W664" t="str">
            <v>N/A</v>
          </cell>
          <cell r="X664" t="str">
            <v>N/A</v>
          </cell>
          <cell r="Y664" t="str">
            <v>N/A</v>
          </cell>
          <cell r="Z664" t="str">
            <v>N/A</v>
          </cell>
          <cell r="AA664" t="str">
            <v>N/A</v>
          </cell>
          <cell r="AB664" t="str">
            <v>N/A</v>
          </cell>
          <cell r="AC664" t="str">
            <v>N/A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>
            <v>0</v>
          </cell>
          <cell r="AJ664" t="e">
            <v>#VALUE!</v>
          </cell>
          <cell r="AL664">
            <v>0</v>
          </cell>
          <cell r="AN664" t="e">
            <v>#VALUE!</v>
          </cell>
        </row>
        <row r="665">
          <cell r="A665">
            <v>37125</v>
          </cell>
          <cell r="B665" t="str">
            <v>N/A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  <cell r="I665" t="str">
            <v>N/A</v>
          </cell>
          <cell r="J665" t="str">
            <v>N/A</v>
          </cell>
          <cell r="K665" t="str">
            <v>N/A</v>
          </cell>
          <cell r="L665" t="str">
            <v>N/A</v>
          </cell>
          <cell r="M665" t="str">
            <v>N/A</v>
          </cell>
          <cell r="N665" t="str">
            <v>N/A</v>
          </cell>
          <cell r="O665" t="str">
            <v>N/A</v>
          </cell>
          <cell r="P665" t="str">
            <v>N/A</v>
          </cell>
          <cell r="Q665" t="str">
            <v>N/A</v>
          </cell>
          <cell r="R665" t="str">
            <v>N/A</v>
          </cell>
          <cell r="S665" t="str">
            <v>N/A</v>
          </cell>
          <cell r="T665" t="str">
            <v>N/A</v>
          </cell>
          <cell r="U665" t="str">
            <v>N/A</v>
          </cell>
          <cell r="V665" t="str">
            <v>N/A</v>
          </cell>
          <cell r="W665" t="str">
            <v>N/A</v>
          </cell>
          <cell r="X665" t="str">
            <v>N/A</v>
          </cell>
          <cell r="Y665" t="str">
            <v>N/A</v>
          </cell>
          <cell r="Z665" t="str">
            <v>N/A</v>
          </cell>
          <cell r="AA665" t="str">
            <v>N/A</v>
          </cell>
          <cell r="AB665" t="str">
            <v>N/A</v>
          </cell>
          <cell r="AC665" t="str">
            <v>N/A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>
            <v>0</v>
          </cell>
          <cell r="AJ665" t="e">
            <v>#VALUE!</v>
          </cell>
          <cell r="AL665">
            <v>0</v>
          </cell>
          <cell r="AN665" t="e">
            <v>#VALUE!</v>
          </cell>
        </row>
        <row r="666">
          <cell r="A666">
            <v>37126</v>
          </cell>
          <cell r="B666" t="str">
            <v>N/A</v>
          </cell>
          <cell r="C666" t="str">
            <v>N/A</v>
          </cell>
          <cell r="D666" t="str">
            <v>N/A</v>
          </cell>
          <cell r="E666" t="str">
            <v>N/A</v>
          </cell>
          <cell r="F666" t="str">
            <v>N/A</v>
          </cell>
          <cell r="G666" t="str">
            <v>N/A</v>
          </cell>
          <cell r="H666" t="str">
            <v>N/A</v>
          </cell>
          <cell r="I666" t="str">
            <v>N/A</v>
          </cell>
          <cell r="J666" t="str">
            <v>N/A</v>
          </cell>
          <cell r="K666" t="str">
            <v>N/A</v>
          </cell>
          <cell r="L666" t="str">
            <v>N/A</v>
          </cell>
          <cell r="M666" t="str">
            <v>N/A</v>
          </cell>
          <cell r="N666" t="str">
            <v>N/A</v>
          </cell>
          <cell r="O666" t="str">
            <v>N/A</v>
          </cell>
          <cell r="P666" t="str">
            <v>N/A</v>
          </cell>
          <cell r="Q666" t="str">
            <v>N/A</v>
          </cell>
          <cell r="R666" t="str">
            <v>N/A</v>
          </cell>
          <cell r="S666" t="str">
            <v>N/A</v>
          </cell>
          <cell r="T666" t="str">
            <v>N/A</v>
          </cell>
          <cell r="U666" t="str">
            <v>N/A</v>
          </cell>
          <cell r="V666" t="str">
            <v>N/A</v>
          </cell>
          <cell r="W666" t="str">
            <v>N/A</v>
          </cell>
          <cell r="X666" t="str">
            <v>N/A</v>
          </cell>
          <cell r="Y666" t="str">
            <v>N/A</v>
          </cell>
          <cell r="Z666" t="str">
            <v>N/A</v>
          </cell>
          <cell r="AA666" t="str">
            <v>N/A</v>
          </cell>
          <cell r="AB666" t="str">
            <v>N/A</v>
          </cell>
          <cell r="AC666" t="str">
            <v>N/A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>
            <v>0</v>
          </cell>
          <cell r="AJ666" t="e">
            <v>#VALUE!</v>
          </cell>
          <cell r="AL666">
            <v>0</v>
          </cell>
          <cell r="AN666" t="e">
            <v>#VALUE!</v>
          </cell>
        </row>
        <row r="667">
          <cell r="A667">
            <v>37127</v>
          </cell>
          <cell r="B667" t="str">
            <v>N/A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  <cell r="I667" t="str">
            <v>N/A</v>
          </cell>
          <cell r="J667" t="str">
            <v>N/A</v>
          </cell>
          <cell r="K667" t="str">
            <v>N/A</v>
          </cell>
          <cell r="L667" t="str">
            <v>N/A</v>
          </cell>
          <cell r="M667" t="str">
            <v>N/A</v>
          </cell>
          <cell r="N667" t="str">
            <v>N/A</v>
          </cell>
          <cell r="O667" t="str">
            <v>N/A</v>
          </cell>
          <cell r="P667" t="str">
            <v>N/A</v>
          </cell>
          <cell r="Q667" t="str">
            <v>N/A</v>
          </cell>
          <cell r="R667" t="str">
            <v>N/A</v>
          </cell>
          <cell r="S667" t="str">
            <v>N/A</v>
          </cell>
          <cell r="T667" t="str">
            <v>N/A</v>
          </cell>
          <cell r="U667" t="str">
            <v>N/A</v>
          </cell>
          <cell r="V667" t="str">
            <v>N/A</v>
          </cell>
          <cell r="W667" t="str">
            <v>N/A</v>
          </cell>
          <cell r="X667" t="str">
            <v>N/A</v>
          </cell>
          <cell r="Y667" t="str">
            <v>N/A</v>
          </cell>
          <cell r="Z667" t="str">
            <v>N/A</v>
          </cell>
          <cell r="AA667" t="str">
            <v>N/A</v>
          </cell>
          <cell r="AB667" t="str">
            <v>N/A</v>
          </cell>
          <cell r="AC667" t="str">
            <v>N/A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>
            <v>0</v>
          </cell>
          <cell r="AJ667" t="e">
            <v>#VALUE!</v>
          </cell>
          <cell r="AL667">
            <v>0</v>
          </cell>
          <cell r="AN667" t="e">
            <v>#VALUE!</v>
          </cell>
        </row>
        <row r="668">
          <cell r="A668">
            <v>37128</v>
          </cell>
          <cell r="B668" t="str">
            <v>N/A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  <cell r="I668" t="str">
            <v>N/A</v>
          </cell>
          <cell r="J668" t="str">
            <v>N/A</v>
          </cell>
          <cell r="K668" t="str">
            <v>N/A</v>
          </cell>
          <cell r="L668" t="str">
            <v>N/A</v>
          </cell>
          <cell r="M668" t="str">
            <v>N/A</v>
          </cell>
          <cell r="N668" t="str">
            <v>N/A</v>
          </cell>
          <cell r="O668" t="str">
            <v>N/A</v>
          </cell>
          <cell r="P668" t="str">
            <v>N/A</v>
          </cell>
          <cell r="Q668" t="str">
            <v>N/A</v>
          </cell>
          <cell r="R668" t="str">
            <v>N/A</v>
          </cell>
          <cell r="S668" t="str">
            <v>N/A</v>
          </cell>
          <cell r="T668" t="str">
            <v>N/A</v>
          </cell>
          <cell r="U668" t="str">
            <v>N/A</v>
          </cell>
          <cell r="V668" t="str">
            <v>N/A</v>
          </cell>
          <cell r="W668" t="str">
            <v>N/A</v>
          </cell>
          <cell r="X668" t="str">
            <v>N/A</v>
          </cell>
          <cell r="Y668" t="str">
            <v>N/A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 t="str">
            <v>N/A</v>
          </cell>
          <cell r="AE668" t="str">
            <v>N/A</v>
          </cell>
          <cell r="AF668" t="str">
            <v>N/A</v>
          </cell>
          <cell r="AG668" t="str">
            <v>N/A</v>
          </cell>
          <cell r="AH668">
            <v>0</v>
          </cell>
          <cell r="AJ668" t="e">
            <v>#VALUE!</v>
          </cell>
          <cell r="AL668">
            <v>0</v>
          </cell>
          <cell r="AN668" t="e">
            <v>#VALUE!</v>
          </cell>
        </row>
        <row r="669">
          <cell r="A669">
            <v>37129</v>
          </cell>
          <cell r="B669" t="str">
            <v>N/A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  <cell r="I669" t="str">
            <v>N/A</v>
          </cell>
          <cell r="J669" t="str">
            <v>N/A</v>
          </cell>
          <cell r="K669" t="str">
            <v>N/A</v>
          </cell>
          <cell r="L669" t="str">
            <v>N/A</v>
          </cell>
          <cell r="M669" t="str">
            <v>N/A</v>
          </cell>
          <cell r="N669" t="str">
            <v>N/A</v>
          </cell>
          <cell r="O669" t="str">
            <v>N/A</v>
          </cell>
          <cell r="P669" t="str">
            <v>N/A</v>
          </cell>
          <cell r="Q669" t="str">
            <v>N/A</v>
          </cell>
          <cell r="R669" t="str">
            <v>N/A</v>
          </cell>
          <cell r="S669" t="str">
            <v>N/A</v>
          </cell>
          <cell r="T669" t="str">
            <v>N/A</v>
          </cell>
          <cell r="U669" t="str">
            <v>N/A</v>
          </cell>
          <cell r="V669" t="str">
            <v>N/A</v>
          </cell>
          <cell r="W669" t="str">
            <v>N/A</v>
          </cell>
          <cell r="X669" t="str">
            <v>N/A</v>
          </cell>
          <cell r="Y669" t="str">
            <v>N/A</v>
          </cell>
          <cell r="Z669" t="str">
            <v>N/A</v>
          </cell>
          <cell r="AA669" t="str">
            <v>N/A</v>
          </cell>
          <cell r="AB669" t="str">
            <v>N/A</v>
          </cell>
          <cell r="AC669" t="str">
            <v>N/A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>
            <v>0</v>
          </cell>
          <cell r="AJ669" t="e">
            <v>#VALUE!</v>
          </cell>
          <cell r="AL669">
            <v>0</v>
          </cell>
          <cell r="AN669" t="e">
            <v>#VALUE!</v>
          </cell>
        </row>
        <row r="670">
          <cell r="A670">
            <v>37130</v>
          </cell>
          <cell r="B670" t="str">
            <v>N/A</v>
          </cell>
          <cell r="C670" t="str">
            <v>N/A</v>
          </cell>
          <cell r="D670" t="str">
            <v>N/A</v>
          </cell>
          <cell r="E670" t="str">
            <v>N/A</v>
          </cell>
          <cell r="F670" t="str">
            <v>N/A</v>
          </cell>
          <cell r="G670" t="str">
            <v>N/A</v>
          </cell>
          <cell r="H670" t="str">
            <v>N/A</v>
          </cell>
          <cell r="I670" t="str">
            <v>N/A</v>
          </cell>
          <cell r="J670" t="str">
            <v>N/A</v>
          </cell>
          <cell r="K670" t="str">
            <v>N/A</v>
          </cell>
          <cell r="L670" t="str">
            <v>N/A</v>
          </cell>
          <cell r="M670" t="str">
            <v>N/A</v>
          </cell>
          <cell r="N670" t="str">
            <v>N/A</v>
          </cell>
          <cell r="O670" t="str">
            <v>N/A</v>
          </cell>
          <cell r="P670" t="str">
            <v>N/A</v>
          </cell>
          <cell r="Q670" t="str">
            <v>N/A</v>
          </cell>
          <cell r="R670" t="str">
            <v>N/A</v>
          </cell>
          <cell r="S670" t="str">
            <v>N/A</v>
          </cell>
          <cell r="T670" t="str">
            <v>N/A</v>
          </cell>
          <cell r="U670" t="str">
            <v>N/A</v>
          </cell>
          <cell r="V670" t="str">
            <v>N/A</v>
          </cell>
          <cell r="W670" t="str">
            <v>N/A</v>
          </cell>
          <cell r="X670" t="str">
            <v>N/A</v>
          </cell>
          <cell r="Y670" t="str">
            <v>N/A</v>
          </cell>
          <cell r="Z670" t="str">
            <v>N/A</v>
          </cell>
          <cell r="AA670" t="str">
            <v>N/A</v>
          </cell>
          <cell r="AB670" t="str">
            <v>N/A</v>
          </cell>
          <cell r="AC670" t="str">
            <v>N/A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>
            <v>0</v>
          </cell>
          <cell r="AJ670" t="e">
            <v>#VALUE!</v>
          </cell>
          <cell r="AL670">
            <v>0</v>
          </cell>
          <cell r="AN670" t="e">
            <v>#VALUE!</v>
          </cell>
        </row>
        <row r="671">
          <cell r="A671">
            <v>37131</v>
          </cell>
          <cell r="B671" t="str">
            <v>N/A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  <cell r="I671" t="str">
            <v>N/A</v>
          </cell>
          <cell r="J671" t="str">
            <v>N/A</v>
          </cell>
          <cell r="K671" t="str">
            <v>N/A</v>
          </cell>
          <cell r="L671" t="str">
            <v>N/A</v>
          </cell>
          <cell r="M671" t="str">
            <v>N/A</v>
          </cell>
          <cell r="N671" t="str">
            <v>N/A</v>
          </cell>
          <cell r="O671" t="str">
            <v>N/A</v>
          </cell>
          <cell r="P671" t="str">
            <v>N/A</v>
          </cell>
          <cell r="Q671" t="str">
            <v>N/A</v>
          </cell>
          <cell r="R671" t="str">
            <v>N/A</v>
          </cell>
          <cell r="S671" t="str">
            <v>N/A</v>
          </cell>
          <cell r="T671" t="str">
            <v>N/A</v>
          </cell>
          <cell r="U671" t="str">
            <v>N/A</v>
          </cell>
          <cell r="V671" t="str">
            <v>N/A</v>
          </cell>
          <cell r="W671" t="str">
            <v>N/A</v>
          </cell>
          <cell r="X671" t="str">
            <v>N/A</v>
          </cell>
          <cell r="Y671" t="str">
            <v>N/A</v>
          </cell>
          <cell r="Z671" t="str">
            <v>N/A</v>
          </cell>
          <cell r="AA671" t="str">
            <v>N/A</v>
          </cell>
          <cell r="AB671" t="str">
            <v>N/A</v>
          </cell>
          <cell r="AC671" t="str">
            <v>N/A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>
            <v>0</v>
          </cell>
          <cell r="AJ671" t="e">
            <v>#VALUE!</v>
          </cell>
          <cell r="AL671">
            <v>0</v>
          </cell>
          <cell r="AN671" t="e">
            <v>#VALUE!</v>
          </cell>
        </row>
        <row r="672">
          <cell r="A672">
            <v>37132</v>
          </cell>
          <cell r="B672" t="str">
            <v>N/A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  <cell r="I672" t="str">
            <v>N/A</v>
          </cell>
          <cell r="J672" t="str">
            <v>N/A</v>
          </cell>
          <cell r="K672" t="str">
            <v>N/A</v>
          </cell>
          <cell r="L672" t="str">
            <v>N/A</v>
          </cell>
          <cell r="M672" t="str">
            <v>N/A</v>
          </cell>
          <cell r="N672" t="str">
            <v>N/A</v>
          </cell>
          <cell r="O672" t="str">
            <v>N/A</v>
          </cell>
          <cell r="P672" t="str">
            <v>N/A</v>
          </cell>
          <cell r="Q672" t="str">
            <v>N/A</v>
          </cell>
          <cell r="R672" t="str">
            <v>N/A</v>
          </cell>
          <cell r="S672" t="str">
            <v>N/A</v>
          </cell>
          <cell r="T672" t="str">
            <v>N/A</v>
          </cell>
          <cell r="U672" t="str">
            <v>N/A</v>
          </cell>
          <cell r="V672" t="str">
            <v>N/A</v>
          </cell>
          <cell r="W672" t="str">
            <v>N/A</v>
          </cell>
          <cell r="X672" t="str">
            <v>N/A</v>
          </cell>
          <cell r="Y672" t="str">
            <v>N/A</v>
          </cell>
          <cell r="Z672" t="str">
            <v>N/A</v>
          </cell>
          <cell r="AA672" t="str">
            <v>N/A</v>
          </cell>
          <cell r="AB672" t="str">
            <v>N/A</v>
          </cell>
          <cell r="AC672" t="str">
            <v>N/A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>
            <v>0</v>
          </cell>
          <cell r="AJ672" t="e">
            <v>#VALUE!</v>
          </cell>
          <cell r="AL672">
            <v>0</v>
          </cell>
          <cell r="AN672" t="e">
            <v>#VALUE!</v>
          </cell>
        </row>
        <row r="673">
          <cell r="A673">
            <v>37133</v>
          </cell>
          <cell r="B673" t="str">
            <v>N/A</v>
          </cell>
          <cell r="C673" t="str">
            <v>N/A</v>
          </cell>
          <cell r="D673" t="str">
            <v>N/A</v>
          </cell>
          <cell r="E673" t="str">
            <v>N/A</v>
          </cell>
          <cell r="F673" t="str">
            <v>N/A</v>
          </cell>
          <cell r="G673" t="str">
            <v>N/A</v>
          </cell>
          <cell r="H673" t="str">
            <v>N/A</v>
          </cell>
          <cell r="I673" t="str">
            <v>N/A</v>
          </cell>
          <cell r="J673" t="str">
            <v>N/A</v>
          </cell>
          <cell r="K673" t="str">
            <v>N/A</v>
          </cell>
          <cell r="L673" t="str">
            <v>N/A</v>
          </cell>
          <cell r="M673" t="str">
            <v>N/A</v>
          </cell>
          <cell r="N673" t="str">
            <v>N/A</v>
          </cell>
          <cell r="O673" t="str">
            <v>N/A</v>
          </cell>
          <cell r="P673" t="str">
            <v>N/A</v>
          </cell>
          <cell r="Q673" t="str">
            <v>N/A</v>
          </cell>
          <cell r="R673" t="str">
            <v>N/A</v>
          </cell>
          <cell r="S673" t="str">
            <v>N/A</v>
          </cell>
          <cell r="T673" t="str">
            <v>N/A</v>
          </cell>
          <cell r="U673" t="str">
            <v>N/A</v>
          </cell>
          <cell r="V673" t="str">
            <v>N/A</v>
          </cell>
          <cell r="W673" t="str">
            <v>N/A</v>
          </cell>
          <cell r="X673" t="str">
            <v>N/A</v>
          </cell>
          <cell r="Y673" t="str">
            <v>N/A</v>
          </cell>
          <cell r="Z673" t="str">
            <v>N/A</v>
          </cell>
          <cell r="AA673" t="str">
            <v>N/A</v>
          </cell>
          <cell r="AB673" t="str">
            <v>N/A</v>
          </cell>
          <cell r="AC673" t="str">
            <v>N/A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>
            <v>0</v>
          </cell>
          <cell r="AJ673" t="e">
            <v>#VALUE!</v>
          </cell>
          <cell r="AL673">
            <v>0</v>
          </cell>
          <cell r="AN673" t="e">
            <v>#VALUE!</v>
          </cell>
        </row>
        <row r="674">
          <cell r="A674">
            <v>37134</v>
          </cell>
          <cell r="B674" t="str">
            <v>N/A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 t="str">
            <v>N/A</v>
          </cell>
          <cell r="O674" t="str">
            <v>N/A</v>
          </cell>
          <cell r="P674" t="str">
            <v>N/A</v>
          </cell>
          <cell r="Q674" t="str">
            <v>N/A</v>
          </cell>
          <cell r="R674" t="str">
            <v>N/A</v>
          </cell>
          <cell r="S674" t="str">
            <v>N/A</v>
          </cell>
          <cell r="T674" t="str">
            <v>N/A</v>
          </cell>
          <cell r="U674" t="str">
            <v>N/A</v>
          </cell>
          <cell r="V674" t="str">
            <v>N/A</v>
          </cell>
          <cell r="W674" t="str">
            <v>N/A</v>
          </cell>
          <cell r="X674" t="str">
            <v>N/A</v>
          </cell>
          <cell r="Y674" t="str">
            <v>N/A</v>
          </cell>
          <cell r="Z674" t="str">
            <v>N/A</v>
          </cell>
          <cell r="AA674" t="str">
            <v>N/A</v>
          </cell>
          <cell r="AB674" t="str">
            <v>N/A</v>
          </cell>
          <cell r="AC674" t="str">
            <v>N/A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>
            <v>0</v>
          </cell>
          <cell r="AJ674" t="e">
            <v>#VALUE!</v>
          </cell>
          <cell r="AL674">
            <v>0</v>
          </cell>
          <cell r="AN674" t="e">
            <v>#VALUE!</v>
          </cell>
        </row>
        <row r="675">
          <cell r="A675">
            <v>37135</v>
          </cell>
          <cell r="B675" t="str">
            <v>N/A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  <cell r="I675" t="str">
            <v>N/A</v>
          </cell>
          <cell r="J675" t="str">
            <v>N/A</v>
          </cell>
          <cell r="K675" t="str">
            <v>N/A</v>
          </cell>
          <cell r="L675" t="str">
            <v>N/A</v>
          </cell>
          <cell r="M675" t="str">
            <v>N/A</v>
          </cell>
          <cell r="N675" t="str">
            <v>N/A</v>
          </cell>
          <cell r="O675" t="str">
            <v>N/A</v>
          </cell>
          <cell r="P675" t="str">
            <v>N/A</v>
          </cell>
          <cell r="Q675" t="str">
            <v>N/A</v>
          </cell>
          <cell r="R675" t="str">
            <v>N/A</v>
          </cell>
          <cell r="S675" t="str">
            <v>N/A</v>
          </cell>
          <cell r="T675" t="str">
            <v>N/A</v>
          </cell>
          <cell r="U675" t="str">
            <v>N/A</v>
          </cell>
          <cell r="V675" t="str">
            <v>N/A</v>
          </cell>
          <cell r="W675" t="str">
            <v>N/A</v>
          </cell>
          <cell r="X675" t="str">
            <v>N/A</v>
          </cell>
          <cell r="Y675" t="str">
            <v>N/A</v>
          </cell>
          <cell r="Z675" t="str">
            <v>N/A</v>
          </cell>
          <cell r="AA675" t="str">
            <v>N/A</v>
          </cell>
          <cell r="AB675" t="str">
            <v>N/A</v>
          </cell>
          <cell r="AC675" t="str">
            <v>N/A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>
            <v>0</v>
          </cell>
          <cell r="AJ675" t="e">
            <v>#VALUE!</v>
          </cell>
          <cell r="AL675">
            <v>0</v>
          </cell>
          <cell r="AN675" t="e">
            <v>#VALUE!</v>
          </cell>
        </row>
        <row r="676">
          <cell r="A676">
            <v>37136</v>
          </cell>
          <cell r="B676" t="str">
            <v>N/A</v>
          </cell>
          <cell r="C676" t="str">
            <v>N/A</v>
          </cell>
          <cell r="D676" t="str">
            <v>N/A</v>
          </cell>
          <cell r="E676" t="str">
            <v>N/A</v>
          </cell>
          <cell r="F676" t="str">
            <v>N/A</v>
          </cell>
          <cell r="G676" t="str">
            <v>N/A</v>
          </cell>
          <cell r="H676" t="str">
            <v>N/A</v>
          </cell>
          <cell r="I676" t="str">
            <v>N/A</v>
          </cell>
          <cell r="J676" t="str">
            <v>N/A</v>
          </cell>
          <cell r="K676" t="str">
            <v>N/A</v>
          </cell>
          <cell r="L676" t="str">
            <v>N/A</v>
          </cell>
          <cell r="M676" t="str">
            <v>N/A</v>
          </cell>
          <cell r="N676" t="str">
            <v>N/A</v>
          </cell>
          <cell r="O676" t="str">
            <v>N/A</v>
          </cell>
          <cell r="P676" t="str">
            <v>N/A</v>
          </cell>
          <cell r="Q676" t="str">
            <v>N/A</v>
          </cell>
          <cell r="R676" t="str">
            <v>N/A</v>
          </cell>
          <cell r="S676" t="str">
            <v>N/A</v>
          </cell>
          <cell r="T676" t="str">
            <v>N/A</v>
          </cell>
          <cell r="U676" t="str">
            <v>N/A</v>
          </cell>
          <cell r="V676" t="str">
            <v>N/A</v>
          </cell>
          <cell r="W676" t="str">
            <v>N/A</v>
          </cell>
          <cell r="X676" t="str">
            <v>N/A</v>
          </cell>
          <cell r="Y676" t="str">
            <v>N/A</v>
          </cell>
          <cell r="Z676" t="str">
            <v>N/A</v>
          </cell>
          <cell r="AA676" t="str">
            <v>N/A</v>
          </cell>
          <cell r="AB676" t="str">
            <v>N/A</v>
          </cell>
          <cell r="AC676" t="str">
            <v>N/A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>
            <v>0</v>
          </cell>
          <cell r="AJ676" t="e">
            <v>#VALUE!</v>
          </cell>
          <cell r="AL676">
            <v>0</v>
          </cell>
          <cell r="AN676" t="e">
            <v>#VALUE!</v>
          </cell>
        </row>
        <row r="677">
          <cell r="A677">
            <v>37137</v>
          </cell>
          <cell r="B677" t="str">
            <v>N/A</v>
          </cell>
          <cell r="C677" t="str">
            <v>N/A</v>
          </cell>
          <cell r="D677" t="str">
            <v>N/A</v>
          </cell>
          <cell r="E677" t="str">
            <v>N/A</v>
          </cell>
          <cell r="F677" t="str">
            <v>N/A</v>
          </cell>
          <cell r="G677" t="str">
            <v>N/A</v>
          </cell>
          <cell r="H677" t="str">
            <v>N/A</v>
          </cell>
          <cell r="I677" t="str">
            <v>N/A</v>
          </cell>
          <cell r="J677" t="str">
            <v>N/A</v>
          </cell>
          <cell r="K677" t="str">
            <v>N/A</v>
          </cell>
          <cell r="L677" t="str">
            <v>N/A</v>
          </cell>
          <cell r="M677" t="str">
            <v>N/A</v>
          </cell>
          <cell r="N677" t="str">
            <v>N/A</v>
          </cell>
          <cell r="O677" t="str">
            <v>N/A</v>
          </cell>
          <cell r="P677" t="str">
            <v>N/A</v>
          </cell>
          <cell r="Q677" t="str">
            <v>N/A</v>
          </cell>
          <cell r="R677" t="str">
            <v>N/A</v>
          </cell>
          <cell r="S677" t="str">
            <v>N/A</v>
          </cell>
          <cell r="T677" t="str">
            <v>N/A</v>
          </cell>
          <cell r="U677" t="str">
            <v>N/A</v>
          </cell>
          <cell r="V677" t="str">
            <v>N/A</v>
          </cell>
          <cell r="W677" t="str">
            <v>N/A</v>
          </cell>
          <cell r="X677" t="str">
            <v>N/A</v>
          </cell>
          <cell r="Y677" t="str">
            <v>N/A</v>
          </cell>
          <cell r="Z677" t="str">
            <v>N/A</v>
          </cell>
          <cell r="AA677" t="str">
            <v>N/A</v>
          </cell>
          <cell r="AB677" t="str">
            <v>N/A</v>
          </cell>
          <cell r="AC677" t="str">
            <v>N/A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>
            <v>0</v>
          </cell>
          <cell r="AJ677" t="e">
            <v>#VALUE!</v>
          </cell>
          <cell r="AL677">
            <v>0</v>
          </cell>
          <cell r="AN677" t="e">
            <v>#VALUE!</v>
          </cell>
        </row>
        <row r="678">
          <cell r="A678">
            <v>37138</v>
          </cell>
          <cell r="B678" t="str">
            <v>N/A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  <cell r="I678" t="str">
            <v>N/A</v>
          </cell>
          <cell r="J678" t="str">
            <v>N/A</v>
          </cell>
          <cell r="K678" t="str">
            <v>N/A</v>
          </cell>
          <cell r="L678" t="str">
            <v>N/A</v>
          </cell>
          <cell r="M678" t="str">
            <v>N/A</v>
          </cell>
          <cell r="N678" t="str">
            <v>N/A</v>
          </cell>
          <cell r="O678" t="str">
            <v>N/A</v>
          </cell>
          <cell r="P678" t="str">
            <v>N/A</v>
          </cell>
          <cell r="Q678" t="str">
            <v>N/A</v>
          </cell>
          <cell r="R678" t="str">
            <v>N/A</v>
          </cell>
          <cell r="S678" t="str">
            <v>N/A</v>
          </cell>
          <cell r="T678" t="str">
            <v>N/A</v>
          </cell>
          <cell r="U678" t="str">
            <v>N/A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Z678" t="str">
            <v>N/A</v>
          </cell>
          <cell r="AA678" t="str">
            <v>N/A</v>
          </cell>
          <cell r="AB678" t="str">
            <v>N/A</v>
          </cell>
          <cell r="AC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>
            <v>0</v>
          </cell>
          <cell r="AJ678" t="e">
            <v>#VALUE!</v>
          </cell>
          <cell r="AL678">
            <v>0</v>
          </cell>
          <cell r="AN678" t="e">
            <v>#VALUE!</v>
          </cell>
        </row>
        <row r="679">
          <cell r="A679">
            <v>37139</v>
          </cell>
          <cell r="B679" t="str">
            <v>N/A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  <cell r="I679" t="str">
            <v>N/A</v>
          </cell>
          <cell r="J679" t="str">
            <v>N/A</v>
          </cell>
          <cell r="K679" t="str">
            <v>N/A</v>
          </cell>
          <cell r="L679" t="str">
            <v>N/A</v>
          </cell>
          <cell r="M679" t="str">
            <v>N/A</v>
          </cell>
          <cell r="N679" t="str">
            <v>N/A</v>
          </cell>
          <cell r="O679" t="str">
            <v>N/A</v>
          </cell>
          <cell r="P679" t="str">
            <v>N/A</v>
          </cell>
          <cell r="Q679" t="str">
            <v>N/A</v>
          </cell>
          <cell r="R679" t="str">
            <v>N/A</v>
          </cell>
          <cell r="S679" t="str">
            <v>N/A</v>
          </cell>
          <cell r="T679" t="str">
            <v>N/A</v>
          </cell>
          <cell r="U679" t="str">
            <v>N/A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Z679" t="str">
            <v>N/A</v>
          </cell>
          <cell r="AA679" t="str">
            <v>N/A</v>
          </cell>
          <cell r="AB679" t="str">
            <v>N/A</v>
          </cell>
          <cell r="AC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>
            <v>0</v>
          </cell>
          <cell r="AJ679" t="e">
            <v>#VALUE!</v>
          </cell>
          <cell r="AL679">
            <v>0</v>
          </cell>
          <cell r="AN679" t="e">
            <v>#VALUE!</v>
          </cell>
        </row>
        <row r="680">
          <cell r="A680">
            <v>37140</v>
          </cell>
          <cell r="B680" t="str">
            <v>N/A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  <cell r="I680" t="str">
            <v>N/A</v>
          </cell>
          <cell r="J680" t="str">
            <v>N/A</v>
          </cell>
          <cell r="K680" t="str">
            <v>N/A</v>
          </cell>
          <cell r="L680" t="str">
            <v>N/A</v>
          </cell>
          <cell r="M680" t="str">
            <v>N/A</v>
          </cell>
          <cell r="N680" t="str">
            <v>N/A</v>
          </cell>
          <cell r="O680" t="str">
            <v>N/A</v>
          </cell>
          <cell r="P680" t="str">
            <v>N/A</v>
          </cell>
          <cell r="Q680" t="str">
            <v>N/A</v>
          </cell>
          <cell r="R680" t="str">
            <v>N/A</v>
          </cell>
          <cell r="S680" t="str">
            <v>N/A</v>
          </cell>
          <cell r="T680" t="str">
            <v>N/A</v>
          </cell>
          <cell r="U680" t="str">
            <v>N/A</v>
          </cell>
          <cell r="V680" t="str">
            <v>N/A</v>
          </cell>
          <cell r="W680" t="str">
            <v>N/A</v>
          </cell>
          <cell r="X680" t="str">
            <v>N/A</v>
          </cell>
          <cell r="Y680" t="str">
            <v>N/A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 t="str">
            <v>N/A</v>
          </cell>
          <cell r="AE680" t="str">
            <v>N/A</v>
          </cell>
          <cell r="AF680" t="str">
            <v>N/A</v>
          </cell>
          <cell r="AG680" t="str">
            <v>N/A</v>
          </cell>
          <cell r="AH680">
            <v>0</v>
          </cell>
          <cell r="AJ680" t="e">
            <v>#VALUE!</v>
          </cell>
          <cell r="AL680">
            <v>0</v>
          </cell>
          <cell r="AN680" t="e">
            <v>#VALUE!</v>
          </cell>
        </row>
        <row r="681">
          <cell r="A681">
            <v>37141</v>
          </cell>
          <cell r="B681" t="str">
            <v>N/A</v>
          </cell>
          <cell r="C681" t="str">
            <v>N/A</v>
          </cell>
          <cell r="D681" t="str">
            <v>N/A</v>
          </cell>
          <cell r="E681" t="str">
            <v>N/A</v>
          </cell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 t="str">
            <v>N/A</v>
          </cell>
          <cell r="O681" t="str">
            <v>N/A</v>
          </cell>
          <cell r="P681" t="str">
            <v>N/A</v>
          </cell>
          <cell r="Q681" t="str">
            <v>N/A</v>
          </cell>
          <cell r="R681" t="str">
            <v>N/A</v>
          </cell>
          <cell r="S681" t="str">
            <v>N/A</v>
          </cell>
          <cell r="T681" t="str">
            <v>N/A</v>
          </cell>
          <cell r="U681" t="str">
            <v>N/A</v>
          </cell>
          <cell r="V681" t="str">
            <v>N/A</v>
          </cell>
          <cell r="W681" t="str">
            <v>N/A</v>
          </cell>
          <cell r="X681" t="str">
            <v>N/A</v>
          </cell>
          <cell r="Y681" t="str">
            <v>N/A</v>
          </cell>
          <cell r="Z681" t="str">
            <v>N/A</v>
          </cell>
          <cell r="AA681" t="str">
            <v>N/A</v>
          </cell>
          <cell r="AB681" t="str">
            <v>N/A</v>
          </cell>
          <cell r="AC681" t="str">
            <v>N/A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>
            <v>0</v>
          </cell>
          <cell r="AJ681" t="e">
            <v>#VALUE!</v>
          </cell>
          <cell r="AL681">
            <v>0</v>
          </cell>
          <cell r="AN681" t="e">
            <v>#VALUE!</v>
          </cell>
        </row>
        <row r="682">
          <cell r="A682">
            <v>37142</v>
          </cell>
          <cell r="B682" t="str">
            <v>N/A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  <cell r="I682" t="str">
            <v>N/A</v>
          </cell>
          <cell r="J682" t="str">
            <v>N/A</v>
          </cell>
          <cell r="K682" t="str">
            <v>N/A</v>
          </cell>
          <cell r="L682" t="str">
            <v>N/A</v>
          </cell>
          <cell r="M682" t="str">
            <v>N/A</v>
          </cell>
          <cell r="N682" t="str">
            <v>N/A</v>
          </cell>
          <cell r="O682" t="str">
            <v>N/A</v>
          </cell>
          <cell r="P682" t="str">
            <v>N/A</v>
          </cell>
          <cell r="Q682" t="str">
            <v>N/A</v>
          </cell>
          <cell r="R682" t="str">
            <v>N/A</v>
          </cell>
          <cell r="S682" t="str">
            <v>N/A</v>
          </cell>
          <cell r="T682" t="str">
            <v>N/A</v>
          </cell>
          <cell r="U682" t="str">
            <v>N/A</v>
          </cell>
          <cell r="V682" t="str">
            <v>N/A</v>
          </cell>
          <cell r="W682" t="str">
            <v>N/A</v>
          </cell>
          <cell r="X682" t="str">
            <v>N/A</v>
          </cell>
          <cell r="Y682" t="str">
            <v>N/A</v>
          </cell>
          <cell r="Z682" t="str">
            <v>N/A</v>
          </cell>
          <cell r="AA682" t="str">
            <v>N/A</v>
          </cell>
          <cell r="AB682" t="str">
            <v>N/A</v>
          </cell>
          <cell r="AC682" t="str">
            <v>N/A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>
            <v>0</v>
          </cell>
          <cell r="AJ682" t="e">
            <v>#VALUE!</v>
          </cell>
          <cell r="AL682">
            <v>0</v>
          </cell>
          <cell r="AN682" t="e">
            <v>#VALUE!</v>
          </cell>
        </row>
        <row r="683">
          <cell r="A683">
            <v>37143</v>
          </cell>
          <cell r="B683" t="str">
            <v>N/A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  <cell r="I683" t="str">
            <v>N/A</v>
          </cell>
          <cell r="J683" t="str">
            <v>N/A</v>
          </cell>
          <cell r="K683" t="str">
            <v>N/A</v>
          </cell>
          <cell r="L683" t="str">
            <v>N/A</v>
          </cell>
          <cell r="M683" t="str">
            <v>N/A</v>
          </cell>
          <cell r="N683" t="str">
            <v>N/A</v>
          </cell>
          <cell r="O683" t="str">
            <v>N/A</v>
          </cell>
          <cell r="P683" t="str">
            <v>N/A</v>
          </cell>
          <cell r="Q683" t="str">
            <v>N/A</v>
          </cell>
          <cell r="R683" t="str">
            <v>N/A</v>
          </cell>
          <cell r="S683" t="str">
            <v>N/A</v>
          </cell>
          <cell r="T683" t="str">
            <v>N/A</v>
          </cell>
          <cell r="U683" t="str">
            <v>N/A</v>
          </cell>
          <cell r="V683" t="str">
            <v>N/A</v>
          </cell>
          <cell r="W683" t="str">
            <v>N/A</v>
          </cell>
          <cell r="X683" t="str">
            <v>N/A</v>
          </cell>
          <cell r="Y683" t="str">
            <v>N/A</v>
          </cell>
          <cell r="Z683" t="str">
            <v>N/A</v>
          </cell>
          <cell r="AA683" t="str">
            <v>N/A</v>
          </cell>
          <cell r="AB683" t="str">
            <v>N/A</v>
          </cell>
          <cell r="AC683" t="str">
            <v>N/A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>
            <v>0</v>
          </cell>
          <cell r="AJ683" t="e">
            <v>#VALUE!</v>
          </cell>
          <cell r="AL683">
            <v>0</v>
          </cell>
          <cell r="AN683" t="e">
            <v>#VALUE!</v>
          </cell>
        </row>
        <row r="684">
          <cell r="A684">
            <v>37144</v>
          </cell>
          <cell r="B684" t="str">
            <v>N/A</v>
          </cell>
          <cell r="C684" t="str">
            <v>N/A</v>
          </cell>
          <cell r="D684" t="str">
            <v>N/A</v>
          </cell>
          <cell r="E684" t="str">
            <v>N/A</v>
          </cell>
          <cell r="F684" t="str">
            <v>N/A</v>
          </cell>
          <cell r="G684" t="str">
            <v>N/A</v>
          </cell>
          <cell r="H684" t="str">
            <v>N/A</v>
          </cell>
          <cell r="I684" t="str">
            <v>N/A</v>
          </cell>
          <cell r="J684" t="str">
            <v>N/A</v>
          </cell>
          <cell r="K684" t="str">
            <v>N/A</v>
          </cell>
          <cell r="L684" t="str">
            <v>N/A</v>
          </cell>
          <cell r="M684" t="str">
            <v>N/A</v>
          </cell>
          <cell r="N684" t="str">
            <v>N/A</v>
          </cell>
          <cell r="O684" t="str">
            <v>N/A</v>
          </cell>
          <cell r="P684" t="str">
            <v>N/A</v>
          </cell>
          <cell r="Q684" t="str">
            <v>N/A</v>
          </cell>
          <cell r="R684" t="str">
            <v>N/A</v>
          </cell>
          <cell r="S684" t="str">
            <v>N/A</v>
          </cell>
          <cell r="T684" t="str">
            <v>N/A</v>
          </cell>
          <cell r="U684" t="str">
            <v>N/A</v>
          </cell>
          <cell r="V684" t="str">
            <v>N/A</v>
          </cell>
          <cell r="W684" t="str">
            <v>N/A</v>
          </cell>
          <cell r="X684" t="str">
            <v>N/A</v>
          </cell>
          <cell r="Y684" t="str">
            <v>N/A</v>
          </cell>
          <cell r="Z684" t="str">
            <v>N/A</v>
          </cell>
          <cell r="AA684" t="str">
            <v>N/A</v>
          </cell>
          <cell r="AB684" t="str">
            <v>N/A</v>
          </cell>
          <cell r="AC684" t="str">
            <v>N/A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>
            <v>0</v>
          </cell>
          <cell r="AJ684" t="e">
            <v>#VALUE!</v>
          </cell>
          <cell r="AL684">
            <v>0</v>
          </cell>
          <cell r="AN684" t="e">
            <v>#VALUE!</v>
          </cell>
        </row>
        <row r="685">
          <cell r="A685">
            <v>37145</v>
          </cell>
          <cell r="B685" t="str">
            <v>N/A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  <cell r="I685" t="str">
            <v>N/A</v>
          </cell>
          <cell r="J685" t="str">
            <v>N/A</v>
          </cell>
          <cell r="K685" t="str">
            <v>N/A</v>
          </cell>
          <cell r="L685" t="str">
            <v>N/A</v>
          </cell>
          <cell r="M685" t="str">
            <v>N/A</v>
          </cell>
          <cell r="N685" t="str">
            <v>N/A</v>
          </cell>
          <cell r="O685" t="str">
            <v>N/A</v>
          </cell>
          <cell r="P685" t="str">
            <v>N/A</v>
          </cell>
          <cell r="Q685" t="str">
            <v>N/A</v>
          </cell>
          <cell r="R685" t="str">
            <v>N/A</v>
          </cell>
          <cell r="S685" t="str">
            <v>N/A</v>
          </cell>
          <cell r="T685" t="str">
            <v>N/A</v>
          </cell>
          <cell r="U685" t="str">
            <v>N/A</v>
          </cell>
          <cell r="V685" t="str">
            <v>N/A</v>
          </cell>
          <cell r="W685" t="str">
            <v>N/A</v>
          </cell>
          <cell r="X685" t="str">
            <v>N/A</v>
          </cell>
          <cell r="Y685" t="str">
            <v>N/A</v>
          </cell>
          <cell r="Z685" t="str">
            <v>N/A</v>
          </cell>
          <cell r="AA685" t="str">
            <v>N/A</v>
          </cell>
          <cell r="AB685" t="str">
            <v>N/A</v>
          </cell>
          <cell r="AC685" t="str">
            <v>N/A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>
            <v>0</v>
          </cell>
          <cell r="AJ685" t="e">
            <v>#VALUE!</v>
          </cell>
          <cell r="AL685">
            <v>0</v>
          </cell>
          <cell r="AN685" t="e">
            <v>#VALUE!</v>
          </cell>
        </row>
        <row r="686">
          <cell r="A686">
            <v>37146</v>
          </cell>
          <cell r="B686" t="str">
            <v>N/A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  <cell r="I686" t="str">
            <v>N/A</v>
          </cell>
          <cell r="J686" t="str">
            <v>N/A</v>
          </cell>
          <cell r="K686" t="str">
            <v>N/A</v>
          </cell>
          <cell r="L686" t="str">
            <v>N/A</v>
          </cell>
          <cell r="M686" t="str">
            <v>N/A</v>
          </cell>
          <cell r="N686" t="str">
            <v>N/A</v>
          </cell>
          <cell r="O686" t="str">
            <v>N/A</v>
          </cell>
          <cell r="P686" t="str">
            <v>N/A</v>
          </cell>
          <cell r="Q686" t="str">
            <v>N/A</v>
          </cell>
          <cell r="R686" t="str">
            <v>N/A</v>
          </cell>
          <cell r="S686" t="str">
            <v>N/A</v>
          </cell>
          <cell r="T686" t="str">
            <v>N/A</v>
          </cell>
          <cell r="U686" t="str">
            <v>N/A</v>
          </cell>
          <cell r="V686" t="str">
            <v>N/A</v>
          </cell>
          <cell r="W686" t="str">
            <v>N/A</v>
          </cell>
          <cell r="X686" t="str">
            <v>N/A</v>
          </cell>
          <cell r="Y686" t="str">
            <v>N/A</v>
          </cell>
          <cell r="Z686" t="str">
            <v>N/A</v>
          </cell>
          <cell r="AA686" t="str">
            <v>N/A</v>
          </cell>
          <cell r="AB686" t="str">
            <v>N/A</v>
          </cell>
          <cell r="AC686" t="str">
            <v>N/A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>
            <v>0</v>
          </cell>
          <cell r="AJ686" t="e">
            <v>#VALUE!</v>
          </cell>
          <cell r="AL686">
            <v>0</v>
          </cell>
          <cell r="AN686" t="e">
            <v>#VALUE!</v>
          </cell>
        </row>
        <row r="687">
          <cell r="A687">
            <v>37147</v>
          </cell>
          <cell r="B687" t="str">
            <v>N/A</v>
          </cell>
          <cell r="C687" t="str">
            <v>N/A</v>
          </cell>
          <cell r="D687" t="str">
            <v>N/A</v>
          </cell>
          <cell r="E687" t="str">
            <v>N/A</v>
          </cell>
          <cell r="F687" t="str">
            <v>N/A</v>
          </cell>
          <cell r="G687" t="str">
            <v>N/A</v>
          </cell>
          <cell r="H687" t="str">
            <v>N/A</v>
          </cell>
          <cell r="I687" t="str">
            <v>N/A</v>
          </cell>
          <cell r="J687" t="str">
            <v>N/A</v>
          </cell>
          <cell r="K687" t="str">
            <v>N/A</v>
          </cell>
          <cell r="L687" t="str">
            <v>N/A</v>
          </cell>
          <cell r="M687" t="str">
            <v>N/A</v>
          </cell>
          <cell r="N687" t="str">
            <v>N/A</v>
          </cell>
          <cell r="O687" t="str">
            <v>N/A</v>
          </cell>
          <cell r="P687" t="str">
            <v>N/A</v>
          </cell>
          <cell r="Q687" t="str">
            <v>N/A</v>
          </cell>
          <cell r="R687" t="str">
            <v>N/A</v>
          </cell>
          <cell r="S687" t="str">
            <v>N/A</v>
          </cell>
          <cell r="T687" t="str">
            <v>N/A</v>
          </cell>
          <cell r="U687" t="str">
            <v>N/A</v>
          </cell>
          <cell r="V687" t="str">
            <v>N/A</v>
          </cell>
          <cell r="W687" t="str">
            <v>N/A</v>
          </cell>
          <cell r="X687" t="str">
            <v>N/A</v>
          </cell>
          <cell r="Y687" t="str">
            <v>N/A</v>
          </cell>
          <cell r="Z687" t="str">
            <v>N/A</v>
          </cell>
          <cell r="AA687" t="str">
            <v>N/A</v>
          </cell>
          <cell r="AB687" t="str">
            <v>N/A</v>
          </cell>
          <cell r="AC687" t="str">
            <v>N/A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>
            <v>0</v>
          </cell>
          <cell r="AJ687" t="e">
            <v>#VALUE!</v>
          </cell>
          <cell r="AL687">
            <v>0</v>
          </cell>
          <cell r="AN687" t="e">
            <v>#VALUE!</v>
          </cell>
        </row>
        <row r="688">
          <cell r="A688">
            <v>37148</v>
          </cell>
          <cell r="B688" t="str">
            <v>N/A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  <cell r="I688" t="str">
            <v>N/A</v>
          </cell>
          <cell r="J688" t="str">
            <v>N/A</v>
          </cell>
          <cell r="K688" t="str">
            <v>N/A</v>
          </cell>
          <cell r="L688" t="str">
            <v>N/A</v>
          </cell>
          <cell r="M688" t="str">
            <v>N/A</v>
          </cell>
          <cell r="N688" t="str">
            <v>N/A</v>
          </cell>
          <cell r="O688" t="str">
            <v>N/A</v>
          </cell>
          <cell r="P688" t="str">
            <v>N/A</v>
          </cell>
          <cell r="Q688" t="str">
            <v>N/A</v>
          </cell>
          <cell r="R688" t="str">
            <v>N/A</v>
          </cell>
          <cell r="S688" t="str">
            <v>N/A</v>
          </cell>
          <cell r="T688" t="str">
            <v>N/A</v>
          </cell>
          <cell r="U688" t="str">
            <v>N/A</v>
          </cell>
          <cell r="V688" t="str">
            <v>N/A</v>
          </cell>
          <cell r="W688" t="str">
            <v>N/A</v>
          </cell>
          <cell r="X688" t="str">
            <v>N/A</v>
          </cell>
          <cell r="Y688" t="str">
            <v>N/A</v>
          </cell>
          <cell r="Z688" t="str">
            <v>N/A</v>
          </cell>
          <cell r="AA688" t="str">
            <v>N/A</v>
          </cell>
          <cell r="AB688" t="str">
            <v>N/A</v>
          </cell>
          <cell r="AC688" t="str">
            <v>N/A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>
            <v>0</v>
          </cell>
          <cell r="AJ688" t="e">
            <v>#VALUE!</v>
          </cell>
          <cell r="AL688">
            <v>0</v>
          </cell>
          <cell r="AN688" t="e">
            <v>#VALUE!</v>
          </cell>
        </row>
        <row r="689">
          <cell r="A689">
            <v>37149</v>
          </cell>
          <cell r="B689" t="str">
            <v>N/A</v>
          </cell>
          <cell r="C689" t="str">
            <v>N/A</v>
          </cell>
          <cell r="D689" t="str">
            <v>N/A</v>
          </cell>
          <cell r="E689" t="str">
            <v>N/A</v>
          </cell>
          <cell r="F689" t="str">
            <v>N/A</v>
          </cell>
          <cell r="G689" t="str">
            <v>N/A</v>
          </cell>
          <cell r="H689" t="str">
            <v>N/A</v>
          </cell>
          <cell r="I689" t="str">
            <v>N/A</v>
          </cell>
          <cell r="J689" t="str">
            <v>N/A</v>
          </cell>
          <cell r="K689" t="str">
            <v>N/A</v>
          </cell>
          <cell r="L689" t="str">
            <v>N/A</v>
          </cell>
          <cell r="M689" t="str">
            <v>N/A</v>
          </cell>
          <cell r="N689" t="str">
            <v>N/A</v>
          </cell>
          <cell r="O689" t="str">
            <v>N/A</v>
          </cell>
          <cell r="P689" t="str">
            <v>N/A</v>
          </cell>
          <cell r="Q689" t="str">
            <v>N/A</v>
          </cell>
          <cell r="R689" t="str">
            <v>N/A</v>
          </cell>
          <cell r="S689" t="str">
            <v>N/A</v>
          </cell>
          <cell r="T689" t="str">
            <v>N/A</v>
          </cell>
          <cell r="U689" t="str">
            <v>N/A</v>
          </cell>
          <cell r="V689" t="str">
            <v>N/A</v>
          </cell>
          <cell r="W689" t="str">
            <v>N/A</v>
          </cell>
          <cell r="X689" t="str">
            <v>N/A</v>
          </cell>
          <cell r="Y689" t="str">
            <v>N/A</v>
          </cell>
          <cell r="Z689" t="str">
            <v>N/A</v>
          </cell>
          <cell r="AA689" t="str">
            <v>N/A</v>
          </cell>
          <cell r="AB689" t="str">
            <v>N/A</v>
          </cell>
          <cell r="AC689" t="str">
            <v>N/A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>
            <v>0</v>
          </cell>
          <cell r="AJ689" t="e">
            <v>#VALUE!</v>
          </cell>
          <cell r="AL689">
            <v>0</v>
          </cell>
          <cell r="AN689" t="e">
            <v>#VALUE!</v>
          </cell>
        </row>
        <row r="690">
          <cell r="A690">
            <v>37150</v>
          </cell>
          <cell r="B690" t="str">
            <v>N/A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  <cell r="I690" t="str">
            <v>N/A</v>
          </cell>
          <cell r="J690" t="str">
            <v>N/A</v>
          </cell>
          <cell r="K690" t="str">
            <v>N/A</v>
          </cell>
          <cell r="L690" t="str">
            <v>N/A</v>
          </cell>
          <cell r="M690" t="str">
            <v>N/A</v>
          </cell>
          <cell r="N690" t="str">
            <v>N/A</v>
          </cell>
          <cell r="O690" t="str">
            <v>N/A</v>
          </cell>
          <cell r="P690" t="str">
            <v>N/A</v>
          </cell>
          <cell r="Q690" t="str">
            <v>N/A</v>
          </cell>
          <cell r="R690" t="str">
            <v>N/A</v>
          </cell>
          <cell r="S690" t="str">
            <v>N/A</v>
          </cell>
          <cell r="T690" t="str">
            <v>N/A</v>
          </cell>
          <cell r="U690" t="str">
            <v>N/A</v>
          </cell>
          <cell r="V690" t="str">
            <v>N/A</v>
          </cell>
          <cell r="W690" t="str">
            <v>N/A</v>
          </cell>
          <cell r="X690" t="str">
            <v>N/A</v>
          </cell>
          <cell r="Y690" t="str">
            <v>N/A</v>
          </cell>
          <cell r="Z690" t="str">
            <v>N/A</v>
          </cell>
          <cell r="AA690" t="str">
            <v>N/A</v>
          </cell>
          <cell r="AB690" t="str">
            <v>N/A</v>
          </cell>
          <cell r="AC690" t="str">
            <v>N/A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>
            <v>0</v>
          </cell>
          <cell r="AJ690" t="e">
            <v>#VALUE!</v>
          </cell>
          <cell r="AL690">
            <v>0</v>
          </cell>
          <cell r="AN690" t="e">
            <v>#VALUE!</v>
          </cell>
        </row>
        <row r="691">
          <cell r="A691">
            <v>37151</v>
          </cell>
          <cell r="B691" t="str">
            <v>N/A</v>
          </cell>
          <cell r="C691" t="str">
            <v>N/A</v>
          </cell>
          <cell r="D691" t="str">
            <v>N/A</v>
          </cell>
          <cell r="E691" t="str">
            <v>N/A</v>
          </cell>
          <cell r="F691" t="str">
            <v>N/A</v>
          </cell>
          <cell r="G691" t="str">
            <v>N/A</v>
          </cell>
          <cell r="H691" t="str">
            <v>N/A</v>
          </cell>
          <cell r="I691" t="str">
            <v>N/A</v>
          </cell>
          <cell r="J691" t="str">
            <v>N/A</v>
          </cell>
          <cell r="K691" t="str">
            <v>N/A</v>
          </cell>
          <cell r="L691" t="str">
            <v>N/A</v>
          </cell>
          <cell r="M691" t="str">
            <v>N/A</v>
          </cell>
          <cell r="N691" t="str">
            <v>N/A</v>
          </cell>
          <cell r="O691" t="str">
            <v>N/A</v>
          </cell>
          <cell r="P691" t="str">
            <v>N/A</v>
          </cell>
          <cell r="Q691" t="str">
            <v>N/A</v>
          </cell>
          <cell r="R691" t="str">
            <v>N/A</v>
          </cell>
          <cell r="S691" t="str">
            <v>N/A</v>
          </cell>
          <cell r="T691" t="str">
            <v>N/A</v>
          </cell>
          <cell r="U691" t="str">
            <v>N/A</v>
          </cell>
          <cell r="V691" t="str">
            <v>N/A</v>
          </cell>
          <cell r="W691" t="str">
            <v>N/A</v>
          </cell>
          <cell r="X691" t="str">
            <v>N/A</v>
          </cell>
          <cell r="Y691" t="str">
            <v>N/A</v>
          </cell>
          <cell r="Z691" t="str">
            <v>N/A</v>
          </cell>
          <cell r="AA691" t="str">
            <v>N/A</v>
          </cell>
          <cell r="AB691" t="str">
            <v>N/A</v>
          </cell>
          <cell r="AC691" t="str">
            <v>N/A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>
            <v>0</v>
          </cell>
          <cell r="AJ691" t="e">
            <v>#VALUE!</v>
          </cell>
          <cell r="AL691">
            <v>0</v>
          </cell>
          <cell r="AN691" t="e">
            <v>#VALUE!</v>
          </cell>
        </row>
        <row r="692">
          <cell r="A692">
            <v>37152</v>
          </cell>
          <cell r="B692" t="str">
            <v>N/A</v>
          </cell>
          <cell r="C692" t="str">
            <v>N/A</v>
          </cell>
          <cell r="D692" t="str">
            <v>N/A</v>
          </cell>
          <cell r="E692" t="str">
            <v>N/A</v>
          </cell>
          <cell r="F692" t="str">
            <v>N/A</v>
          </cell>
          <cell r="G692" t="str">
            <v>N/A</v>
          </cell>
          <cell r="H692" t="str">
            <v>N/A</v>
          </cell>
          <cell r="I692" t="str">
            <v>N/A</v>
          </cell>
          <cell r="J692" t="str">
            <v>N/A</v>
          </cell>
          <cell r="K692" t="str">
            <v>N/A</v>
          </cell>
          <cell r="L692" t="str">
            <v>N/A</v>
          </cell>
          <cell r="M692" t="str">
            <v>N/A</v>
          </cell>
          <cell r="N692" t="str">
            <v>N/A</v>
          </cell>
          <cell r="O692" t="str">
            <v>N/A</v>
          </cell>
          <cell r="P692" t="str">
            <v>N/A</v>
          </cell>
          <cell r="Q692" t="str">
            <v>N/A</v>
          </cell>
          <cell r="R692" t="str">
            <v>N/A</v>
          </cell>
          <cell r="S692" t="str">
            <v>N/A</v>
          </cell>
          <cell r="T692" t="str">
            <v>N/A</v>
          </cell>
          <cell r="U692" t="str">
            <v>N/A</v>
          </cell>
          <cell r="V692" t="str">
            <v>N/A</v>
          </cell>
          <cell r="W692" t="str">
            <v>N/A</v>
          </cell>
          <cell r="X692" t="str">
            <v>N/A</v>
          </cell>
          <cell r="Y692" t="str">
            <v>N/A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  <cell r="AD692" t="str">
            <v>N/A</v>
          </cell>
          <cell r="AE692" t="str">
            <v>N/A</v>
          </cell>
          <cell r="AF692" t="str">
            <v>N/A</v>
          </cell>
          <cell r="AG692" t="str">
            <v>N/A</v>
          </cell>
          <cell r="AH692">
            <v>0</v>
          </cell>
          <cell r="AJ692" t="e">
            <v>#VALUE!</v>
          </cell>
          <cell r="AL692">
            <v>0</v>
          </cell>
          <cell r="AN692" t="e">
            <v>#VALUE!</v>
          </cell>
        </row>
        <row r="693">
          <cell r="A693">
            <v>37153</v>
          </cell>
          <cell r="B693" t="str">
            <v>N/A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  <cell r="I693" t="str">
            <v>N/A</v>
          </cell>
          <cell r="J693" t="str">
            <v>N/A</v>
          </cell>
          <cell r="K693" t="str">
            <v>N/A</v>
          </cell>
          <cell r="L693" t="str">
            <v>N/A</v>
          </cell>
          <cell r="M693" t="str">
            <v>N/A</v>
          </cell>
          <cell r="N693" t="str">
            <v>N/A</v>
          </cell>
          <cell r="O693" t="str">
            <v>N/A</v>
          </cell>
          <cell r="P693" t="str">
            <v>N/A</v>
          </cell>
          <cell r="Q693" t="str">
            <v>N/A</v>
          </cell>
          <cell r="R693" t="str">
            <v>N/A</v>
          </cell>
          <cell r="S693" t="str">
            <v>N/A</v>
          </cell>
          <cell r="T693" t="str">
            <v>N/A</v>
          </cell>
          <cell r="U693" t="str">
            <v>N/A</v>
          </cell>
          <cell r="V693" t="str">
            <v>N/A</v>
          </cell>
          <cell r="W693" t="str">
            <v>N/A</v>
          </cell>
          <cell r="X693" t="str">
            <v>N/A</v>
          </cell>
          <cell r="Y693" t="str">
            <v>N/A</v>
          </cell>
          <cell r="Z693" t="str">
            <v>N/A</v>
          </cell>
          <cell r="AA693" t="str">
            <v>N/A</v>
          </cell>
          <cell r="AB693" t="str">
            <v>N/A</v>
          </cell>
          <cell r="AC693" t="str">
            <v>N/A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>
            <v>0</v>
          </cell>
          <cell r="AJ693" t="e">
            <v>#VALUE!</v>
          </cell>
          <cell r="AL693">
            <v>0</v>
          </cell>
          <cell r="AN693" t="e">
            <v>#VALUE!</v>
          </cell>
        </row>
        <row r="694">
          <cell r="A694">
            <v>37154</v>
          </cell>
          <cell r="B694" t="str">
            <v>N/A</v>
          </cell>
          <cell r="C694" t="str">
            <v>N/A</v>
          </cell>
          <cell r="D694" t="str">
            <v>N/A</v>
          </cell>
          <cell r="E694" t="str">
            <v>N/A</v>
          </cell>
          <cell r="F694" t="str">
            <v>N/A</v>
          </cell>
          <cell r="G694" t="str">
            <v>N/A</v>
          </cell>
          <cell r="H694" t="str">
            <v>N/A</v>
          </cell>
          <cell r="I694" t="str">
            <v>N/A</v>
          </cell>
          <cell r="J694" t="str">
            <v>N/A</v>
          </cell>
          <cell r="K694" t="str">
            <v>N/A</v>
          </cell>
          <cell r="L694" t="str">
            <v>N/A</v>
          </cell>
          <cell r="M694" t="str">
            <v>N/A</v>
          </cell>
          <cell r="N694" t="str">
            <v>N/A</v>
          </cell>
          <cell r="O694" t="str">
            <v>N/A</v>
          </cell>
          <cell r="P694" t="str">
            <v>N/A</v>
          </cell>
          <cell r="Q694" t="str">
            <v>N/A</v>
          </cell>
          <cell r="R694" t="str">
            <v>N/A</v>
          </cell>
          <cell r="S694" t="str">
            <v>N/A</v>
          </cell>
          <cell r="T694" t="str">
            <v>N/A</v>
          </cell>
          <cell r="U694" t="str">
            <v>N/A</v>
          </cell>
          <cell r="V694" t="str">
            <v>N/A</v>
          </cell>
          <cell r="W694" t="str">
            <v>N/A</v>
          </cell>
          <cell r="X694" t="str">
            <v>N/A</v>
          </cell>
          <cell r="Y694" t="str">
            <v>N/A</v>
          </cell>
          <cell r="Z694" t="str">
            <v>N/A</v>
          </cell>
          <cell r="AA694" t="str">
            <v>N/A</v>
          </cell>
          <cell r="AB694" t="str">
            <v>N/A</v>
          </cell>
          <cell r="AC694" t="str">
            <v>N/A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>
            <v>0</v>
          </cell>
          <cell r="AJ694" t="e">
            <v>#VALUE!</v>
          </cell>
          <cell r="AL694">
            <v>0</v>
          </cell>
          <cell r="AN694" t="e">
            <v>#VALUE!</v>
          </cell>
        </row>
        <row r="695">
          <cell r="A695">
            <v>37155</v>
          </cell>
          <cell r="B695" t="str">
            <v>N/A</v>
          </cell>
          <cell r="C695" t="str">
            <v>N/A</v>
          </cell>
          <cell r="D695" t="str">
            <v>N/A</v>
          </cell>
          <cell r="E695" t="str">
            <v>N/A</v>
          </cell>
          <cell r="F695" t="str">
            <v>N/A</v>
          </cell>
          <cell r="G695" t="str">
            <v>N/A</v>
          </cell>
          <cell r="H695" t="str">
            <v>N/A</v>
          </cell>
          <cell r="I695" t="str">
            <v>N/A</v>
          </cell>
          <cell r="J695" t="str">
            <v>N/A</v>
          </cell>
          <cell r="K695" t="str">
            <v>N/A</v>
          </cell>
          <cell r="L695" t="str">
            <v>N/A</v>
          </cell>
          <cell r="M695" t="str">
            <v>N/A</v>
          </cell>
          <cell r="N695" t="str">
            <v>N/A</v>
          </cell>
          <cell r="O695" t="str">
            <v>N/A</v>
          </cell>
          <cell r="P695" t="str">
            <v>N/A</v>
          </cell>
          <cell r="Q695" t="str">
            <v>N/A</v>
          </cell>
          <cell r="R695" t="str">
            <v>N/A</v>
          </cell>
          <cell r="S695" t="str">
            <v>N/A</v>
          </cell>
          <cell r="T695" t="str">
            <v>N/A</v>
          </cell>
          <cell r="U695" t="str">
            <v>N/A</v>
          </cell>
          <cell r="V695" t="str">
            <v>N/A</v>
          </cell>
          <cell r="W695" t="str">
            <v>N/A</v>
          </cell>
          <cell r="X695" t="str">
            <v>N/A</v>
          </cell>
          <cell r="Y695" t="str">
            <v>N/A</v>
          </cell>
          <cell r="Z695" t="str">
            <v>N/A</v>
          </cell>
          <cell r="AA695" t="str">
            <v>N/A</v>
          </cell>
          <cell r="AB695" t="str">
            <v>N/A</v>
          </cell>
          <cell r="AC695" t="str">
            <v>N/A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>
            <v>0</v>
          </cell>
          <cell r="AJ695" t="e">
            <v>#VALUE!</v>
          </cell>
          <cell r="AL695">
            <v>0</v>
          </cell>
          <cell r="AN695" t="e">
            <v>#VALUE!</v>
          </cell>
        </row>
        <row r="696">
          <cell r="A696">
            <v>37156</v>
          </cell>
          <cell r="B696" t="str">
            <v>N/A</v>
          </cell>
          <cell r="C696" t="str">
            <v>N/A</v>
          </cell>
          <cell r="D696" t="str">
            <v>N/A</v>
          </cell>
          <cell r="E696" t="str">
            <v>N/A</v>
          </cell>
          <cell r="F696" t="str">
            <v>N/A</v>
          </cell>
          <cell r="G696" t="str">
            <v>N/A</v>
          </cell>
          <cell r="H696" t="str">
            <v>N/A</v>
          </cell>
          <cell r="I696" t="str">
            <v>N/A</v>
          </cell>
          <cell r="J696" t="str">
            <v>N/A</v>
          </cell>
          <cell r="K696" t="str">
            <v>N/A</v>
          </cell>
          <cell r="L696" t="str">
            <v>N/A</v>
          </cell>
          <cell r="M696" t="str">
            <v>N/A</v>
          </cell>
          <cell r="N696" t="str">
            <v>N/A</v>
          </cell>
          <cell r="O696" t="str">
            <v>N/A</v>
          </cell>
          <cell r="P696" t="str">
            <v>N/A</v>
          </cell>
          <cell r="Q696" t="str">
            <v>N/A</v>
          </cell>
          <cell r="R696" t="str">
            <v>N/A</v>
          </cell>
          <cell r="S696" t="str">
            <v>N/A</v>
          </cell>
          <cell r="T696" t="str">
            <v>N/A</v>
          </cell>
          <cell r="U696" t="str">
            <v>N/A</v>
          </cell>
          <cell r="V696" t="str">
            <v>N/A</v>
          </cell>
          <cell r="W696" t="str">
            <v>N/A</v>
          </cell>
          <cell r="X696" t="str">
            <v>N/A</v>
          </cell>
          <cell r="Y696" t="str">
            <v>N/A</v>
          </cell>
          <cell r="Z696" t="str">
            <v>N/A</v>
          </cell>
          <cell r="AA696" t="str">
            <v>N/A</v>
          </cell>
          <cell r="AB696" t="str">
            <v>N/A</v>
          </cell>
          <cell r="AC696" t="str">
            <v>N/A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>
            <v>0</v>
          </cell>
          <cell r="AJ696" t="e">
            <v>#VALUE!</v>
          </cell>
          <cell r="AL696">
            <v>0</v>
          </cell>
          <cell r="AN696" t="e">
            <v>#VALUE!</v>
          </cell>
        </row>
        <row r="697">
          <cell r="A697">
            <v>37157</v>
          </cell>
          <cell r="B697" t="str">
            <v>N/A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  <cell r="I697" t="str">
            <v>N/A</v>
          </cell>
          <cell r="J697" t="str">
            <v>N/A</v>
          </cell>
          <cell r="K697" t="str">
            <v>N/A</v>
          </cell>
          <cell r="L697" t="str">
            <v>N/A</v>
          </cell>
          <cell r="M697" t="str">
            <v>N/A</v>
          </cell>
          <cell r="N697" t="str">
            <v>N/A</v>
          </cell>
          <cell r="O697" t="str">
            <v>N/A</v>
          </cell>
          <cell r="P697" t="str">
            <v>N/A</v>
          </cell>
          <cell r="Q697" t="str">
            <v>N/A</v>
          </cell>
          <cell r="R697" t="str">
            <v>N/A</v>
          </cell>
          <cell r="S697" t="str">
            <v>N/A</v>
          </cell>
          <cell r="T697" t="str">
            <v>N/A</v>
          </cell>
          <cell r="U697" t="str">
            <v>N/A</v>
          </cell>
          <cell r="V697" t="str">
            <v>N/A</v>
          </cell>
          <cell r="W697" t="str">
            <v>N/A</v>
          </cell>
          <cell r="X697" t="str">
            <v>N/A</v>
          </cell>
          <cell r="Y697" t="str">
            <v>N/A</v>
          </cell>
          <cell r="Z697" t="str">
            <v>N/A</v>
          </cell>
          <cell r="AA697" t="str">
            <v>N/A</v>
          </cell>
          <cell r="AB697" t="str">
            <v>N/A</v>
          </cell>
          <cell r="AC697" t="str">
            <v>N/A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>
            <v>0</v>
          </cell>
          <cell r="AJ697" t="e">
            <v>#VALUE!</v>
          </cell>
          <cell r="AL697">
            <v>0</v>
          </cell>
          <cell r="AN697" t="e">
            <v>#VALUE!</v>
          </cell>
        </row>
        <row r="698">
          <cell r="A698">
            <v>37158</v>
          </cell>
          <cell r="B698" t="str">
            <v>N/A</v>
          </cell>
          <cell r="C698" t="str">
            <v>N/A</v>
          </cell>
          <cell r="D698" t="str">
            <v>N/A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  <cell r="I698" t="str">
            <v>N/A</v>
          </cell>
          <cell r="J698" t="str">
            <v>N/A</v>
          </cell>
          <cell r="K698" t="str">
            <v>N/A</v>
          </cell>
          <cell r="L698" t="str">
            <v>N/A</v>
          </cell>
          <cell r="M698" t="str">
            <v>N/A</v>
          </cell>
          <cell r="N698" t="str">
            <v>N/A</v>
          </cell>
          <cell r="O698" t="str">
            <v>N/A</v>
          </cell>
          <cell r="P698" t="str">
            <v>N/A</v>
          </cell>
          <cell r="Q698" t="str">
            <v>N/A</v>
          </cell>
          <cell r="R698" t="str">
            <v>N/A</v>
          </cell>
          <cell r="S698" t="str">
            <v>N/A</v>
          </cell>
          <cell r="T698" t="str">
            <v>N/A</v>
          </cell>
          <cell r="U698" t="str">
            <v>N/A</v>
          </cell>
          <cell r="V698" t="str">
            <v>N/A</v>
          </cell>
          <cell r="W698" t="str">
            <v>N/A</v>
          </cell>
          <cell r="X698" t="str">
            <v>N/A</v>
          </cell>
          <cell r="Y698" t="str">
            <v>N/A</v>
          </cell>
          <cell r="Z698" t="str">
            <v>N/A</v>
          </cell>
          <cell r="AA698" t="str">
            <v>N/A</v>
          </cell>
          <cell r="AB698" t="str">
            <v>N/A</v>
          </cell>
          <cell r="AC698" t="str">
            <v>N/A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>
            <v>0</v>
          </cell>
          <cell r="AJ698" t="e">
            <v>#VALUE!</v>
          </cell>
          <cell r="AL698">
            <v>0</v>
          </cell>
          <cell r="AN698" t="e">
            <v>#VALUE!</v>
          </cell>
        </row>
        <row r="699">
          <cell r="A699">
            <v>37159</v>
          </cell>
          <cell r="B699" t="str">
            <v>N/A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  <cell r="I699" t="str">
            <v>N/A</v>
          </cell>
          <cell r="J699" t="str">
            <v>N/A</v>
          </cell>
          <cell r="K699" t="str">
            <v>N/A</v>
          </cell>
          <cell r="L699" t="str">
            <v>N/A</v>
          </cell>
          <cell r="M699" t="str">
            <v>N/A</v>
          </cell>
          <cell r="N699" t="str">
            <v>N/A</v>
          </cell>
          <cell r="O699" t="str">
            <v>N/A</v>
          </cell>
          <cell r="P699" t="str">
            <v>N/A</v>
          </cell>
          <cell r="Q699" t="str">
            <v>N/A</v>
          </cell>
          <cell r="R699" t="str">
            <v>N/A</v>
          </cell>
          <cell r="S699" t="str">
            <v>N/A</v>
          </cell>
          <cell r="T699" t="str">
            <v>N/A</v>
          </cell>
          <cell r="U699" t="str">
            <v>N/A</v>
          </cell>
          <cell r="V699" t="str">
            <v>N/A</v>
          </cell>
          <cell r="W699" t="str">
            <v>N/A</v>
          </cell>
          <cell r="X699" t="str">
            <v>N/A</v>
          </cell>
          <cell r="Y699" t="str">
            <v>N/A</v>
          </cell>
          <cell r="Z699" t="str">
            <v>N/A</v>
          </cell>
          <cell r="AA699" t="str">
            <v>N/A</v>
          </cell>
          <cell r="AB699" t="str">
            <v>N/A</v>
          </cell>
          <cell r="AC699" t="str">
            <v>N/A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>
            <v>0</v>
          </cell>
          <cell r="AJ699" t="e">
            <v>#VALUE!</v>
          </cell>
          <cell r="AL699">
            <v>0</v>
          </cell>
          <cell r="AN699" t="e">
            <v>#VALUE!</v>
          </cell>
        </row>
        <row r="700">
          <cell r="A700">
            <v>37160</v>
          </cell>
          <cell r="B700" t="str">
            <v>N/A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 t="str">
            <v>N/A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  <cell r="X700" t="str">
            <v>N/A</v>
          </cell>
          <cell r="Y700" t="str">
            <v>N/A</v>
          </cell>
          <cell r="Z700" t="str">
            <v>N/A</v>
          </cell>
          <cell r="AA700" t="str">
            <v>N/A</v>
          </cell>
          <cell r="AB700" t="str">
            <v>N/A</v>
          </cell>
          <cell r="AC700" t="str">
            <v>N/A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>
            <v>0</v>
          </cell>
          <cell r="AJ700" t="e">
            <v>#VALUE!</v>
          </cell>
          <cell r="AL700">
            <v>0</v>
          </cell>
          <cell r="AN700" t="e">
            <v>#VALUE!</v>
          </cell>
        </row>
        <row r="701">
          <cell r="A701">
            <v>37161</v>
          </cell>
          <cell r="B701" t="str">
            <v>N/A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 t="str">
            <v>N/A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  <cell r="X701" t="str">
            <v>N/A</v>
          </cell>
          <cell r="Y701" t="str">
            <v>N/A</v>
          </cell>
          <cell r="Z701" t="str">
            <v>N/A</v>
          </cell>
          <cell r="AA701" t="str">
            <v>N/A</v>
          </cell>
          <cell r="AB701" t="str">
            <v>N/A</v>
          </cell>
          <cell r="AC701" t="str">
            <v>N/A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>
            <v>0</v>
          </cell>
          <cell r="AJ701" t="e">
            <v>#VALUE!</v>
          </cell>
          <cell r="AL701">
            <v>0</v>
          </cell>
          <cell r="AN701" t="e">
            <v>#VALUE!</v>
          </cell>
        </row>
        <row r="702">
          <cell r="A702">
            <v>37162</v>
          </cell>
          <cell r="B702" t="str">
            <v>N/A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  <cell r="I702" t="str">
            <v>N/A</v>
          </cell>
          <cell r="J702" t="str">
            <v>N/A</v>
          </cell>
          <cell r="K702" t="str">
            <v>N/A</v>
          </cell>
          <cell r="L702" t="str">
            <v>N/A</v>
          </cell>
          <cell r="M702" t="str">
            <v>N/A</v>
          </cell>
          <cell r="N702" t="str">
            <v>N/A</v>
          </cell>
          <cell r="O702" t="str">
            <v>N/A</v>
          </cell>
          <cell r="P702" t="str">
            <v>N/A</v>
          </cell>
          <cell r="Q702" t="str">
            <v>N/A</v>
          </cell>
          <cell r="R702" t="str">
            <v>N/A</v>
          </cell>
          <cell r="S702" t="str">
            <v>N/A</v>
          </cell>
          <cell r="T702" t="str">
            <v>N/A</v>
          </cell>
          <cell r="U702" t="str">
            <v>N/A</v>
          </cell>
          <cell r="V702" t="str">
            <v>N/A</v>
          </cell>
          <cell r="W702" t="str">
            <v>N/A</v>
          </cell>
          <cell r="X702" t="str">
            <v>N/A</v>
          </cell>
          <cell r="Y702" t="str">
            <v>N/A</v>
          </cell>
          <cell r="Z702" t="str">
            <v>N/A</v>
          </cell>
          <cell r="AA702" t="str">
            <v>N/A</v>
          </cell>
          <cell r="AB702" t="str">
            <v>N/A</v>
          </cell>
          <cell r="AC702" t="str">
            <v>N/A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>
            <v>0</v>
          </cell>
          <cell r="AJ702" t="e">
            <v>#VALUE!</v>
          </cell>
          <cell r="AL702">
            <v>0</v>
          </cell>
          <cell r="AN702" t="e">
            <v>#VALUE!</v>
          </cell>
        </row>
        <row r="703">
          <cell r="A703">
            <v>37163</v>
          </cell>
          <cell r="B703" t="str">
            <v>N/A</v>
          </cell>
          <cell r="C703" t="str">
            <v>N/A</v>
          </cell>
          <cell r="D703" t="str">
            <v>N/A</v>
          </cell>
          <cell r="E703" t="str">
            <v>N/A</v>
          </cell>
          <cell r="F703" t="str">
            <v>N/A</v>
          </cell>
          <cell r="G703" t="str">
            <v>N/A</v>
          </cell>
          <cell r="H703" t="str">
            <v>N/A</v>
          </cell>
          <cell r="I703" t="str">
            <v>N/A</v>
          </cell>
          <cell r="J703" t="str">
            <v>N/A</v>
          </cell>
          <cell r="K703" t="str">
            <v>N/A</v>
          </cell>
          <cell r="L703" t="str">
            <v>N/A</v>
          </cell>
          <cell r="M703" t="str">
            <v>N/A</v>
          </cell>
          <cell r="N703" t="str">
            <v>N/A</v>
          </cell>
          <cell r="O703" t="str">
            <v>N/A</v>
          </cell>
          <cell r="P703" t="str">
            <v>N/A</v>
          </cell>
          <cell r="Q703" t="str">
            <v>N/A</v>
          </cell>
          <cell r="R703" t="str">
            <v>N/A</v>
          </cell>
          <cell r="S703" t="str">
            <v>N/A</v>
          </cell>
          <cell r="T703" t="str">
            <v>N/A</v>
          </cell>
          <cell r="U703" t="str">
            <v>N/A</v>
          </cell>
          <cell r="V703" t="str">
            <v>N/A</v>
          </cell>
          <cell r="W703" t="str">
            <v>N/A</v>
          </cell>
          <cell r="X703" t="str">
            <v>N/A</v>
          </cell>
          <cell r="Y703" t="str">
            <v>N/A</v>
          </cell>
          <cell r="Z703" t="str">
            <v>N/A</v>
          </cell>
          <cell r="AA703" t="str">
            <v>N/A</v>
          </cell>
          <cell r="AB703" t="str">
            <v>N/A</v>
          </cell>
          <cell r="AC703" t="str">
            <v>N/A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>
            <v>0</v>
          </cell>
          <cell r="AJ703" t="e">
            <v>#VALUE!</v>
          </cell>
          <cell r="AL703">
            <v>0</v>
          </cell>
          <cell r="AN703" t="e">
            <v>#VALUE!</v>
          </cell>
        </row>
        <row r="704">
          <cell r="A704">
            <v>37164</v>
          </cell>
          <cell r="B704" t="str">
            <v>N/A</v>
          </cell>
          <cell r="C704" t="str">
            <v>N/A</v>
          </cell>
          <cell r="D704" t="str">
            <v>N/A</v>
          </cell>
          <cell r="E704" t="str">
            <v>N/A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 t="str">
            <v>N/A</v>
          </cell>
          <cell r="O704" t="str">
            <v>N/A</v>
          </cell>
          <cell r="P704" t="str">
            <v>N/A</v>
          </cell>
          <cell r="Q704" t="str">
            <v>N/A</v>
          </cell>
          <cell r="R704" t="str">
            <v>N/A</v>
          </cell>
          <cell r="S704" t="str">
            <v>N/A</v>
          </cell>
          <cell r="T704" t="str">
            <v>N/A</v>
          </cell>
          <cell r="U704" t="str">
            <v>N/A</v>
          </cell>
          <cell r="V704" t="str">
            <v>N/A</v>
          </cell>
          <cell r="W704" t="str">
            <v>N/A</v>
          </cell>
          <cell r="X704" t="str">
            <v>N/A</v>
          </cell>
          <cell r="Y704" t="str">
            <v>N/A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  <cell r="AD704" t="str">
            <v>N/A</v>
          </cell>
          <cell r="AE704" t="str">
            <v>N/A</v>
          </cell>
          <cell r="AF704" t="str">
            <v>N/A</v>
          </cell>
          <cell r="AG704" t="str">
            <v>N/A</v>
          </cell>
          <cell r="AH704">
            <v>0</v>
          </cell>
          <cell r="AJ704" t="e">
            <v>#VALUE!</v>
          </cell>
          <cell r="AL704">
            <v>0</v>
          </cell>
          <cell r="AN704" t="e">
            <v>#VALUE!</v>
          </cell>
        </row>
        <row r="705">
          <cell r="A705">
            <v>37165</v>
          </cell>
          <cell r="B705" t="str">
            <v>N/A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  <cell r="I705" t="str">
            <v>N/A</v>
          </cell>
          <cell r="J705" t="str">
            <v>N/A</v>
          </cell>
          <cell r="K705" t="str">
            <v>N/A</v>
          </cell>
          <cell r="L705" t="str">
            <v>N/A</v>
          </cell>
          <cell r="M705" t="str">
            <v>N/A</v>
          </cell>
          <cell r="N705" t="str">
            <v>N/A</v>
          </cell>
          <cell r="O705" t="str">
            <v>N/A</v>
          </cell>
          <cell r="P705" t="str">
            <v>N/A</v>
          </cell>
          <cell r="Q705" t="str">
            <v>N/A</v>
          </cell>
          <cell r="R705" t="str">
            <v>N/A</v>
          </cell>
          <cell r="S705" t="str">
            <v>N/A</v>
          </cell>
          <cell r="T705" t="str">
            <v>N/A</v>
          </cell>
          <cell r="U705" t="str">
            <v>N/A</v>
          </cell>
          <cell r="V705" t="str">
            <v>N/A</v>
          </cell>
          <cell r="W705" t="str">
            <v>N/A</v>
          </cell>
          <cell r="X705" t="str">
            <v>N/A</v>
          </cell>
          <cell r="Y705" t="str">
            <v>N/A</v>
          </cell>
          <cell r="Z705" t="str">
            <v>N/A</v>
          </cell>
          <cell r="AA705" t="str">
            <v>N/A</v>
          </cell>
          <cell r="AB705" t="str">
            <v>N/A</v>
          </cell>
          <cell r="AC705" t="str">
            <v>N/A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>
            <v>0</v>
          </cell>
          <cell r="AJ705" t="e">
            <v>#VALUE!</v>
          </cell>
          <cell r="AL705">
            <v>0</v>
          </cell>
          <cell r="AN705" t="e">
            <v>#VALUE!</v>
          </cell>
        </row>
        <row r="706">
          <cell r="A706">
            <v>37166</v>
          </cell>
          <cell r="B706" t="str">
            <v>N/A</v>
          </cell>
          <cell r="C706" t="str">
            <v>N/A</v>
          </cell>
          <cell r="D706" t="str">
            <v>N/A</v>
          </cell>
          <cell r="E706" t="str">
            <v>N/A</v>
          </cell>
          <cell r="F706" t="str">
            <v>N/A</v>
          </cell>
          <cell r="G706" t="str">
            <v>N/A</v>
          </cell>
          <cell r="H706" t="str">
            <v>N/A</v>
          </cell>
          <cell r="I706" t="str">
            <v>N/A</v>
          </cell>
          <cell r="J706" t="str">
            <v>N/A</v>
          </cell>
          <cell r="K706" t="str">
            <v>N/A</v>
          </cell>
          <cell r="L706" t="str">
            <v>N/A</v>
          </cell>
          <cell r="M706" t="str">
            <v>N/A</v>
          </cell>
          <cell r="N706" t="str">
            <v>N/A</v>
          </cell>
          <cell r="O706" t="str">
            <v>N/A</v>
          </cell>
          <cell r="P706" t="str">
            <v>N/A</v>
          </cell>
          <cell r="Q706" t="str">
            <v>N/A</v>
          </cell>
          <cell r="R706" t="str">
            <v>N/A</v>
          </cell>
          <cell r="S706" t="str">
            <v>N/A</v>
          </cell>
          <cell r="T706" t="str">
            <v>N/A</v>
          </cell>
          <cell r="U706" t="str">
            <v>N/A</v>
          </cell>
          <cell r="V706" t="str">
            <v>N/A</v>
          </cell>
          <cell r="W706" t="str">
            <v>N/A</v>
          </cell>
          <cell r="X706" t="str">
            <v>N/A</v>
          </cell>
          <cell r="Y706" t="str">
            <v>N/A</v>
          </cell>
          <cell r="Z706" t="str">
            <v>N/A</v>
          </cell>
          <cell r="AA706" t="str">
            <v>N/A</v>
          </cell>
          <cell r="AB706" t="str">
            <v>N/A</v>
          </cell>
          <cell r="AC706" t="str">
            <v>N/A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>
            <v>0</v>
          </cell>
          <cell r="AJ706" t="e">
            <v>#VALUE!</v>
          </cell>
          <cell r="AL706">
            <v>0</v>
          </cell>
          <cell r="AN706" t="e">
            <v>#VALUE!</v>
          </cell>
        </row>
        <row r="707">
          <cell r="A707">
            <v>37167</v>
          </cell>
          <cell r="B707" t="str">
            <v>N/A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  <cell r="I707" t="str">
            <v>N/A</v>
          </cell>
          <cell r="J707" t="str">
            <v>N/A</v>
          </cell>
          <cell r="K707" t="str">
            <v>N/A</v>
          </cell>
          <cell r="L707" t="str">
            <v>N/A</v>
          </cell>
          <cell r="M707" t="str">
            <v>N/A</v>
          </cell>
          <cell r="N707" t="str">
            <v>N/A</v>
          </cell>
          <cell r="O707" t="str">
            <v>N/A</v>
          </cell>
          <cell r="P707" t="str">
            <v>N/A</v>
          </cell>
          <cell r="Q707" t="str">
            <v>N/A</v>
          </cell>
          <cell r="R707" t="str">
            <v>N/A</v>
          </cell>
          <cell r="S707" t="str">
            <v>N/A</v>
          </cell>
          <cell r="T707" t="str">
            <v>N/A</v>
          </cell>
          <cell r="U707" t="str">
            <v>N/A</v>
          </cell>
          <cell r="V707" t="str">
            <v>N/A</v>
          </cell>
          <cell r="W707" t="str">
            <v>N/A</v>
          </cell>
          <cell r="X707" t="str">
            <v>N/A</v>
          </cell>
          <cell r="Y707" t="str">
            <v>N/A</v>
          </cell>
          <cell r="Z707" t="str">
            <v>N/A</v>
          </cell>
          <cell r="AA707" t="str">
            <v>N/A</v>
          </cell>
          <cell r="AB707" t="str">
            <v>N/A</v>
          </cell>
          <cell r="AC707" t="str">
            <v>N/A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>
            <v>0</v>
          </cell>
          <cell r="AJ707" t="e">
            <v>#VALUE!</v>
          </cell>
          <cell r="AL707">
            <v>0</v>
          </cell>
          <cell r="AN707" t="e">
            <v>#VALUE!</v>
          </cell>
        </row>
        <row r="708">
          <cell r="A708">
            <v>37168</v>
          </cell>
          <cell r="B708" t="str">
            <v>N/A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  <cell r="I708" t="str">
            <v>N/A</v>
          </cell>
          <cell r="J708" t="str">
            <v>N/A</v>
          </cell>
          <cell r="K708" t="str">
            <v>N/A</v>
          </cell>
          <cell r="L708" t="str">
            <v>N/A</v>
          </cell>
          <cell r="M708" t="str">
            <v>N/A</v>
          </cell>
          <cell r="N708" t="str">
            <v>N/A</v>
          </cell>
          <cell r="O708" t="str">
            <v>N/A</v>
          </cell>
          <cell r="P708" t="str">
            <v>N/A</v>
          </cell>
          <cell r="Q708" t="str">
            <v>N/A</v>
          </cell>
          <cell r="R708" t="str">
            <v>N/A</v>
          </cell>
          <cell r="S708" t="str">
            <v>N/A</v>
          </cell>
          <cell r="T708" t="str">
            <v>N/A</v>
          </cell>
          <cell r="U708" t="str">
            <v>N/A</v>
          </cell>
          <cell r="V708" t="str">
            <v>N/A</v>
          </cell>
          <cell r="W708" t="str">
            <v>N/A</v>
          </cell>
          <cell r="X708" t="str">
            <v>N/A</v>
          </cell>
          <cell r="Y708" t="str">
            <v>N/A</v>
          </cell>
          <cell r="Z708" t="str">
            <v>N/A</v>
          </cell>
          <cell r="AA708" t="str">
            <v>N/A</v>
          </cell>
          <cell r="AB708" t="str">
            <v>N/A</v>
          </cell>
          <cell r="AC708" t="str">
            <v>N/A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>
            <v>0</v>
          </cell>
          <cell r="AJ708" t="e">
            <v>#VALUE!</v>
          </cell>
          <cell r="AL708">
            <v>0</v>
          </cell>
          <cell r="AN708" t="e">
            <v>#VALUE!</v>
          </cell>
        </row>
        <row r="709">
          <cell r="A709">
            <v>37169</v>
          </cell>
          <cell r="B709" t="str">
            <v>N/A</v>
          </cell>
          <cell r="C709" t="str">
            <v>N/A</v>
          </cell>
          <cell r="D709" t="str">
            <v>N/A</v>
          </cell>
          <cell r="E709" t="str">
            <v>N/A</v>
          </cell>
          <cell r="F709" t="str">
            <v>N/A</v>
          </cell>
          <cell r="G709" t="str">
            <v>N/A</v>
          </cell>
          <cell r="H709" t="str">
            <v>N/A</v>
          </cell>
          <cell r="I709" t="str">
            <v>N/A</v>
          </cell>
          <cell r="J709" t="str">
            <v>N/A</v>
          </cell>
          <cell r="K709" t="str">
            <v>N/A</v>
          </cell>
          <cell r="L709" t="str">
            <v>N/A</v>
          </cell>
          <cell r="M709" t="str">
            <v>N/A</v>
          </cell>
          <cell r="N709" t="str">
            <v>N/A</v>
          </cell>
          <cell r="O709" t="str">
            <v>N/A</v>
          </cell>
          <cell r="P709" t="str">
            <v>N/A</v>
          </cell>
          <cell r="Q709" t="str">
            <v>N/A</v>
          </cell>
          <cell r="R709" t="str">
            <v>N/A</v>
          </cell>
          <cell r="S709" t="str">
            <v>N/A</v>
          </cell>
          <cell r="T709" t="str">
            <v>N/A</v>
          </cell>
          <cell r="U709" t="str">
            <v>N/A</v>
          </cell>
          <cell r="V709" t="str">
            <v>N/A</v>
          </cell>
          <cell r="W709" t="str">
            <v>N/A</v>
          </cell>
          <cell r="X709" t="str">
            <v>N/A</v>
          </cell>
          <cell r="Y709" t="str">
            <v>N/A</v>
          </cell>
          <cell r="Z709" t="str">
            <v>N/A</v>
          </cell>
          <cell r="AA709" t="str">
            <v>N/A</v>
          </cell>
          <cell r="AB709" t="str">
            <v>N/A</v>
          </cell>
          <cell r="AC709" t="str">
            <v>N/A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>
            <v>0</v>
          </cell>
          <cell r="AJ709" t="e">
            <v>#VALUE!</v>
          </cell>
          <cell r="AL709">
            <v>0</v>
          </cell>
          <cell r="AN709" t="e">
            <v>#VALUE!</v>
          </cell>
        </row>
        <row r="710">
          <cell r="A710">
            <v>37170</v>
          </cell>
          <cell r="B710" t="str">
            <v>N/A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  <cell r="I710" t="str">
            <v>N/A</v>
          </cell>
          <cell r="J710" t="str">
            <v>N/A</v>
          </cell>
          <cell r="K710" t="str">
            <v>N/A</v>
          </cell>
          <cell r="L710" t="str">
            <v>N/A</v>
          </cell>
          <cell r="M710" t="str">
            <v>N/A</v>
          </cell>
          <cell r="N710" t="str">
            <v>N/A</v>
          </cell>
          <cell r="O710" t="str">
            <v>N/A</v>
          </cell>
          <cell r="P710" t="str">
            <v>N/A</v>
          </cell>
          <cell r="Q710" t="str">
            <v>N/A</v>
          </cell>
          <cell r="R710" t="str">
            <v>N/A</v>
          </cell>
          <cell r="S710" t="str">
            <v>N/A</v>
          </cell>
          <cell r="T710" t="str">
            <v>N/A</v>
          </cell>
          <cell r="U710" t="str">
            <v>N/A</v>
          </cell>
          <cell r="V710" t="str">
            <v>N/A</v>
          </cell>
          <cell r="W710" t="str">
            <v>N/A</v>
          </cell>
          <cell r="X710" t="str">
            <v>N/A</v>
          </cell>
          <cell r="Y710" t="str">
            <v>N/A</v>
          </cell>
          <cell r="Z710" t="str">
            <v>N/A</v>
          </cell>
          <cell r="AA710" t="str">
            <v>N/A</v>
          </cell>
          <cell r="AB710" t="str">
            <v>N/A</v>
          </cell>
          <cell r="AC710" t="str">
            <v>N/A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>
            <v>0</v>
          </cell>
          <cell r="AJ710" t="e">
            <v>#VALUE!</v>
          </cell>
          <cell r="AL710">
            <v>0</v>
          </cell>
          <cell r="AN710" t="e">
            <v>#VALUE!</v>
          </cell>
        </row>
        <row r="711">
          <cell r="A711">
            <v>37171</v>
          </cell>
          <cell r="B711" t="str">
            <v>N/A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  <cell r="I711" t="str">
            <v>N/A</v>
          </cell>
          <cell r="J711" t="str">
            <v>N/A</v>
          </cell>
          <cell r="K711" t="str">
            <v>N/A</v>
          </cell>
          <cell r="L711" t="str">
            <v>N/A</v>
          </cell>
          <cell r="M711" t="str">
            <v>N/A</v>
          </cell>
          <cell r="N711" t="str">
            <v>N/A</v>
          </cell>
          <cell r="O711" t="str">
            <v>N/A</v>
          </cell>
          <cell r="P711" t="str">
            <v>N/A</v>
          </cell>
          <cell r="Q711" t="str">
            <v>N/A</v>
          </cell>
          <cell r="R711" t="str">
            <v>N/A</v>
          </cell>
          <cell r="S711" t="str">
            <v>N/A</v>
          </cell>
          <cell r="T711" t="str">
            <v>N/A</v>
          </cell>
          <cell r="U711" t="str">
            <v>N/A</v>
          </cell>
          <cell r="V711" t="str">
            <v>N/A</v>
          </cell>
          <cell r="W711" t="str">
            <v>N/A</v>
          </cell>
          <cell r="X711" t="str">
            <v>N/A</v>
          </cell>
          <cell r="Y711" t="str">
            <v>N/A</v>
          </cell>
          <cell r="Z711" t="str">
            <v>N/A</v>
          </cell>
          <cell r="AA711" t="str">
            <v>N/A</v>
          </cell>
          <cell r="AB711" t="str">
            <v>N/A</v>
          </cell>
          <cell r="AC711" t="str">
            <v>N/A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>
            <v>0</v>
          </cell>
          <cell r="AJ711" t="e">
            <v>#VALUE!</v>
          </cell>
          <cell r="AL711">
            <v>0</v>
          </cell>
          <cell r="AN711" t="e">
            <v>#VALUE!</v>
          </cell>
        </row>
        <row r="712">
          <cell r="A712">
            <v>37172</v>
          </cell>
          <cell r="B712" t="str">
            <v>N/A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  <cell r="I712" t="str">
            <v>N/A</v>
          </cell>
          <cell r="J712" t="str">
            <v>N/A</v>
          </cell>
          <cell r="K712" t="str">
            <v>N/A</v>
          </cell>
          <cell r="L712" t="str">
            <v>N/A</v>
          </cell>
          <cell r="M712" t="str">
            <v>N/A</v>
          </cell>
          <cell r="N712" t="str">
            <v>N/A</v>
          </cell>
          <cell r="O712" t="str">
            <v>N/A</v>
          </cell>
          <cell r="P712" t="str">
            <v>N/A</v>
          </cell>
          <cell r="Q712" t="str">
            <v>N/A</v>
          </cell>
          <cell r="R712" t="str">
            <v>N/A</v>
          </cell>
          <cell r="S712" t="str">
            <v>N/A</v>
          </cell>
          <cell r="T712" t="str">
            <v>N/A</v>
          </cell>
          <cell r="U712" t="str">
            <v>N/A</v>
          </cell>
          <cell r="V712" t="str">
            <v>N/A</v>
          </cell>
          <cell r="W712" t="str">
            <v>N/A</v>
          </cell>
          <cell r="X712" t="str">
            <v>N/A</v>
          </cell>
          <cell r="Y712" t="str">
            <v>N/A</v>
          </cell>
          <cell r="Z712" t="str">
            <v>N/A</v>
          </cell>
          <cell r="AA712" t="str">
            <v>N/A</v>
          </cell>
          <cell r="AB712" t="str">
            <v>N/A</v>
          </cell>
          <cell r="AC712" t="str">
            <v>N/A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>
            <v>0</v>
          </cell>
          <cell r="AJ712" t="e">
            <v>#VALUE!</v>
          </cell>
          <cell r="AL712">
            <v>0</v>
          </cell>
          <cell r="AN712" t="e">
            <v>#VALUE!</v>
          </cell>
        </row>
        <row r="713">
          <cell r="A713">
            <v>37173</v>
          </cell>
          <cell r="B713" t="str">
            <v>N/A</v>
          </cell>
          <cell r="C713" t="str">
            <v>N/A</v>
          </cell>
          <cell r="D713" t="str">
            <v>N/A</v>
          </cell>
          <cell r="E713" t="str">
            <v>N/A</v>
          </cell>
          <cell r="F713" t="str">
            <v>N/A</v>
          </cell>
          <cell r="G713" t="str">
            <v>N/A</v>
          </cell>
          <cell r="H713" t="str">
            <v>N/A</v>
          </cell>
          <cell r="I713" t="str">
            <v>N/A</v>
          </cell>
          <cell r="J713" t="str">
            <v>N/A</v>
          </cell>
          <cell r="K713" t="str">
            <v>N/A</v>
          </cell>
          <cell r="L713" t="str">
            <v>N/A</v>
          </cell>
          <cell r="M713" t="str">
            <v>N/A</v>
          </cell>
          <cell r="N713" t="str">
            <v>N/A</v>
          </cell>
          <cell r="O713" t="str">
            <v>N/A</v>
          </cell>
          <cell r="P713" t="str">
            <v>N/A</v>
          </cell>
          <cell r="Q713" t="str">
            <v>N/A</v>
          </cell>
          <cell r="R713" t="str">
            <v>N/A</v>
          </cell>
          <cell r="S713" t="str">
            <v>N/A</v>
          </cell>
          <cell r="T713" t="str">
            <v>N/A</v>
          </cell>
          <cell r="U713" t="str">
            <v>N/A</v>
          </cell>
          <cell r="V713" t="str">
            <v>N/A</v>
          </cell>
          <cell r="W713" t="str">
            <v>N/A</v>
          </cell>
          <cell r="X713" t="str">
            <v>N/A</v>
          </cell>
          <cell r="Y713" t="str">
            <v>N/A</v>
          </cell>
          <cell r="Z713" t="str">
            <v>N/A</v>
          </cell>
          <cell r="AA713" t="str">
            <v>N/A</v>
          </cell>
          <cell r="AB713" t="str">
            <v>N/A</v>
          </cell>
          <cell r="AC713" t="str">
            <v>N/A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>
            <v>0</v>
          </cell>
          <cell r="AJ713" t="e">
            <v>#VALUE!</v>
          </cell>
          <cell r="AL713">
            <v>0</v>
          </cell>
          <cell r="AN713" t="e">
            <v>#VALUE!</v>
          </cell>
        </row>
        <row r="714">
          <cell r="A714">
            <v>37174</v>
          </cell>
          <cell r="B714" t="str">
            <v>N/A</v>
          </cell>
          <cell r="C714" t="str">
            <v>N/A</v>
          </cell>
          <cell r="D714" t="str">
            <v>N/A</v>
          </cell>
          <cell r="E714" t="str">
            <v>N/A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 t="str">
            <v>N/A</v>
          </cell>
          <cell r="O714" t="str">
            <v>N/A</v>
          </cell>
          <cell r="P714" t="str">
            <v>N/A</v>
          </cell>
          <cell r="Q714" t="str">
            <v>N/A</v>
          </cell>
          <cell r="R714" t="str">
            <v>N/A</v>
          </cell>
          <cell r="S714" t="str">
            <v>N/A</v>
          </cell>
          <cell r="T714" t="str">
            <v>N/A</v>
          </cell>
          <cell r="U714" t="str">
            <v>N/A</v>
          </cell>
          <cell r="V714" t="str">
            <v>N/A</v>
          </cell>
          <cell r="W714" t="str">
            <v>N/A</v>
          </cell>
          <cell r="X714" t="str">
            <v>N/A</v>
          </cell>
          <cell r="Y714" t="str">
            <v>N/A</v>
          </cell>
          <cell r="Z714" t="str">
            <v>N/A</v>
          </cell>
          <cell r="AA714" t="str">
            <v>N/A</v>
          </cell>
          <cell r="AB714" t="str">
            <v>N/A</v>
          </cell>
          <cell r="AC714" t="str">
            <v>N/A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>
            <v>0</v>
          </cell>
          <cell r="AJ714" t="e">
            <v>#VALUE!</v>
          </cell>
          <cell r="AL714">
            <v>0</v>
          </cell>
          <cell r="AN714" t="e">
            <v>#VALUE!</v>
          </cell>
        </row>
        <row r="715">
          <cell r="A715">
            <v>37175</v>
          </cell>
          <cell r="B715" t="str">
            <v>N/A</v>
          </cell>
          <cell r="C715" t="str">
            <v>N/A</v>
          </cell>
          <cell r="D715" t="str">
            <v>N/A</v>
          </cell>
          <cell r="E715" t="str">
            <v>N/A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 t="str">
            <v>N/A</v>
          </cell>
          <cell r="O715" t="str">
            <v>N/A</v>
          </cell>
          <cell r="P715" t="str">
            <v>N/A</v>
          </cell>
          <cell r="Q715" t="str">
            <v>N/A</v>
          </cell>
          <cell r="R715" t="str">
            <v>N/A</v>
          </cell>
          <cell r="S715" t="str">
            <v>N/A</v>
          </cell>
          <cell r="T715" t="str">
            <v>N/A</v>
          </cell>
          <cell r="U715" t="str">
            <v>N/A</v>
          </cell>
          <cell r="V715" t="str">
            <v>N/A</v>
          </cell>
          <cell r="W715" t="str">
            <v>N/A</v>
          </cell>
          <cell r="X715" t="str">
            <v>N/A</v>
          </cell>
          <cell r="Y715" t="str">
            <v>N/A</v>
          </cell>
          <cell r="Z715" t="str">
            <v>N/A</v>
          </cell>
          <cell r="AA715" t="str">
            <v>N/A</v>
          </cell>
          <cell r="AB715" t="str">
            <v>N/A</v>
          </cell>
          <cell r="AC715" t="str">
            <v>N/A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>
            <v>0</v>
          </cell>
          <cell r="AJ715" t="e">
            <v>#VALUE!</v>
          </cell>
          <cell r="AL715">
            <v>0</v>
          </cell>
          <cell r="AN715" t="e">
            <v>#VALUE!</v>
          </cell>
        </row>
        <row r="716">
          <cell r="A716">
            <v>37176</v>
          </cell>
          <cell r="B716" t="str">
            <v>N/A</v>
          </cell>
          <cell r="C716" t="str">
            <v>N/A</v>
          </cell>
          <cell r="D716" t="str">
            <v>N/A</v>
          </cell>
          <cell r="E716" t="str">
            <v>N/A</v>
          </cell>
          <cell r="F716" t="str">
            <v>N/A</v>
          </cell>
          <cell r="G716" t="str">
            <v>N/A</v>
          </cell>
          <cell r="H716" t="str">
            <v>N/A</v>
          </cell>
          <cell r="I716" t="str">
            <v>N/A</v>
          </cell>
          <cell r="J716" t="str">
            <v>N/A</v>
          </cell>
          <cell r="K716" t="str">
            <v>N/A</v>
          </cell>
          <cell r="L716" t="str">
            <v>N/A</v>
          </cell>
          <cell r="M716" t="str">
            <v>N/A</v>
          </cell>
          <cell r="N716" t="str">
            <v>N/A</v>
          </cell>
          <cell r="O716" t="str">
            <v>N/A</v>
          </cell>
          <cell r="P716" t="str">
            <v>N/A</v>
          </cell>
          <cell r="Q716" t="str">
            <v>N/A</v>
          </cell>
          <cell r="R716" t="str">
            <v>N/A</v>
          </cell>
          <cell r="S716" t="str">
            <v>N/A</v>
          </cell>
          <cell r="T716" t="str">
            <v>N/A</v>
          </cell>
          <cell r="U716" t="str">
            <v>N/A</v>
          </cell>
          <cell r="V716" t="str">
            <v>N/A</v>
          </cell>
          <cell r="W716" t="str">
            <v>N/A</v>
          </cell>
          <cell r="X716" t="str">
            <v>N/A</v>
          </cell>
          <cell r="Y716" t="str">
            <v>N/A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 t="str">
            <v>N/A</v>
          </cell>
          <cell r="AE716" t="str">
            <v>N/A</v>
          </cell>
          <cell r="AF716" t="str">
            <v>N/A</v>
          </cell>
          <cell r="AG716" t="str">
            <v>N/A</v>
          </cell>
          <cell r="AH716">
            <v>0</v>
          </cell>
          <cell r="AJ716" t="e">
            <v>#VALUE!</v>
          </cell>
          <cell r="AL716">
            <v>0</v>
          </cell>
          <cell r="AN716" t="e">
            <v>#VALUE!</v>
          </cell>
        </row>
        <row r="717">
          <cell r="A717">
            <v>37177</v>
          </cell>
          <cell r="B717" t="str">
            <v>N/A</v>
          </cell>
          <cell r="C717" t="str">
            <v>N/A</v>
          </cell>
          <cell r="D717" t="str">
            <v>N/A</v>
          </cell>
          <cell r="E717" t="str">
            <v>N/A</v>
          </cell>
          <cell r="F717" t="str">
            <v>N/A</v>
          </cell>
          <cell r="G717" t="str">
            <v>N/A</v>
          </cell>
          <cell r="H717" t="str">
            <v>N/A</v>
          </cell>
          <cell r="I717" t="str">
            <v>N/A</v>
          </cell>
          <cell r="J717" t="str">
            <v>N/A</v>
          </cell>
          <cell r="K717" t="str">
            <v>N/A</v>
          </cell>
          <cell r="L717" t="str">
            <v>N/A</v>
          </cell>
          <cell r="M717" t="str">
            <v>N/A</v>
          </cell>
          <cell r="N717" t="str">
            <v>N/A</v>
          </cell>
          <cell r="O717" t="str">
            <v>N/A</v>
          </cell>
          <cell r="P717" t="str">
            <v>N/A</v>
          </cell>
          <cell r="Q717" t="str">
            <v>N/A</v>
          </cell>
          <cell r="R717" t="str">
            <v>N/A</v>
          </cell>
          <cell r="S717" t="str">
            <v>N/A</v>
          </cell>
          <cell r="T717" t="str">
            <v>N/A</v>
          </cell>
          <cell r="U717" t="str">
            <v>N/A</v>
          </cell>
          <cell r="V717" t="str">
            <v>N/A</v>
          </cell>
          <cell r="W717" t="str">
            <v>N/A</v>
          </cell>
          <cell r="X717" t="str">
            <v>N/A</v>
          </cell>
          <cell r="Y717" t="str">
            <v>N/A</v>
          </cell>
          <cell r="Z717" t="str">
            <v>N/A</v>
          </cell>
          <cell r="AA717" t="str">
            <v>N/A</v>
          </cell>
          <cell r="AB717" t="str">
            <v>N/A</v>
          </cell>
          <cell r="AC717" t="str">
            <v>N/A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>
            <v>0</v>
          </cell>
          <cell r="AJ717" t="e">
            <v>#VALUE!</v>
          </cell>
          <cell r="AL717">
            <v>0</v>
          </cell>
          <cell r="AN717" t="e">
            <v>#VALUE!</v>
          </cell>
        </row>
        <row r="718">
          <cell r="A718">
            <v>37178</v>
          </cell>
          <cell r="B718" t="str">
            <v>N/A</v>
          </cell>
          <cell r="C718" t="str">
            <v>N/A</v>
          </cell>
          <cell r="D718" t="str">
            <v>N/A</v>
          </cell>
          <cell r="E718" t="str">
            <v>N/A</v>
          </cell>
          <cell r="F718" t="str">
            <v>N/A</v>
          </cell>
          <cell r="G718" t="str">
            <v>N/A</v>
          </cell>
          <cell r="H718" t="str">
            <v>N/A</v>
          </cell>
          <cell r="I718" t="str">
            <v>N/A</v>
          </cell>
          <cell r="J718" t="str">
            <v>N/A</v>
          </cell>
          <cell r="K718" t="str">
            <v>N/A</v>
          </cell>
          <cell r="L718" t="str">
            <v>N/A</v>
          </cell>
          <cell r="M718" t="str">
            <v>N/A</v>
          </cell>
          <cell r="N718" t="str">
            <v>N/A</v>
          </cell>
          <cell r="O718" t="str">
            <v>N/A</v>
          </cell>
          <cell r="P718" t="str">
            <v>N/A</v>
          </cell>
          <cell r="Q718" t="str">
            <v>N/A</v>
          </cell>
          <cell r="R718" t="str">
            <v>N/A</v>
          </cell>
          <cell r="S718" t="str">
            <v>N/A</v>
          </cell>
          <cell r="T718" t="str">
            <v>N/A</v>
          </cell>
          <cell r="U718" t="str">
            <v>N/A</v>
          </cell>
          <cell r="V718" t="str">
            <v>N/A</v>
          </cell>
          <cell r="W718" t="str">
            <v>N/A</v>
          </cell>
          <cell r="X718" t="str">
            <v>N/A</v>
          </cell>
          <cell r="Y718" t="str">
            <v>N/A</v>
          </cell>
          <cell r="Z718" t="str">
            <v>N/A</v>
          </cell>
          <cell r="AA718" t="str">
            <v>N/A</v>
          </cell>
          <cell r="AB718" t="str">
            <v>N/A</v>
          </cell>
          <cell r="AC718" t="str">
            <v>N/A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>
            <v>0</v>
          </cell>
          <cell r="AJ718" t="e">
            <v>#VALUE!</v>
          </cell>
          <cell r="AL718">
            <v>0</v>
          </cell>
          <cell r="AN718" t="e">
            <v>#VALUE!</v>
          </cell>
        </row>
        <row r="719">
          <cell r="A719">
            <v>37179</v>
          </cell>
          <cell r="B719" t="str">
            <v>N/A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  <cell r="N719" t="str">
            <v>N/A</v>
          </cell>
          <cell r="O719" t="str">
            <v>N/A</v>
          </cell>
          <cell r="P719" t="str">
            <v>N/A</v>
          </cell>
          <cell r="Q719" t="str">
            <v>N/A</v>
          </cell>
          <cell r="R719" t="str">
            <v>N/A</v>
          </cell>
          <cell r="S719" t="str">
            <v>N/A</v>
          </cell>
          <cell r="T719" t="str">
            <v>N/A</v>
          </cell>
          <cell r="U719" t="str">
            <v>N/A</v>
          </cell>
          <cell r="V719" t="str">
            <v>N/A</v>
          </cell>
          <cell r="W719" t="str">
            <v>N/A</v>
          </cell>
          <cell r="X719" t="str">
            <v>N/A</v>
          </cell>
          <cell r="Y719" t="str">
            <v>N/A</v>
          </cell>
          <cell r="Z719" t="str">
            <v>N/A</v>
          </cell>
          <cell r="AA719" t="str">
            <v>N/A</v>
          </cell>
          <cell r="AB719" t="str">
            <v>N/A</v>
          </cell>
          <cell r="AC719" t="str">
            <v>N/A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>
            <v>0</v>
          </cell>
          <cell r="AJ719" t="e">
            <v>#VALUE!</v>
          </cell>
          <cell r="AL719">
            <v>0</v>
          </cell>
          <cell r="AN719" t="e">
            <v>#VALUE!</v>
          </cell>
        </row>
        <row r="720">
          <cell r="A720">
            <v>37180</v>
          </cell>
          <cell r="B720" t="str">
            <v>N/A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  <cell r="I720" t="str">
            <v>N/A</v>
          </cell>
          <cell r="J720" t="str">
            <v>N/A</v>
          </cell>
          <cell r="K720" t="str">
            <v>N/A</v>
          </cell>
          <cell r="L720" t="str">
            <v>N/A</v>
          </cell>
          <cell r="M720" t="str">
            <v>N/A</v>
          </cell>
          <cell r="N720" t="str">
            <v>N/A</v>
          </cell>
          <cell r="O720" t="str">
            <v>N/A</v>
          </cell>
          <cell r="P720" t="str">
            <v>N/A</v>
          </cell>
          <cell r="Q720" t="str">
            <v>N/A</v>
          </cell>
          <cell r="R720" t="str">
            <v>N/A</v>
          </cell>
          <cell r="S720" t="str">
            <v>N/A</v>
          </cell>
          <cell r="T720" t="str">
            <v>N/A</v>
          </cell>
          <cell r="U720" t="str">
            <v>N/A</v>
          </cell>
          <cell r="V720" t="str">
            <v>N/A</v>
          </cell>
          <cell r="W720" t="str">
            <v>N/A</v>
          </cell>
          <cell r="X720" t="str">
            <v>N/A</v>
          </cell>
          <cell r="Y720" t="str">
            <v>N/A</v>
          </cell>
          <cell r="Z720" t="str">
            <v>N/A</v>
          </cell>
          <cell r="AA720" t="str">
            <v>N/A</v>
          </cell>
          <cell r="AB720" t="str">
            <v>N/A</v>
          </cell>
          <cell r="AC720" t="str">
            <v>N/A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>
            <v>0</v>
          </cell>
          <cell r="AJ720" t="e">
            <v>#VALUE!</v>
          </cell>
          <cell r="AL720">
            <v>0</v>
          </cell>
          <cell r="AN720" t="e">
            <v>#VALUE!</v>
          </cell>
        </row>
        <row r="721">
          <cell r="A721">
            <v>37181</v>
          </cell>
          <cell r="B721" t="str">
            <v>N/A</v>
          </cell>
          <cell r="C721" t="str">
            <v>N/A</v>
          </cell>
          <cell r="D721" t="str">
            <v>N/A</v>
          </cell>
          <cell r="E721" t="str">
            <v>N/A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 t="str">
            <v>N/A</v>
          </cell>
          <cell r="O721" t="str">
            <v>N/A</v>
          </cell>
          <cell r="P721" t="str">
            <v>N/A</v>
          </cell>
          <cell r="Q721" t="str">
            <v>N/A</v>
          </cell>
          <cell r="R721" t="str">
            <v>N/A</v>
          </cell>
          <cell r="S721" t="str">
            <v>N/A</v>
          </cell>
          <cell r="T721" t="str">
            <v>N/A</v>
          </cell>
          <cell r="U721" t="str">
            <v>N/A</v>
          </cell>
          <cell r="V721" t="str">
            <v>N/A</v>
          </cell>
          <cell r="W721" t="str">
            <v>N/A</v>
          </cell>
          <cell r="X721" t="str">
            <v>N/A</v>
          </cell>
          <cell r="Y721" t="str">
            <v>N/A</v>
          </cell>
          <cell r="Z721" t="str">
            <v>N/A</v>
          </cell>
          <cell r="AA721" t="str">
            <v>N/A</v>
          </cell>
          <cell r="AB721" t="str">
            <v>N/A</v>
          </cell>
          <cell r="AC721" t="str">
            <v>N/A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>
            <v>0</v>
          </cell>
          <cell r="AJ721" t="e">
            <v>#VALUE!</v>
          </cell>
          <cell r="AL721">
            <v>0</v>
          </cell>
          <cell r="AN721" t="e">
            <v>#VALUE!</v>
          </cell>
        </row>
        <row r="722">
          <cell r="A722">
            <v>37182</v>
          </cell>
          <cell r="B722" t="str">
            <v>N/A</v>
          </cell>
          <cell r="C722" t="str">
            <v>N/A</v>
          </cell>
          <cell r="D722" t="str">
            <v>N/A</v>
          </cell>
          <cell r="E722" t="str">
            <v>N/A</v>
          </cell>
          <cell r="F722" t="str">
            <v>N/A</v>
          </cell>
          <cell r="G722" t="str">
            <v>N/A</v>
          </cell>
          <cell r="H722" t="str">
            <v>N/A</v>
          </cell>
          <cell r="I722" t="str">
            <v>N/A</v>
          </cell>
          <cell r="J722" t="str">
            <v>N/A</v>
          </cell>
          <cell r="K722" t="str">
            <v>N/A</v>
          </cell>
          <cell r="L722" t="str">
            <v>N/A</v>
          </cell>
          <cell r="M722" t="str">
            <v>N/A</v>
          </cell>
          <cell r="N722" t="str">
            <v>N/A</v>
          </cell>
          <cell r="O722" t="str">
            <v>N/A</v>
          </cell>
          <cell r="P722" t="str">
            <v>N/A</v>
          </cell>
          <cell r="Q722" t="str">
            <v>N/A</v>
          </cell>
          <cell r="R722" t="str">
            <v>N/A</v>
          </cell>
          <cell r="S722" t="str">
            <v>N/A</v>
          </cell>
          <cell r="T722" t="str">
            <v>N/A</v>
          </cell>
          <cell r="U722" t="str">
            <v>N/A</v>
          </cell>
          <cell r="V722" t="str">
            <v>N/A</v>
          </cell>
          <cell r="W722" t="str">
            <v>N/A</v>
          </cell>
          <cell r="X722" t="str">
            <v>N/A</v>
          </cell>
          <cell r="Y722" t="str">
            <v>N/A</v>
          </cell>
          <cell r="Z722" t="str">
            <v>N/A</v>
          </cell>
          <cell r="AA722" t="str">
            <v>N/A</v>
          </cell>
          <cell r="AB722" t="str">
            <v>N/A</v>
          </cell>
          <cell r="AC722" t="str">
            <v>N/A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>
            <v>0</v>
          </cell>
          <cell r="AJ722" t="e">
            <v>#VALUE!</v>
          </cell>
          <cell r="AL722">
            <v>0</v>
          </cell>
          <cell r="AN722" t="e">
            <v>#VALUE!</v>
          </cell>
        </row>
        <row r="723">
          <cell r="A723">
            <v>37183</v>
          </cell>
          <cell r="B723" t="str">
            <v>N/A</v>
          </cell>
          <cell r="C723" t="str">
            <v>N/A</v>
          </cell>
          <cell r="D723" t="str">
            <v>N/A</v>
          </cell>
          <cell r="E723" t="str">
            <v>N/A</v>
          </cell>
          <cell r="F723" t="str">
            <v>N/A</v>
          </cell>
          <cell r="G723" t="str">
            <v>N/A</v>
          </cell>
          <cell r="H723" t="str">
            <v>N/A</v>
          </cell>
          <cell r="I723" t="str">
            <v>N/A</v>
          </cell>
          <cell r="J723" t="str">
            <v>N/A</v>
          </cell>
          <cell r="K723" t="str">
            <v>N/A</v>
          </cell>
          <cell r="L723" t="str">
            <v>N/A</v>
          </cell>
          <cell r="M723" t="str">
            <v>N/A</v>
          </cell>
          <cell r="N723" t="str">
            <v>N/A</v>
          </cell>
          <cell r="O723" t="str">
            <v>N/A</v>
          </cell>
          <cell r="P723" t="str">
            <v>N/A</v>
          </cell>
          <cell r="Q723" t="str">
            <v>N/A</v>
          </cell>
          <cell r="R723" t="str">
            <v>N/A</v>
          </cell>
          <cell r="S723" t="str">
            <v>N/A</v>
          </cell>
          <cell r="T723" t="str">
            <v>N/A</v>
          </cell>
          <cell r="U723" t="str">
            <v>N/A</v>
          </cell>
          <cell r="V723" t="str">
            <v>N/A</v>
          </cell>
          <cell r="W723" t="str">
            <v>N/A</v>
          </cell>
          <cell r="X723" t="str">
            <v>N/A</v>
          </cell>
          <cell r="Y723" t="str">
            <v>N/A</v>
          </cell>
          <cell r="Z723" t="str">
            <v>N/A</v>
          </cell>
          <cell r="AA723" t="str">
            <v>N/A</v>
          </cell>
          <cell r="AB723" t="str">
            <v>N/A</v>
          </cell>
          <cell r="AC723" t="str">
            <v>N/A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>
            <v>0</v>
          </cell>
          <cell r="AJ723" t="e">
            <v>#VALUE!</v>
          </cell>
          <cell r="AL723">
            <v>0</v>
          </cell>
          <cell r="AN723" t="e">
            <v>#VALUE!</v>
          </cell>
        </row>
        <row r="724">
          <cell r="A724">
            <v>37184</v>
          </cell>
          <cell r="B724" t="str">
            <v>N/A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 t="str">
            <v>N/A</v>
          </cell>
          <cell r="O724" t="str">
            <v>N/A</v>
          </cell>
          <cell r="P724" t="str">
            <v>N/A</v>
          </cell>
          <cell r="Q724" t="str">
            <v>N/A</v>
          </cell>
          <cell r="R724" t="str">
            <v>N/A</v>
          </cell>
          <cell r="S724" t="str">
            <v>N/A</v>
          </cell>
          <cell r="T724" t="str">
            <v>N/A</v>
          </cell>
          <cell r="U724" t="str">
            <v>N/A</v>
          </cell>
          <cell r="V724" t="str">
            <v>N/A</v>
          </cell>
          <cell r="W724" t="str">
            <v>N/A</v>
          </cell>
          <cell r="X724" t="str">
            <v>N/A</v>
          </cell>
          <cell r="Y724" t="str">
            <v>N/A</v>
          </cell>
          <cell r="Z724" t="str">
            <v>N/A</v>
          </cell>
          <cell r="AA724" t="str">
            <v>N/A</v>
          </cell>
          <cell r="AB724" t="str">
            <v>N/A</v>
          </cell>
          <cell r="AC724" t="str">
            <v>N/A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>
            <v>0</v>
          </cell>
          <cell r="AJ724" t="e">
            <v>#VALUE!</v>
          </cell>
          <cell r="AL724">
            <v>0</v>
          </cell>
          <cell r="AN724" t="e">
            <v>#VALUE!</v>
          </cell>
        </row>
        <row r="725">
          <cell r="A725">
            <v>37185</v>
          </cell>
          <cell r="B725" t="str">
            <v>N/A</v>
          </cell>
          <cell r="C725" t="str">
            <v>N/A</v>
          </cell>
          <cell r="D725" t="str">
            <v>N/A</v>
          </cell>
          <cell r="E725" t="str">
            <v>N/A</v>
          </cell>
          <cell r="F725" t="str">
            <v>N/A</v>
          </cell>
          <cell r="G725" t="str">
            <v>N/A</v>
          </cell>
          <cell r="H725" t="str">
            <v>N/A</v>
          </cell>
          <cell r="I725" t="str">
            <v>N/A</v>
          </cell>
          <cell r="J725" t="str">
            <v>N/A</v>
          </cell>
          <cell r="K725" t="str">
            <v>N/A</v>
          </cell>
          <cell r="L725" t="str">
            <v>N/A</v>
          </cell>
          <cell r="M725" t="str">
            <v>N/A</v>
          </cell>
          <cell r="N725" t="str">
            <v>N/A</v>
          </cell>
          <cell r="O725" t="str">
            <v>N/A</v>
          </cell>
          <cell r="P725" t="str">
            <v>N/A</v>
          </cell>
          <cell r="Q725" t="str">
            <v>N/A</v>
          </cell>
          <cell r="R725" t="str">
            <v>N/A</v>
          </cell>
          <cell r="S725" t="str">
            <v>N/A</v>
          </cell>
          <cell r="T725" t="str">
            <v>N/A</v>
          </cell>
          <cell r="U725" t="str">
            <v>N/A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Z725" t="str">
            <v>N/A</v>
          </cell>
          <cell r="AA725" t="str">
            <v>N/A</v>
          </cell>
          <cell r="AB725" t="str">
            <v>N/A</v>
          </cell>
          <cell r="AC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>
            <v>0</v>
          </cell>
          <cell r="AJ725" t="e">
            <v>#VALUE!</v>
          </cell>
          <cell r="AL725">
            <v>0</v>
          </cell>
          <cell r="AN725" t="e">
            <v>#VALUE!</v>
          </cell>
        </row>
        <row r="726">
          <cell r="A726">
            <v>37186</v>
          </cell>
          <cell r="B726" t="str">
            <v>N/A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 t="str">
            <v>N/A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Z726" t="str">
            <v>N/A</v>
          </cell>
          <cell r="AA726" t="str">
            <v>N/A</v>
          </cell>
          <cell r="AB726" t="str">
            <v>N/A</v>
          </cell>
          <cell r="AC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>
            <v>0</v>
          </cell>
          <cell r="AJ726" t="e">
            <v>#VALUE!</v>
          </cell>
          <cell r="AL726">
            <v>0</v>
          </cell>
          <cell r="AN726" t="e">
            <v>#VALUE!</v>
          </cell>
        </row>
        <row r="727">
          <cell r="A727">
            <v>37187</v>
          </cell>
          <cell r="B727" t="str">
            <v>N/A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 t="str">
            <v>N/A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Z727" t="str">
            <v>N/A</v>
          </cell>
          <cell r="AA727" t="str">
            <v>N/A</v>
          </cell>
          <cell r="AB727" t="str">
            <v>N/A</v>
          </cell>
          <cell r="AC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>
            <v>0</v>
          </cell>
          <cell r="AJ727" t="e">
            <v>#VALUE!</v>
          </cell>
          <cell r="AL727">
            <v>0</v>
          </cell>
          <cell r="AN727" t="e">
            <v>#VALUE!</v>
          </cell>
        </row>
        <row r="728">
          <cell r="A728">
            <v>37188</v>
          </cell>
          <cell r="B728" t="str">
            <v>N/A</v>
          </cell>
          <cell r="C728" t="str">
            <v>N/A</v>
          </cell>
          <cell r="D728" t="str">
            <v>N/A</v>
          </cell>
          <cell r="E728" t="str">
            <v>N/A</v>
          </cell>
          <cell r="F728" t="str">
            <v>N/A</v>
          </cell>
          <cell r="G728" t="str">
            <v>N/A</v>
          </cell>
          <cell r="H728" t="str">
            <v>N/A</v>
          </cell>
          <cell r="I728" t="str">
            <v>N/A</v>
          </cell>
          <cell r="J728" t="str">
            <v>N/A</v>
          </cell>
          <cell r="K728" t="str">
            <v>N/A</v>
          </cell>
          <cell r="L728" t="str">
            <v>N/A</v>
          </cell>
          <cell r="M728" t="str">
            <v>N/A</v>
          </cell>
          <cell r="N728" t="str">
            <v>N/A</v>
          </cell>
          <cell r="O728" t="str">
            <v>N/A</v>
          </cell>
          <cell r="P728" t="str">
            <v>N/A</v>
          </cell>
          <cell r="Q728" t="str">
            <v>N/A</v>
          </cell>
          <cell r="R728" t="str">
            <v>N/A</v>
          </cell>
          <cell r="S728" t="str">
            <v>N/A</v>
          </cell>
          <cell r="T728" t="str">
            <v>N/A</v>
          </cell>
          <cell r="U728" t="str">
            <v>N/A</v>
          </cell>
          <cell r="V728" t="str">
            <v>N/A</v>
          </cell>
          <cell r="W728" t="str">
            <v>N/A</v>
          </cell>
          <cell r="X728" t="str">
            <v>N/A</v>
          </cell>
          <cell r="Y728" t="str">
            <v>N/A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 t="str">
            <v>N/A</v>
          </cell>
          <cell r="AE728" t="str">
            <v>N/A</v>
          </cell>
          <cell r="AF728" t="str">
            <v>N/A</v>
          </cell>
          <cell r="AG728" t="str">
            <v>N/A</v>
          </cell>
          <cell r="AH728">
            <v>0</v>
          </cell>
          <cell r="AJ728" t="e">
            <v>#VALUE!</v>
          </cell>
          <cell r="AL728">
            <v>0</v>
          </cell>
          <cell r="AN728" t="e">
            <v>#VALUE!</v>
          </cell>
        </row>
        <row r="729">
          <cell r="A729">
            <v>37189</v>
          </cell>
          <cell r="B729" t="str">
            <v>N/A</v>
          </cell>
          <cell r="C729" t="str">
            <v>N/A</v>
          </cell>
          <cell r="D729" t="str">
            <v>N/A</v>
          </cell>
          <cell r="E729" t="str">
            <v>N/A</v>
          </cell>
          <cell r="F729" t="str">
            <v>N/A</v>
          </cell>
          <cell r="G729" t="str">
            <v>N/A</v>
          </cell>
          <cell r="H729" t="str">
            <v>N/A</v>
          </cell>
          <cell r="I729" t="str">
            <v>N/A</v>
          </cell>
          <cell r="J729" t="str">
            <v>N/A</v>
          </cell>
          <cell r="K729" t="str">
            <v>N/A</v>
          </cell>
          <cell r="L729" t="str">
            <v>N/A</v>
          </cell>
          <cell r="M729" t="str">
            <v>N/A</v>
          </cell>
          <cell r="N729" t="str">
            <v>N/A</v>
          </cell>
          <cell r="O729" t="str">
            <v>N/A</v>
          </cell>
          <cell r="P729" t="str">
            <v>N/A</v>
          </cell>
          <cell r="Q729" t="str">
            <v>N/A</v>
          </cell>
          <cell r="R729" t="str">
            <v>N/A</v>
          </cell>
          <cell r="S729" t="str">
            <v>N/A</v>
          </cell>
          <cell r="T729" t="str">
            <v>N/A</v>
          </cell>
          <cell r="U729" t="str">
            <v>N/A</v>
          </cell>
          <cell r="V729" t="str">
            <v>N/A</v>
          </cell>
          <cell r="W729" t="str">
            <v>N/A</v>
          </cell>
          <cell r="X729" t="str">
            <v>N/A</v>
          </cell>
          <cell r="Y729" t="str">
            <v>N/A</v>
          </cell>
          <cell r="Z729" t="str">
            <v>N/A</v>
          </cell>
          <cell r="AA729" t="str">
            <v>N/A</v>
          </cell>
          <cell r="AB729" t="str">
            <v>N/A</v>
          </cell>
          <cell r="AC729" t="str">
            <v>N/A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>
            <v>0</v>
          </cell>
          <cell r="AJ729" t="e">
            <v>#VALUE!</v>
          </cell>
          <cell r="AL729">
            <v>0</v>
          </cell>
          <cell r="AN729" t="e">
            <v>#VALUE!</v>
          </cell>
        </row>
        <row r="730">
          <cell r="A730">
            <v>37190</v>
          </cell>
          <cell r="B730" t="str">
            <v>N/A</v>
          </cell>
          <cell r="C730" t="str">
            <v>N/A</v>
          </cell>
          <cell r="D730" t="str">
            <v>N/A</v>
          </cell>
          <cell r="E730" t="str">
            <v>N/A</v>
          </cell>
          <cell r="F730" t="str">
            <v>N/A</v>
          </cell>
          <cell r="G730" t="str">
            <v>N/A</v>
          </cell>
          <cell r="H730" t="str">
            <v>N/A</v>
          </cell>
          <cell r="I730" t="str">
            <v>N/A</v>
          </cell>
          <cell r="J730" t="str">
            <v>N/A</v>
          </cell>
          <cell r="K730" t="str">
            <v>N/A</v>
          </cell>
          <cell r="L730" t="str">
            <v>N/A</v>
          </cell>
          <cell r="M730" t="str">
            <v>N/A</v>
          </cell>
          <cell r="N730" t="str">
            <v>N/A</v>
          </cell>
          <cell r="O730" t="str">
            <v>N/A</v>
          </cell>
          <cell r="P730" t="str">
            <v>N/A</v>
          </cell>
          <cell r="Q730" t="str">
            <v>N/A</v>
          </cell>
          <cell r="R730" t="str">
            <v>N/A</v>
          </cell>
          <cell r="S730" t="str">
            <v>N/A</v>
          </cell>
          <cell r="T730" t="str">
            <v>N/A</v>
          </cell>
          <cell r="U730" t="str">
            <v>N/A</v>
          </cell>
          <cell r="V730" t="str">
            <v>N/A</v>
          </cell>
          <cell r="W730" t="str">
            <v>N/A</v>
          </cell>
          <cell r="X730" t="str">
            <v>N/A</v>
          </cell>
          <cell r="Y730" t="str">
            <v>N/A</v>
          </cell>
          <cell r="Z730" t="str">
            <v>N/A</v>
          </cell>
          <cell r="AA730" t="str">
            <v>N/A</v>
          </cell>
          <cell r="AB730" t="str">
            <v>N/A</v>
          </cell>
          <cell r="AC730" t="str">
            <v>N/A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>
            <v>0</v>
          </cell>
          <cell r="AJ730" t="e">
            <v>#VALUE!</v>
          </cell>
          <cell r="AL730">
            <v>0</v>
          </cell>
          <cell r="AN730" t="e">
            <v>#VALUE!</v>
          </cell>
        </row>
        <row r="731">
          <cell r="A731">
            <v>37191</v>
          </cell>
          <cell r="B731" t="str">
            <v>N/A</v>
          </cell>
          <cell r="C731" t="str">
            <v>N/A</v>
          </cell>
          <cell r="D731" t="str">
            <v>N/A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  <cell r="I731" t="str">
            <v>N/A</v>
          </cell>
          <cell r="J731" t="str">
            <v>N/A</v>
          </cell>
          <cell r="K731" t="str">
            <v>N/A</v>
          </cell>
          <cell r="L731" t="str">
            <v>N/A</v>
          </cell>
          <cell r="M731" t="str">
            <v>N/A</v>
          </cell>
          <cell r="N731" t="str">
            <v>N/A</v>
          </cell>
          <cell r="O731" t="str">
            <v>N/A</v>
          </cell>
          <cell r="P731" t="str">
            <v>N/A</v>
          </cell>
          <cell r="Q731" t="str">
            <v>N/A</v>
          </cell>
          <cell r="R731" t="str">
            <v>N/A</v>
          </cell>
          <cell r="S731" t="str">
            <v>N/A</v>
          </cell>
          <cell r="T731" t="str">
            <v>N/A</v>
          </cell>
          <cell r="U731" t="str">
            <v>N/A</v>
          </cell>
          <cell r="V731" t="str">
            <v>N/A</v>
          </cell>
          <cell r="W731" t="str">
            <v>N/A</v>
          </cell>
          <cell r="X731" t="str">
            <v>N/A</v>
          </cell>
          <cell r="Y731" t="str">
            <v>N/A</v>
          </cell>
          <cell r="Z731" t="str">
            <v>N/A</v>
          </cell>
          <cell r="AA731" t="str">
            <v>N/A</v>
          </cell>
          <cell r="AB731" t="str">
            <v>N/A</v>
          </cell>
          <cell r="AC731" t="str">
            <v>N/A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>
            <v>0</v>
          </cell>
          <cell r="AJ731" t="e">
            <v>#VALUE!</v>
          </cell>
          <cell r="AL731">
            <v>0</v>
          </cell>
          <cell r="AN731" t="e">
            <v>#VALUE!</v>
          </cell>
        </row>
        <row r="732">
          <cell r="A732">
            <v>37192</v>
          </cell>
          <cell r="B732" t="str">
            <v>N/A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  <cell r="I732" t="str">
            <v>N/A</v>
          </cell>
          <cell r="J732" t="str">
            <v>N/A</v>
          </cell>
          <cell r="K732" t="str">
            <v>N/A</v>
          </cell>
          <cell r="L732" t="str">
            <v>N/A</v>
          </cell>
          <cell r="M732" t="str">
            <v>N/A</v>
          </cell>
          <cell r="N732" t="str">
            <v>N/A</v>
          </cell>
          <cell r="O732" t="str">
            <v>N/A</v>
          </cell>
          <cell r="P732" t="str">
            <v>N/A</v>
          </cell>
          <cell r="Q732" t="str">
            <v>N/A</v>
          </cell>
          <cell r="R732" t="str">
            <v>N/A</v>
          </cell>
          <cell r="S732" t="str">
            <v>N/A</v>
          </cell>
          <cell r="T732" t="str">
            <v>N/A</v>
          </cell>
          <cell r="U732" t="str">
            <v>N/A</v>
          </cell>
          <cell r="V732" t="str">
            <v>N/A</v>
          </cell>
          <cell r="W732" t="str">
            <v>N/A</v>
          </cell>
          <cell r="X732" t="str">
            <v>N/A</v>
          </cell>
          <cell r="Y732" t="str">
            <v>N/A</v>
          </cell>
          <cell r="Z732" t="str">
            <v>N/A</v>
          </cell>
          <cell r="AA732" t="str">
            <v>N/A</v>
          </cell>
          <cell r="AB732" t="str">
            <v>N/A</v>
          </cell>
          <cell r="AC732" t="str">
            <v>N/A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>
            <v>0</v>
          </cell>
          <cell r="AJ732" t="e">
            <v>#VALUE!</v>
          </cell>
          <cell r="AL732">
            <v>0</v>
          </cell>
          <cell r="AN732" t="e">
            <v>#VALUE!</v>
          </cell>
        </row>
        <row r="733">
          <cell r="A733">
            <v>37193</v>
          </cell>
          <cell r="B733" t="str">
            <v>N/A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  <cell r="I733" t="str">
            <v>N/A</v>
          </cell>
          <cell r="J733" t="str">
            <v>N/A</v>
          </cell>
          <cell r="K733" t="str">
            <v>N/A</v>
          </cell>
          <cell r="L733" t="str">
            <v>N/A</v>
          </cell>
          <cell r="M733" t="str">
            <v>N/A</v>
          </cell>
          <cell r="N733" t="str">
            <v>N/A</v>
          </cell>
          <cell r="O733" t="str">
            <v>N/A</v>
          </cell>
          <cell r="P733" t="str">
            <v>N/A</v>
          </cell>
          <cell r="Q733" t="str">
            <v>N/A</v>
          </cell>
          <cell r="R733" t="str">
            <v>N/A</v>
          </cell>
          <cell r="S733" t="str">
            <v>N/A</v>
          </cell>
          <cell r="T733" t="str">
            <v>N/A</v>
          </cell>
          <cell r="U733" t="str">
            <v>N/A</v>
          </cell>
          <cell r="V733" t="str">
            <v>N/A</v>
          </cell>
          <cell r="W733" t="str">
            <v>N/A</v>
          </cell>
          <cell r="X733" t="str">
            <v>N/A</v>
          </cell>
          <cell r="Y733" t="str">
            <v>N/A</v>
          </cell>
          <cell r="Z733" t="str">
            <v>N/A</v>
          </cell>
          <cell r="AA733" t="str">
            <v>N/A</v>
          </cell>
          <cell r="AB733" t="str">
            <v>N/A</v>
          </cell>
          <cell r="AC733" t="str">
            <v>N/A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>
            <v>0</v>
          </cell>
          <cell r="AJ733" t="e">
            <v>#VALUE!</v>
          </cell>
          <cell r="AL733">
            <v>0</v>
          </cell>
          <cell r="AN733" t="e">
            <v>#VALUE!</v>
          </cell>
        </row>
        <row r="734">
          <cell r="A734">
            <v>37194</v>
          </cell>
          <cell r="B734" t="str">
            <v>N/A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  <cell r="I734" t="str">
            <v>N/A</v>
          </cell>
          <cell r="J734" t="str">
            <v>N/A</v>
          </cell>
          <cell r="K734" t="str">
            <v>N/A</v>
          </cell>
          <cell r="L734" t="str">
            <v>N/A</v>
          </cell>
          <cell r="M734" t="str">
            <v>N/A</v>
          </cell>
          <cell r="N734" t="str">
            <v>N/A</v>
          </cell>
          <cell r="O734" t="str">
            <v>N/A</v>
          </cell>
          <cell r="P734" t="str">
            <v>N/A</v>
          </cell>
          <cell r="Q734" t="str">
            <v>N/A</v>
          </cell>
          <cell r="R734" t="str">
            <v>N/A</v>
          </cell>
          <cell r="S734" t="str">
            <v>N/A</v>
          </cell>
          <cell r="T734" t="str">
            <v>N/A</v>
          </cell>
          <cell r="U734" t="str">
            <v>N/A</v>
          </cell>
          <cell r="V734" t="str">
            <v>N/A</v>
          </cell>
          <cell r="W734" t="str">
            <v>N/A</v>
          </cell>
          <cell r="X734" t="str">
            <v>N/A</v>
          </cell>
          <cell r="Y734" t="str">
            <v>N/A</v>
          </cell>
          <cell r="Z734" t="str">
            <v>N/A</v>
          </cell>
          <cell r="AA734" t="str">
            <v>N/A</v>
          </cell>
          <cell r="AB734" t="str">
            <v>N/A</v>
          </cell>
          <cell r="AC734" t="str">
            <v>N/A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>
            <v>0</v>
          </cell>
          <cell r="AJ734" t="e">
            <v>#VALUE!</v>
          </cell>
          <cell r="AL734">
            <v>0</v>
          </cell>
          <cell r="AN734" t="e">
            <v>#VALUE!</v>
          </cell>
        </row>
        <row r="735">
          <cell r="A735">
            <v>37195</v>
          </cell>
          <cell r="B735" t="str">
            <v>N/A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 t="str">
            <v>N/A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  <cell r="X735" t="str">
            <v>N/A</v>
          </cell>
          <cell r="Y735" t="str">
            <v>N/A</v>
          </cell>
          <cell r="Z735" t="str">
            <v>N/A</v>
          </cell>
          <cell r="AA735" t="str">
            <v>N/A</v>
          </cell>
          <cell r="AB735" t="str">
            <v>N/A</v>
          </cell>
          <cell r="AC735" t="str">
            <v>N/A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>
            <v>0</v>
          </cell>
          <cell r="AJ735" t="e">
            <v>#VALUE!</v>
          </cell>
          <cell r="AL735">
            <v>0</v>
          </cell>
          <cell r="AN735" t="e">
            <v>#VALUE!</v>
          </cell>
        </row>
        <row r="736">
          <cell r="A736">
            <v>37196</v>
          </cell>
          <cell r="B736" t="str">
            <v>N/A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  <cell r="I736" t="str">
            <v>N/A</v>
          </cell>
          <cell r="J736" t="str">
            <v>N/A</v>
          </cell>
          <cell r="K736" t="str">
            <v>N/A</v>
          </cell>
          <cell r="L736" t="str">
            <v>N/A</v>
          </cell>
          <cell r="M736" t="str">
            <v>N/A</v>
          </cell>
          <cell r="N736" t="str">
            <v>N/A</v>
          </cell>
          <cell r="O736" t="str">
            <v>N/A</v>
          </cell>
          <cell r="P736" t="str">
            <v>N/A</v>
          </cell>
          <cell r="Q736" t="str">
            <v>N/A</v>
          </cell>
          <cell r="R736" t="str">
            <v>N/A</v>
          </cell>
          <cell r="S736" t="str">
            <v>N/A</v>
          </cell>
          <cell r="T736" t="str">
            <v>N/A</v>
          </cell>
          <cell r="U736" t="str">
            <v>N/A</v>
          </cell>
          <cell r="V736" t="str">
            <v>N/A</v>
          </cell>
          <cell r="W736" t="str">
            <v>N/A</v>
          </cell>
          <cell r="X736" t="str">
            <v>N/A</v>
          </cell>
          <cell r="Y736" t="str">
            <v>N/A</v>
          </cell>
          <cell r="Z736" t="str">
            <v>N/A</v>
          </cell>
          <cell r="AA736" t="str">
            <v>N/A</v>
          </cell>
          <cell r="AB736" t="str">
            <v>N/A</v>
          </cell>
          <cell r="AC736" t="str">
            <v>N/A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>
            <v>0</v>
          </cell>
          <cell r="AJ736" t="e">
            <v>#VALUE!</v>
          </cell>
          <cell r="AL736">
            <v>0</v>
          </cell>
          <cell r="AN736" t="e">
            <v>#VALUE!</v>
          </cell>
        </row>
        <row r="737">
          <cell r="A737">
            <v>37197</v>
          </cell>
          <cell r="B737" t="str">
            <v>N/A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  <cell r="I737" t="str">
            <v>N/A</v>
          </cell>
          <cell r="J737" t="str">
            <v>N/A</v>
          </cell>
          <cell r="K737" t="str">
            <v>N/A</v>
          </cell>
          <cell r="L737" t="str">
            <v>N/A</v>
          </cell>
          <cell r="M737" t="str">
            <v>N/A</v>
          </cell>
          <cell r="N737" t="str">
            <v>N/A</v>
          </cell>
          <cell r="O737" t="str">
            <v>N/A</v>
          </cell>
          <cell r="P737" t="str">
            <v>N/A</v>
          </cell>
          <cell r="Q737" t="str">
            <v>N/A</v>
          </cell>
          <cell r="R737" t="str">
            <v>N/A</v>
          </cell>
          <cell r="S737" t="str">
            <v>N/A</v>
          </cell>
          <cell r="T737" t="str">
            <v>N/A</v>
          </cell>
          <cell r="U737" t="str">
            <v>N/A</v>
          </cell>
          <cell r="V737" t="str">
            <v>N/A</v>
          </cell>
          <cell r="W737" t="str">
            <v>N/A</v>
          </cell>
          <cell r="X737" t="str">
            <v>N/A</v>
          </cell>
          <cell r="Y737" t="str">
            <v>N/A</v>
          </cell>
          <cell r="Z737" t="str">
            <v>N/A</v>
          </cell>
          <cell r="AA737" t="str">
            <v>N/A</v>
          </cell>
          <cell r="AB737" t="str">
            <v>N/A</v>
          </cell>
          <cell r="AC737" t="str">
            <v>N/A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>
            <v>0</v>
          </cell>
          <cell r="AJ737" t="e">
            <v>#VALUE!</v>
          </cell>
          <cell r="AL737">
            <v>0</v>
          </cell>
          <cell r="AN737" t="e">
            <v>#VALUE!</v>
          </cell>
        </row>
        <row r="738">
          <cell r="A738">
            <v>37198</v>
          </cell>
          <cell r="B738" t="str">
            <v>N/A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  <cell r="I738" t="str">
            <v>N/A</v>
          </cell>
          <cell r="J738" t="str">
            <v>N/A</v>
          </cell>
          <cell r="K738" t="str">
            <v>N/A</v>
          </cell>
          <cell r="L738" t="str">
            <v>N/A</v>
          </cell>
          <cell r="M738" t="str">
            <v>N/A</v>
          </cell>
          <cell r="N738" t="str">
            <v>N/A</v>
          </cell>
          <cell r="O738" t="str">
            <v>N/A</v>
          </cell>
          <cell r="P738" t="str">
            <v>N/A</v>
          </cell>
          <cell r="Q738" t="str">
            <v>N/A</v>
          </cell>
          <cell r="R738" t="str">
            <v>N/A</v>
          </cell>
          <cell r="S738" t="str">
            <v>N/A</v>
          </cell>
          <cell r="T738" t="str">
            <v>N/A</v>
          </cell>
          <cell r="U738" t="str">
            <v>N/A</v>
          </cell>
          <cell r="V738" t="str">
            <v>N/A</v>
          </cell>
          <cell r="W738" t="str">
            <v>N/A</v>
          </cell>
          <cell r="X738" t="str">
            <v>N/A</v>
          </cell>
          <cell r="Y738" t="str">
            <v>N/A</v>
          </cell>
          <cell r="Z738" t="str">
            <v>N/A</v>
          </cell>
          <cell r="AA738" t="str">
            <v>N/A</v>
          </cell>
          <cell r="AB738" t="str">
            <v>N/A</v>
          </cell>
          <cell r="AC738" t="str">
            <v>N/A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>
            <v>0</v>
          </cell>
          <cell r="AJ738" t="e">
            <v>#VALUE!</v>
          </cell>
          <cell r="AL738">
            <v>0</v>
          </cell>
          <cell r="AN738" t="e">
            <v>#VALUE!</v>
          </cell>
        </row>
        <row r="739">
          <cell r="A739">
            <v>37199</v>
          </cell>
          <cell r="B739" t="str">
            <v>N/A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  <cell r="I739" t="str">
            <v>N/A</v>
          </cell>
          <cell r="J739" t="str">
            <v>N/A</v>
          </cell>
          <cell r="K739" t="str">
            <v>N/A</v>
          </cell>
          <cell r="L739" t="str">
            <v>N/A</v>
          </cell>
          <cell r="M739" t="str">
            <v>N/A</v>
          </cell>
          <cell r="N739" t="str">
            <v>N/A</v>
          </cell>
          <cell r="O739" t="str">
            <v>N/A</v>
          </cell>
          <cell r="P739" t="str">
            <v>N/A</v>
          </cell>
          <cell r="Q739" t="str">
            <v>N/A</v>
          </cell>
          <cell r="R739" t="str">
            <v>N/A</v>
          </cell>
          <cell r="S739" t="str">
            <v>N/A</v>
          </cell>
          <cell r="T739" t="str">
            <v>N/A</v>
          </cell>
          <cell r="U739" t="str">
            <v>N/A</v>
          </cell>
          <cell r="V739" t="str">
            <v>N/A</v>
          </cell>
          <cell r="W739" t="str">
            <v>N/A</v>
          </cell>
          <cell r="X739" t="str">
            <v>N/A</v>
          </cell>
          <cell r="Y739" t="str">
            <v>N/A</v>
          </cell>
          <cell r="Z739" t="str">
            <v>N/A</v>
          </cell>
          <cell r="AA739" t="str">
            <v>N/A</v>
          </cell>
          <cell r="AB739" t="str">
            <v>N/A</v>
          </cell>
          <cell r="AC739" t="str">
            <v>N/A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>
            <v>0</v>
          </cell>
          <cell r="AJ739" t="e">
            <v>#VALUE!</v>
          </cell>
          <cell r="AL739">
            <v>0</v>
          </cell>
          <cell r="AN739" t="e">
            <v>#VALUE!</v>
          </cell>
        </row>
        <row r="740">
          <cell r="A740">
            <v>37200</v>
          </cell>
          <cell r="B740" t="str">
            <v>N/A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  <cell r="I740" t="str">
            <v>N/A</v>
          </cell>
          <cell r="J740" t="str">
            <v>N/A</v>
          </cell>
          <cell r="K740" t="str">
            <v>N/A</v>
          </cell>
          <cell r="L740" t="str">
            <v>N/A</v>
          </cell>
          <cell r="M740" t="str">
            <v>N/A</v>
          </cell>
          <cell r="N740" t="str">
            <v>N/A</v>
          </cell>
          <cell r="O740" t="str">
            <v>N/A</v>
          </cell>
          <cell r="P740" t="str">
            <v>N/A</v>
          </cell>
          <cell r="Q740" t="str">
            <v>N/A</v>
          </cell>
          <cell r="R740" t="str">
            <v>N/A</v>
          </cell>
          <cell r="S740" t="str">
            <v>N/A</v>
          </cell>
          <cell r="T740" t="str">
            <v>N/A</v>
          </cell>
          <cell r="U740" t="str">
            <v>N/A</v>
          </cell>
          <cell r="V740" t="str">
            <v>N/A</v>
          </cell>
          <cell r="W740" t="str">
            <v>N/A</v>
          </cell>
          <cell r="X740" t="str">
            <v>N/A</v>
          </cell>
          <cell r="Y740" t="str">
            <v>N/A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  <cell r="AD740" t="str">
            <v>N/A</v>
          </cell>
          <cell r="AE740" t="str">
            <v>N/A</v>
          </cell>
          <cell r="AF740" t="str">
            <v>N/A</v>
          </cell>
          <cell r="AG740" t="str">
            <v>N/A</v>
          </cell>
          <cell r="AH740">
            <v>0</v>
          </cell>
          <cell r="AJ740" t="e">
            <v>#VALUE!</v>
          </cell>
          <cell r="AL740">
            <v>0</v>
          </cell>
          <cell r="AN740" t="e">
            <v>#VALUE!</v>
          </cell>
        </row>
        <row r="741">
          <cell r="A741">
            <v>37201</v>
          </cell>
          <cell r="B741" t="str">
            <v>N/A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  <cell r="I741" t="str">
            <v>N/A</v>
          </cell>
          <cell r="J741" t="str">
            <v>N/A</v>
          </cell>
          <cell r="K741" t="str">
            <v>N/A</v>
          </cell>
          <cell r="L741" t="str">
            <v>N/A</v>
          </cell>
          <cell r="M741" t="str">
            <v>N/A</v>
          </cell>
          <cell r="N741" t="str">
            <v>N/A</v>
          </cell>
          <cell r="O741" t="str">
            <v>N/A</v>
          </cell>
          <cell r="P741" t="str">
            <v>N/A</v>
          </cell>
          <cell r="Q741" t="str">
            <v>N/A</v>
          </cell>
          <cell r="R741" t="str">
            <v>N/A</v>
          </cell>
          <cell r="S741" t="str">
            <v>N/A</v>
          </cell>
          <cell r="T741" t="str">
            <v>N/A</v>
          </cell>
          <cell r="U741" t="str">
            <v>N/A</v>
          </cell>
          <cell r="V741" t="str">
            <v>N/A</v>
          </cell>
          <cell r="W741" t="str">
            <v>N/A</v>
          </cell>
          <cell r="X741" t="str">
            <v>N/A</v>
          </cell>
          <cell r="Y741" t="str">
            <v>N/A</v>
          </cell>
          <cell r="Z741" t="str">
            <v>N/A</v>
          </cell>
          <cell r="AA741" t="str">
            <v>N/A</v>
          </cell>
          <cell r="AB741" t="str">
            <v>N/A</v>
          </cell>
          <cell r="AC741" t="str">
            <v>N/A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>
            <v>0</v>
          </cell>
          <cell r="AJ741" t="e">
            <v>#VALUE!</v>
          </cell>
          <cell r="AL741">
            <v>0</v>
          </cell>
          <cell r="AN741" t="e">
            <v>#VALUE!</v>
          </cell>
        </row>
        <row r="742">
          <cell r="A742">
            <v>37202</v>
          </cell>
          <cell r="B742" t="str">
            <v>N/A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  <cell r="I742" t="str">
            <v>N/A</v>
          </cell>
          <cell r="J742" t="str">
            <v>N/A</v>
          </cell>
          <cell r="K742" t="str">
            <v>N/A</v>
          </cell>
          <cell r="L742" t="str">
            <v>N/A</v>
          </cell>
          <cell r="M742" t="str">
            <v>N/A</v>
          </cell>
          <cell r="N742" t="str">
            <v>N/A</v>
          </cell>
          <cell r="O742" t="str">
            <v>N/A</v>
          </cell>
          <cell r="P742" t="str">
            <v>N/A</v>
          </cell>
          <cell r="Q742" t="str">
            <v>N/A</v>
          </cell>
          <cell r="R742" t="str">
            <v>N/A</v>
          </cell>
          <cell r="S742" t="str">
            <v>N/A</v>
          </cell>
          <cell r="T742" t="str">
            <v>N/A</v>
          </cell>
          <cell r="U742" t="str">
            <v>N/A</v>
          </cell>
          <cell r="V742" t="str">
            <v>N/A</v>
          </cell>
          <cell r="W742" t="str">
            <v>N/A</v>
          </cell>
          <cell r="X742" t="str">
            <v>N/A</v>
          </cell>
          <cell r="Y742" t="str">
            <v>N/A</v>
          </cell>
          <cell r="Z742" t="str">
            <v>N/A</v>
          </cell>
          <cell r="AA742" t="str">
            <v>N/A</v>
          </cell>
          <cell r="AB742" t="str">
            <v>N/A</v>
          </cell>
          <cell r="AC742" t="str">
            <v>N/A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>
            <v>0</v>
          </cell>
          <cell r="AJ742" t="e">
            <v>#VALUE!</v>
          </cell>
          <cell r="AL742">
            <v>0</v>
          </cell>
          <cell r="AN742" t="e">
            <v>#VALUE!</v>
          </cell>
        </row>
        <row r="743">
          <cell r="A743">
            <v>37203</v>
          </cell>
          <cell r="B743" t="str">
            <v>N/A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  <cell r="I743" t="str">
            <v>N/A</v>
          </cell>
          <cell r="J743" t="str">
            <v>N/A</v>
          </cell>
          <cell r="K743" t="str">
            <v>N/A</v>
          </cell>
          <cell r="L743" t="str">
            <v>N/A</v>
          </cell>
          <cell r="M743" t="str">
            <v>N/A</v>
          </cell>
          <cell r="N743" t="str">
            <v>N/A</v>
          </cell>
          <cell r="O743" t="str">
            <v>N/A</v>
          </cell>
          <cell r="P743" t="str">
            <v>N/A</v>
          </cell>
          <cell r="Q743" t="str">
            <v>N/A</v>
          </cell>
          <cell r="R743" t="str">
            <v>N/A</v>
          </cell>
          <cell r="S743" t="str">
            <v>N/A</v>
          </cell>
          <cell r="T743" t="str">
            <v>N/A</v>
          </cell>
          <cell r="U743" t="str">
            <v>N/A</v>
          </cell>
          <cell r="V743" t="str">
            <v>N/A</v>
          </cell>
          <cell r="W743" t="str">
            <v>N/A</v>
          </cell>
          <cell r="X743" t="str">
            <v>N/A</v>
          </cell>
          <cell r="Y743" t="str">
            <v>N/A</v>
          </cell>
          <cell r="Z743" t="str">
            <v>N/A</v>
          </cell>
          <cell r="AA743" t="str">
            <v>N/A</v>
          </cell>
          <cell r="AB743" t="str">
            <v>N/A</v>
          </cell>
          <cell r="AC743" t="str">
            <v>N/A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>
            <v>0</v>
          </cell>
          <cell r="AJ743" t="e">
            <v>#VALUE!</v>
          </cell>
          <cell r="AL743">
            <v>0</v>
          </cell>
          <cell r="AN743" t="e">
            <v>#VALUE!</v>
          </cell>
        </row>
        <row r="744">
          <cell r="A744">
            <v>37204</v>
          </cell>
          <cell r="B744" t="str">
            <v>N/A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  <cell r="I744" t="str">
            <v>N/A</v>
          </cell>
          <cell r="J744" t="str">
            <v>N/A</v>
          </cell>
          <cell r="K744" t="str">
            <v>N/A</v>
          </cell>
          <cell r="L744" t="str">
            <v>N/A</v>
          </cell>
          <cell r="M744" t="str">
            <v>N/A</v>
          </cell>
          <cell r="N744" t="str">
            <v>N/A</v>
          </cell>
          <cell r="O744" t="str">
            <v>N/A</v>
          </cell>
          <cell r="P744" t="str">
            <v>N/A</v>
          </cell>
          <cell r="Q744" t="str">
            <v>N/A</v>
          </cell>
          <cell r="R744" t="str">
            <v>N/A</v>
          </cell>
          <cell r="S744" t="str">
            <v>N/A</v>
          </cell>
          <cell r="T744" t="str">
            <v>N/A</v>
          </cell>
          <cell r="U744" t="str">
            <v>N/A</v>
          </cell>
          <cell r="V744" t="str">
            <v>N/A</v>
          </cell>
          <cell r="W744" t="str">
            <v>N/A</v>
          </cell>
          <cell r="X744" t="str">
            <v>N/A</v>
          </cell>
          <cell r="Y744" t="str">
            <v>N/A</v>
          </cell>
          <cell r="Z744" t="str">
            <v>N/A</v>
          </cell>
          <cell r="AA744" t="str">
            <v>N/A</v>
          </cell>
          <cell r="AB744" t="str">
            <v>N/A</v>
          </cell>
          <cell r="AC744" t="str">
            <v>N/A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>
            <v>0</v>
          </cell>
          <cell r="AJ744" t="e">
            <v>#VALUE!</v>
          </cell>
          <cell r="AL744">
            <v>0</v>
          </cell>
          <cell r="AN744" t="e">
            <v>#VALUE!</v>
          </cell>
        </row>
        <row r="745">
          <cell r="A745">
            <v>37205</v>
          </cell>
          <cell r="B745" t="str">
            <v>N/A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  <cell r="I745" t="str">
            <v>N/A</v>
          </cell>
          <cell r="J745" t="str">
            <v>N/A</v>
          </cell>
          <cell r="K745" t="str">
            <v>N/A</v>
          </cell>
          <cell r="L745" t="str">
            <v>N/A</v>
          </cell>
          <cell r="M745" t="str">
            <v>N/A</v>
          </cell>
          <cell r="N745" t="str">
            <v>N/A</v>
          </cell>
          <cell r="O745" t="str">
            <v>N/A</v>
          </cell>
          <cell r="P745" t="str">
            <v>N/A</v>
          </cell>
          <cell r="Q745" t="str">
            <v>N/A</v>
          </cell>
          <cell r="R745" t="str">
            <v>N/A</v>
          </cell>
          <cell r="S745" t="str">
            <v>N/A</v>
          </cell>
          <cell r="T745" t="str">
            <v>N/A</v>
          </cell>
          <cell r="U745" t="str">
            <v>N/A</v>
          </cell>
          <cell r="V745" t="str">
            <v>N/A</v>
          </cell>
          <cell r="W745" t="str">
            <v>N/A</v>
          </cell>
          <cell r="X745" t="str">
            <v>N/A</v>
          </cell>
          <cell r="Y745" t="str">
            <v>N/A</v>
          </cell>
          <cell r="Z745" t="str">
            <v>N/A</v>
          </cell>
          <cell r="AA745" t="str">
            <v>N/A</v>
          </cell>
          <cell r="AB745" t="str">
            <v>N/A</v>
          </cell>
          <cell r="AC745" t="str">
            <v>N/A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>
            <v>0</v>
          </cell>
          <cell r="AJ745" t="e">
            <v>#VALUE!</v>
          </cell>
          <cell r="AL745">
            <v>0</v>
          </cell>
          <cell r="AN745" t="e">
            <v>#VALUE!</v>
          </cell>
        </row>
        <row r="746">
          <cell r="A746">
            <v>37206</v>
          </cell>
          <cell r="B746" t="str">
            <v>N/A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  <cell r="I746" t="str">
            <v>N/A</v>
          </cell>
          <cell r="J746" t="str">
            <v>N/A</v>
          </cell>
          <cell r="K746" t="str">
            <v>N/A</v>
          </cell>
          <cell r="L746" t="str">
            <v>N/A</v>
          </cell>
          <cell r="M746" t="str">
            <v>N/A</v>
          </cell>
          <cell r="N746" t="str">
            <v>N/A</v>
          </cell>
          <cell r="O746" t="str">
            <v>N/A</v>
          </cell>
          <cell r="P746" t="str">
            <v>N/A</v>
          </cell>
          <cell r="Q746" t="str">
            <v>N/A</v>
          </cell>
          <cell r="R746" t="str">
            <v>N/A</v>
          </cell>
          <cell r="S746" t="str">
            <v>N/A</v>
          </cell>
          <cell r="T746" t="str">
            <v>N/A</v>
          </cell>
          <cell r="U746" t="str">
            <v>N/A</v>
          </cell>
          <cell r="V746" t="str">
            <v>N/A</v>
          </cell>
          <cell r="W746" t="str">
            <v>N/A</v>
          </cell>
          <cell r="X746" t="str">
            <v>N/A</v>
          </cell>
          <cell r="Y746" t="str">
            <v>N/A</v>
          </cell>
          <cell r="Z746" t="str">
            <v>N/A</v>
          </cell>
          <cell r="AA746" t="str">
            <v>N/A</v>
          </cell>
          <cell r="AB746" t="str">
            <v>N/A</v>
          </cell>
          <cell r="AC746" t="str">
            <v>N/A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>
            <v>0</v>
          </cell>
          <cell r="AJ746" t="e">
            <v>#VALUE!</v>
          </cell>
          <cell r="AL746">
            <v>0</v>
          </cell>
          <cell r="AN746" t="e">
            <v>#VALUE!</v>
          </cell>
        </row>
        <row r="747">
          <cell r="A747">
            <v>37207</v>
          </cell>
          <cell r="B747" t="str">
            <v>N/A</v>
          </cell>
          <cell r="C747" t="str">
            <v>N/A</v>
          </cell>
          <cell r="D747" t="str">
            <v>N/A</v>
          </cell>
          <cell r="E747" t="str">
            <v>N/A</v>
          </cell>
          <cell r="F747" t="str">
            <v>N/A</v>
          </cell>
          <cell r="G747" t="str">
            <v>N/A</v>
          </cell>
          <cell r="H747" t="str">
            <v>N/A</v>
          </cell>
          <cell r="I747" t="str">
            <v>N/A</v>
          </cell>
          <cell r="J747" t="str">
            <v>N/A</v>
          </cell>
          <cell r="K747" t="str">
            <v>N/A</v>
          </cell>
          <cell r="L747" t="str">
            <v>N/A</v>
          </cell>
          <cell r="M747" t="str">
            <v>N/A</v>
          </cell>
          <cell r="N747" t="str">
            <v>N/A</v>
          </cell>
          <cell r="O747" t="str">
            <v>N/A</v>
          </cell>
          <cell r="P747" t="str">
            <v>N/A</v>
          </cell>
          <cell r="Q747" t="str">
            <v>N/A</v>
          </cell>
          <cell r="R747" t="str">
            <v>N/A</v>
          </cell>
          <cell r="S747" t="str">
            <v>N/A</v>
          </cell>
          <cell r="T747" t="str">
            <v>N/A</v>
          </cell>
          <cell r="U747" t="str">
            <v>N/A</v>
          </cell>
          <cell r="V747" t="str">
            <v>N/A</v>
          </cell>
          <cell r="W747" t="str">
            <v>N/A</v>
          </cell>
          <cell r="X747" t="str">
            <v>N/A</v>
          </cell>
          <cell r="Y747" t="str">
            <v>N/A</v>
          </cell>
          <cell r="Z747" t="str">
            <v>N/A</v>
          </cell>
          <cell r="AA747" t="str">
            <v>N/A</v>
          </cell>
          <cell r="AB747" t="str">
            <v>N/A</v>
          </cell>
          <cell r="AC747" t="str">
            <v>N/A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>
            <v>0</v>
          </cell>
          <cell r="AJ747" t="e">
            <v>#VALUE!</v>
          </cell>
          <cell r="AL747">
            <v>0</v>
          </cell>
          <cell r="AN747" t="e">
            <v>#VALUE!</v>
          </cell>
        </row>
        <row r="748">
          <cell r="A748">
            <v>37208</v>
          </cell>
          <cell r="B748" t="str">
            <v>N/A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  <cell r="I748" t="str">
            <v>N/A</v>
          </cell>
          <cell r="J748" t="str">
            <v>N/A</v>
          </cell>
          <cell r="K748" t="str">
            <v>N/A</v>
          </cell>
          <cell r="L748" t="str">
            <v>N/A</v>
          </cell>
          <cell r="M748" t="str">
            <v>N/A</v>
          </cell>
          <cell r="N748" t="str">
            <v>N/A</v>
          </cell>
          <cell r="O748" t="str">
            <v>N/A</v>
          </cell>
          <cell r="P748" t="str">
            <v>N/A</v>
          </cell>
          <cell r="Q748" t="str">
            <v>N/A</v>
          </cell>
          <cell r="R748" t="str">
            <v>N/A</v>
          </cell>
          <cell r="S748" t="str">
            <v>N/A</v>
          </cell>
          <cell r="T748" t="str">
            <v>N/A</v>
          </cell>
          <cell r="U748" t="str">
            <v>N/A</v>
          </cell>
          <cell r="V748" t="str">
            <v>N/A</v>
          </cell>
          <cell r="W748" t="str">
            <v>N/A</v>
          </cell>
          <cell r="X748" t="str">
            <v>N/A</v>
          </cell>
          <cell r="Y748" t="str">
            <v>N/A</v>
          </cell>
          <cell r="Z748" t="str">
            <v>N/A</v>
          </cell>
          <cell r="AA748" t="str">
            <v>N/A</v>
          </cell>
          <cell r="AB748" t="str">
            <v>N/A</v>
          </cell>
          <cell r="AC748" t="str">
            <v>N/A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>
            <v>0</v>
          </cell>
          <cell r="AJ748" t="e">
            <v>#VALUE!</v>
          </cell>
          <cell r="AL748">
            <v>0</v>
          </cell>
          <cell r="AN748" t="e">
            <v>#VALUE!</v>
          </cell>
        </row>
        <row r="749">
          <cell r="A749">
            <v>37209</v>
          </cell>
          <cell r="B749" t="str">
            <v>N/A</v>
          </cell>
          <cell r="C749" t="str">
            <v>N/A</v>
          </cell>
          <cell r="D749" t="str">
            <v>N/A</v>
          </cell>
          <cell r="E749" t="str">
            <v>N/A</v>
          </cell>
          <cell r="F749" t="str">
            <v>N/A</v>
          </cell>
          <cell r="G749" t="str">
            <v>N/A</v>
          </cell>
          <cell r="H749" t="str">
            <v>N/A</v>
          </cell>
          <cell r="I749" t="str">
            <v>N/A</v>
          </cell>
          <cell r="J749" t="str">
            <v>N/A</v>
          </cell>
          <cell r="K749" t="str">
            <v>N/A</v>
          </cell>
          <cell r="L749" t="str">
            <v>N/A</v>
          </cell>
          <cell r="M749" t="str">
            <v>N/A</v>
          </cell>
          <cell r="N749" t="str">
            <v>N/A</v>
          </cell>
          <cell r="O749" t="str">
            <v>N/A</v>
          </cell>
          <cell r="P749" t="str">
            <v>N/A</v>
          </cell>
          <cell r="Q749" t="str">
            <v>N/A</v>
          </cell>
          <cell r="R749" t="str">
            <v>N/A</v>
          </cell>
          <cell r="S749" t="str">
            <v>N/A</v>
          </cell>
          <cell r="T749" t="str">
            <v>N/A</v>
          </cell>
          <cell r="U749" t="str">
            <v>N/A</v>
          </cell>
          <cell r="V749" t="str">
            <v>N/A</v>
          </cell>
          <cell r="W749" t="str">
            <v>N/A</v>
          </cell>
          <cell r="X749" t="str">
            <v>N/A</v>
          </cell>
          <cell r="Y749" t="str">
            <v>N/A</v>
          </cell>
          <cell r="Z749" t="str">
            <v>N/A</v>
          </cell>
          <cell r="AA749" t="str">
            <v>N/A</v>
          </cell>
          <cell r="AB749" t="str">
            <v>N/A</v>
          </cell>
          <cell r="AC749" t="str">
            <v>N/A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>
            <v>0</v>
          </cell>
          <cell r="AJ749" t="e">
            <v>#VALUE!</v>
          </cell>
          <cell r="AL749">
            <v>0</v>
          </cell>
          <cell r="AN749" t="e">
            <v>#VALUE!</v>
          </cell>
        </row>
        <row r="750">
          <cell r="A750">
            <v>37210</v>
          </cell>
          <cell r="B750" t="str">
            <v>N/A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  <cell r="I750" t="str">
            <v>N/A</v>
          </cell>
          <cell r="J750" t="str">
            <v>N/A</v>
          </cell>
          <cell r="K750" t="str">
            <v>N/A</v>
          </cell>
          <cell r="L750" t="str">
            <v>N/A</v>
          </cell>
          <cell r="M750" t="str">
            <v>N/A</v>
          </cell>
          <cell r="N750" t="str">
            <v>N/A</v>
          </cell>
          <cell r="O750" t="str">
            <v>N/A</v>
          </cell>
          <cell r="P750" t="str">
            <v>N/A</v>
          </cell>
          <cell r="Q750" t="str">
            <v>N/A</v>
          </cell>
          <cell r="R750" t="str">
            <v>N/A</v>
          </cell>
          <cell r="S750" t="str">
            <v>N/A</v>
          </cell>
          <cell r="T750" t="str">
            <v>N/A</v>
          </cell>
          <cell r="U750" t="str">
            <v>N/A</v>
          </cell>
          <cell r="V750" t="str">
            <v>N/A</v>
          </cell>
          <cell r="W750" t="str">
            <v>N/A</v>
          </cell>
          <cell r="X750" t="str">
            <v>N/A</v>
          </cell>
          <cell r="Y750" t="str">
            <v>N/A</v>
          </cell>
          <cell r="Z750" t="str">
            <v>N/A</v>
          </cell>
          <cell r="AA750" t="str">
            <v>N/A</v>
          </cell>
          <cell r="AB750" t="str">
            <v>N/A</v>
          </cell>
          <cell r="AC750" t="str">
            <v>N/A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>
            <v>0</v>
          </cell>
          <cell r="AJ750" t="e">
            <v>#VALUE!</v>
          </cell>
          <cell r="AL750">
            <v>0</v>
          </cell>
          <cell r="AN750" t="e">
            <v>#VALUE!</v>
          </cell>
        </row>
        <row r="751">
          <cell r="A751">
            <v>37211</v>
          </cell>
          <cell r="B751" t="str">
            <v>N/A</v>
          </cell>
          <cell r="C751" t="str">
            <v>N/A</v>
          </cell>
          <cell r="D751" t="str">
            <v>N/A</v>
          </cell>
          <cell r="E751" t="str">
            <v>N/A</v>
          </cell>
          <cell r="F751" t="str">
            <v>N/A</v>
          </cell>
          <cell r="G751" t="str">
            <v>N/A</v>
          </cell>
          <cell r="H751" t="str">
            <v>N/A</v>
          </cell>
          <cell r="I751" t="str">
            <v>N/A</v>
          </cell>
          <cell r="J751" t="str">
            <v>N/A</v>
          </cell>
          <cell r="K751" t="str">
            <v>N/A</v>
          </cell>
          <cell r="L751" t="str">
            <v>N/A</v>
          </cell>
          <cell r="M751" t="str">
            <v>N/A</v>
          </cell>
          <cell r="N751" t="str">
            <v>N/A</v>
          </cell>
          <cell r="O751" t="str">
            <v>N/A</v>
          </cell>
          <cell r="P751" t="str">
            <v>N/A</v>
          </cell>
          <cell r="Q751" t="str">
            <v>N/A</v>
          </cell>
          <cell r="R751" t="str">
            <v>N/A</v>
          </cell>
          <cell r="S751" t="str">
            <v>N/A</v>
          </cell>
          <cell r="T751" t="str">
            <v>N/A</v>
          </cell>
          <cell r="U751" t="str">
            <v>N/A</v>
          </cell>
          <cell r="V751" t="str">
            <v>N/A</v>
          </cell>
          <cell r="W751" t="str">
            <v>N/A</v>
          </cell>
          <cell r="X751" t="str">
            <v>N/A</v>
          </cell>
          <cell r="Y751" t="str">
            <v>N/A</v>
          </cell>
          <cell r="Z751" t="str">
            <v>N/A</v>
          </cell>
          <cell r="AA751" t="str">
            <v>N/A</v>
          </cell>
          <cell r="AB751" t="str">
            <v>N/A</v>
          </cell>
          <cell r="AC751" t="str">
            <v>N/A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>
            <v>0</v>
          </cell>
          <cell r="AJ751" t="e">
            <v>#VALUE!</v>
          </cell>
          <cell r="AL751">
            <v>0</v>
          </cell>
          <cell r="AN751" t="e">
            <v>#VALUE!</v>
          </cell>
        </row>
        <row r="752">
          <cell r="A752">
            <v>37212</v>
          </cell>
          <cell r="B752" t="str">
            <v>N/A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  <cell r="I752" t="str">
            <v>N/A</v>
          </cell>
          <cell r="J752" t="str">
            <v>N/A</v>
          </cell>
          <cell r="K752" t="str">
            <v>N/A</v>
          </cell>
          <cell r="L752" t="str">
            <v>N/A</v>
          </cell>
          <cell r="M752" t="str">
            <v>N/A</v>
          </cell>
          <cell r="N752" t="str">
            <v>N/A</v>
          </cell>
          <cell r="O752" t="str">
            <v>N/A</v>
          </cell>
          <cell r="P752" t="str">
            <v>N/A</v>
          </cell>
          <cell r="Q752" t="str">
            <v>N/A</v>
          </cell>
          <cell r="R752" t="str">
            <v>N/A</v>
          </cell>
          <cell r="S752" t="str">
            <v>N/A</v>
          </cell>
          <cell r="T752" t="str">
            <v>N/A</v>
          </cell>
          <cell r="U752" t="str">
            <v>N/A</v>
          </cell>
          <cell r="V752" t="str">
            <v>N/A</v>
          </cell>
          <cell r="W752" t="str">
            <v>N/A</v>
          </cell>
          <cell r="X752" t="str">
            <v>N/A</v>
          </cell>
          <cell r="Y752" t="str">
            <v>N/A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  <cell r="AD752" t="str">
            <v>N/A</v>
          </cell>
          <cell r="AE752" t="str">
            <v>N/A</v>
          </cell>
          <cell r="AF752" t="str">
            <v>N/A</v>
          </cell>
          <cell r="AG752" t="str">
            <v>N/A</v>
          </cell>
          <cell r="AH752">
            <v>0</v>
          </cell>
          <cell r="AJ752" t="e">
            <v>#VALUE!</v>
          </cell>
          <cell r="AL752">
            <v>0</v>
          </cell>
          <cell r="AN752" t="e">
            <v>#VALUE!</v>
          </cell>
        </row>
        <row r="753">
          <cell r="A753">
            <v>37213</v>
          </cell>
          <cell r="B753" t="str">
            <v>N/A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  <cell r="I753" t="str">
            <v>N/A</v>
          </cell>
          <cell r="J753" t="str">
            <v>N/A</v>
          </cell>
          <cell r="K753" t="str">
            <v>N/A</v>
          </cell>
          <cell r="L753" t="str">
            <v>N/A</v>
          </cell>
          <cell r="M753" t="str">
            <v>N/A</v>
          </cell>
          <cell r="N753" t="str">
            <v>N/A</v>
          </cell>
          <cell r="O753" t="str">
            <v>N/A</v>
          </cell>
          <cell r="P753" t="str">
            <v>N/A</v>
          </cell>
          <cell r="Q753" t="str">
            <v>N/A</v>
          </cell>
          <cell r="R753" t="str">
            <v>N/A</v>
          </cell>
          <cell r="S753" t="str">
            <v>N/A</v>
          </cell>
          <cell r="T753" t="str">
            <v>N/A</v>
          </cell>
          <cell r="U753" t="str">
            <v>N/A</v>
          </cell>
          <cell r="V753" t="str">
            <v>N/A</v>
          </cell>
          <cell r="W753" t="str">
            <v>N/A</v>
          </cell>
          <cell r="X753" t="str">
            <v>N/A</v>
          </cell>
          <cell r="Y753" t="str">
            <v>N/A</v>
          </cell>
          <cell r="Z753" t="str">
            <v>N/A</v>
          </cell>
          <cell r="AA753" t="str">
            <v>N/A</v>
          </cell>
          <cell r="AB753" t="str">
            <v>N/A</v>
          </cell>
          <cell r="AC753" t="str">
            <v>N/A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>
            <v>0</v>
          </cell>
          <cell r="AJ753" t="e">
            <v>#VALUE!</v>
          </cell>
          <cell r="AL753">
            <v>0</v>
          </cell>
          <cell r="AN753" t="e">
            <v>#VALUE!</v>
          </cell>
        </row>
        <row r="754">
          <cell r="A754">
            <v>37214</v>
          </cell>
          <cell r="B754" t="str">
            <v>N/A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  <cell r="I754" t="str">
            <v>N/A</v>
          </cell>
          <cell r="J754" t="str">
            <v>N/A</v>
          </cell>
          <cell r="K754" t="str">
            <v>N/A</v>
          </cell>
          <cell r="L754" t="str">
            <v>N/A</v>
          </cell>
          <cell r="M754" t="str">
            <v>N/A</v>
          </cell>
          <cell r="N754" t="str">
            <v>N/A</v>
          </cell>
          <cell r="O754" t="str">
            <v>N/A</v>
          </cell>
          <cell r="P754" t="str">
            <v>N/A</v>
          </cell>
          <cell r="Q754" t="str">
            <v>N/A</v>
          </cell>
          <cell r="R754" t="str">
            <v>N/A</v>
          </cell>
          <cell r="S754" t="str">
            <v>N/A</v>
          </cell>
          <cell r="T754" t="str">
            <v>N/A</v>
          </cell>
          <cell r="U754" t="str">
            <v>N/A</v>
          </cell>
          <cell r="V754" t="str">
            <v>N/A</v>
          </cell>
          <cell r="W754" t="str">
            <v>N/A</v>
          </cell>
          <cell r="X754" t="str">
            <v>N/A</v>
          </cell>
          <cell r="Y754" t="str">
            <v>N/A</v>
          </cell>
          <cell r="Z754" t="str">
            <v>N/A</v>
          </cell>
          <cell r="AA754" t="str">
            <v>N/A</v>
          </cell>
          <cell r="AB754" t="str">
            <v>N/A</v>
          </cell>
          <cell r="AC754" t="str">
            <v>N/A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>
            <v>0</v>
          </cell>
          <cell r="AJ754" t="e">
            <v>#VALUE!</v>
          </cell>
          <cell r="AL754">
            <v>0</v>
          </cell>
          <cell r="AN754" t="e">
            <v>#VALUE!</v>
          </cell>
        </row>
        <row r="755">
          <cell r="A755">
            <v>37215</v>
          </cell>
          <cell r="B755" t="str">
            <v>N/A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 t="str">
            <v>N/A</v>
          </cell>
          <cell r="O755" t="str">
            <v>N/A</v>
          </cell>
          <cell r="P755" t="str">
            <v>N/A</v>
          </cell>
          <cell r="Q755" t="str">
            <v>N/A</v>
          </cell>
          <cell r="R755" t="str">
            <v>N/A</v>
          </cell>
          <cell r="S755" t="str">
            <v>N/A</v>
          </cell>
          <cell r="T755" t="str">
            <v>N/A</v>
          </cell>
          <cell r="U755" t="str">
            <v>N/A</v>
          </cell>
          <cell r="V755" t="str">
            <v>N/A</v>
          </cell>
          <cell r="W755" t="str">
            <v>N/A</v>
          </cell>
          <cell r="X755" t="str">
            <v>N/A</v>
          </cell>
          <cell r="Y755" t="str">
            <v>N/A</v>
          </cell>
          <cell r="Z755" t="str">
            <v>N/A</v>
          </cell>
          <cell r="AA755" t="str">
            <v>N/A</v>
          </cell>
          <cell r="AB755" t="str">
            <v>N/A</v>
          </cell>
          <cell r="AC755" t="str">
            <v>N/A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>
            <v>0</v>
          </cell>
          <cell r="AJ755" t="e">
            <v>#VALUE!</v>
          </cell>
          <cell r="AL755">
            <v>0</v>
          </cell>
          <cell r="AN755" t="e">
            <v>#VALUE!</v>
          </cell>
        </row>
        <row r="756">
          <cell r="A756">
            <v>37216</v>
          </cell>
          <cell r="B756" t="str">
            <v>N/A</v>
          </cell>
          <cell r="C756" t="str">
            <v>N/A</v>
          </cell>
          <cell r="D756" t="str">
            <v>N/A</v>
          </cell>
          <cell r="E756" t="str">
            <v>N/A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 t="str">
            <v>N/A</v>
          </cell>
          <cell r="O756" t="str">
            <v>N/A</v>
          </cell>
          <cell r="P756" t="str">
            <v>N/A</v>
          </cell>
          <cell r="Q756" t="str">
            <v>N/A</v>
          </cell>
          <cell r="R756" t="str">
            <v>N/A</v>
          </cell>
          <cell r="S756" t="str">
            <v>N/A</v>
          </cell>
          <cell r="T756" t="str">
            <v>N/A</v>
          </cell>
          <cell r="U756" t="str">
            <v>N/A</v>
          </cell>
          <cell r="V756" t="str">
            <v>N/A</v>
          </cell>
          <cell r="W756" t="str">
            <v>N/A</v>
          </cell>
          <cell r="X756" t="str">
            <v>N/A</v>
          </cell>
          <cell r="Y756" t="str">
            <v>N/A</v>
          </cell>
          <cell r="Z756" t="str">
            <v>N/A</v>
          </cell>
          <cell r="AA756" t="str">
            <v>N/A</v>
          </cell>
          <cell r="AB756" t="str">
            <v>N/A</v>
          </cell>
          <cell r="AC756" t="str">
            <v>N/A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>
            <v>0</v>
          </cell>
          <cell r="AJ756" t="e">
            <v>#VALUE!</v>
          </cell>
          <cell r="AL756">
            <v>0</v>
          </cell>
          <cell r="AN756" t="e">
            <v>#VALUE!</v>
          </cell>
        </row>
        <row r="757">
          <cell r="A757">
            <v>37217</v>
          </cell>
          <cell r="B757" t="str">
            <v>N/A</v>
          </cell>
          <cell r="C757" t="str">
            <v>N/A</v>
          </cell>
          <cell r="D757" t="str">
            <v>N/A</v>
          </cell>
          <cell r="E757" t="str">
            <v>N/A</v>
          </cell>
          <cell r="F757" t="str">
            <v>N/A</v>
          </cell>
          <cell r="G757" t="str">
            <v>N/A</v>
          </cell>
          <cell r="H757" t="str">
            <v>N/A</v>
          </cell>
          <cell r="I757" t="str">
            <v>N/A</v>
          </cell>
          <cell r="J757" t="str">
            <v>N/A</v>
          </cell>
          <cell r="K757" t="str">
            <v>N/A</v>
          </cell>
          <cell r="L757" t="str">
            <v>N/A</v>
          </cell>
          <cell r="M757" t="str">
            <v>N/A</v>
          </cell>
          <cell r="N757" t="str">
            <v>N/A</v>
          </cell>
          <cell r="O757" t="str">
            <v>N/A</v>
          </cell>
          <cell r="P757" t="str">
            <v>N/A</v>
          </cell>
          <cell r="Q757" t="str">
            <v>N/A</v>
          </cell>
          <cell r="R757" t="str">
            <v>N/A</v>
          </cell>
          <cell r="S757" t="str">
            <v>N/A</v>
          </cell>
          <cell r="T757" t="str">
            <v>N/A</v>
          </cell>
          <cell r="U757" t="str">
            <v>N/A</v>
          </cell>
          <cell r="V757" t="str">
            <v>N/A</v>
          </cell>
          <cell r="W757" t="str">
            <v>N/A</v>
          </cell>
          <cell r="X757" t="str">
            <v>N/A</v>
          </cell>
          <cell r="Y757" t="str">
            <v>N/A</v>
          </cell>
          <cell r="Z757" t="str">
            <v>N/A</v>
          </cell>
          <cell r="AA757" t="str">
            <v>N/A</v>
          </cell>
          <cell r="AB757" t="str">
            <v>N/A</v>
          </cell>
          <cell r="AC757" t="str">
            <v>N/A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>
            <v>0</v>
          </cell>
          <cell r="AJ757" t="e">
            <v>#VALUE!</v>
          </cell>
          <cell r="AL757">
            <v>0</v>
          </cell>
          <cell r="AN757" t="e">
            <v>#VALUE!</v>
          </cell>
        </row>
        <row r="758">
          <cell r="A758">
            <v>37218</v>
          </cell>
          <cell r="B758" t="str">
            <v>N/A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  <cell r="I758" t="str">
            <v>N/A</v>
          </cell>
          <cell r="J758" t="str">
            <v>N/A</v>
          </cell>
          <cell r="K758" t="str">
            <v>N/A</v>
          </cell>
          <cell r="L758" t="str">
            <v>N/A</v>
          </cell>
          <cell r="M758" t="str">
            <v>N/A</v>
          </cell>
          <cell r="N758" t="str">
            <v>N/A</v>
          </cell>
          <cell r="O758" t="str">
            <v>N/A</v>
          </cell>
          <cell r="P758" t="str">
            <v>N/A</v>
          </cell>
          <cell r="Q758" t="str">
            <v>N/A</v>
          </cell>
          <cell r="R758" t="str">
            <v>N/A</v>
          </cell>
          <cell r="S758" t="str">
            <v>N/A</v>
          </cell>
          <cell r="T758" t="str">
            <v>N/A</v>
          </cell>
          <cell r="U758" t="str">
            <v>N/A</v>
          </cell>
          <cell r="V758" t="str">
            <v>N/A</v>
          </cell>
          <cell r="W758" t="str">
            <v>N/A</v>
          </cell>
          <cell r="X758" t="str">
            <v>N/A</v>
          </cell>
          <cell r="Y758" t="str">
            <v>N/A</v>
          </cell>
          <cell r="Z758" t="str">
            <v>N/A</v>
          </cell>
          <cell r="AA758" t="str">
            <v>N/A</v>
          </cell>
          <cell r="AB758" t="str">
            <v>N/A</v>
          </cell>
          <cell r="AC758" t="str">
            <v>N/A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>
            <v>0</v>
          </cell>
          <cell r="AJ758" t="e">
            <v>#VALUE!</v>
          </cell>
          <cell r="AL758">
            <v>0</v>
          </cell>
          <cell r="AN758" t="e">
            <v>#VALUE!</v>
          </cell>
        </row>
        <row r="759">
          <cell r="A759">
            <v>37219</v>
          </cell>
          <cell r="B759" t="str">
            <v>N/A</v>
          </cell>
          <cell r="C759" t="str">
            <v>N/A</v>
          </cell>
          <cell r="D759" t="str">
            <v>N/A</v>
          </cell>
          <cell r="E759" t="str">
            <v>N/A</v>
          </cell>
          <cell r="F759" t="str">
            <v>N/A</v>
          </cell>
          <cell r="G759" t="str">
            <v>N/A</v>
          </cell>
          <cell r="H759" t="str">
            <v>N/A</v>
          </cell>
          <cell r="I759" t="str">
            <v>N/A</v>
          </cell>
          <cell r="J759" t="str">
            <v>N/A</v>
          </cell>
          <cell r="K759" t="str">
            <v>N/A</v>
          </cell>
          <cell r="L759" t="str">
            <v>N/A</v>
          </cell>
          <cell r="M759" t="str">
            <v>N/A</v>
          </cell>
          <cell r="N759" t="str">
            <v>N/A</v>
          </cell>
          <cell r="O759" t="str">
            <v>N/A</v>
          </cell>
          <cell r="P759" t="str">
            <v>N/A</v>
          </cell>
          <cell r="Q759" t="str">
            <v>N/A</v>
          </cell>
          <cell r="R759" t="str">
            <v>N/A</v>
          </cell>
          <cell r="S759" t="str">
            <v>N/A</v>
          </cell>
          <cell r="T759" t="str">
            <v>N/A</v>
          </cell>
          <cell r="U759" t="str">
            <v>N/A</v>
          </cell>
          <cell r="V759" t="str">
            <v>N/A</v>
          </cell>
          <cell r="W759" t="str">
            <v>N/A</v>
          </cell>
          <cell r="X759" t="str">
            <v>N/A</v>
          </cell>
          <cell r="Y759" t="str">
            <v>N/A</v>
          </cell>
          <cell r="Z759" t="str">
            <v>N/A</v>
          </cell>
          <cell r="AA759" t="str">
            <v>N/A</v>
          </cell>
          <cell r="AB759" t="str">
            <v>N/A</v>
          </cell>
          <cell r="AC759" t="str">
            <v>N/A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>
            <v>0</v>
          </cell>
          <cell r="AJ759" t="e">
            <v>#VALUE!</v>
          </cell>
          <cell r="AL759">
            <v>0</v>
          </cell>
          <cell r="AN759" t="e">
            <v>#VALUE!</v>
          </cell>
        </row>
        <row r="760">
          <cell r="A760">
            <v>37220</v>
          </cell>
          <cell r="B760" t="str">
            <v>N/A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  <cell r="I760" t="str">
            <v>N/A</v>
          </cell>
          <cell r="J760" t="str">
            <v>N/A</v>
          </cell>
          <cell r="K760" t="str">
            <v>N/A</v>
          </cell>
          <cell r="L760" t="str">
            <v>N/A</v>
          </cell>
          <cell r="M760" t="str">
            <v>N/A</v>
          </cell>
          <cell r="N760" t="str">
            <v>N/A</v>
          </cell>
          <cell r="O760" t="str">
            <v>N/A</v>
          </cell>
          <cell r="P760" t="str">
            <v>N/A</v>
          </cell>
          <cell r="Q760" t="str">
            <v>N/A</v>
          </cell>
          <cell r="R760" t="str">
            <v>N/A</v>
          </cell>
          <cell r="S760" t="str">
            <v>N/A</v>
          </cell>
          <cell r="T760" t="str">
            <v>N/A</v>
          </cell>
          <cell r="U760" t="str">
            <v>N/A</v>
          </cell>
          <cell r="V760" t="str">
            <v>N/A</v>
          </cell>
          <cell r="W760" t="str">
            <v>N/A</v>
          </cell>
          <cell r="X760" t="str">
            <v>N/A</v>
          </cell>
          <cell r="Y760" t="str">
            <v>N/A</v>
          </cell>
          <cell r="Z760" t="str">
            <v>N/A</v>
          </cell>
          <cell r="AA760" t="str">
            <v>N/A</v>
          </cell>
          <cell r="AB760" t="str">
            <v>N/A</v>
          </cell>
          <cell r="AC760" t="str">
            <v>N/A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>
            <v>0</v>
          </cell>
          <cell r="AJ760" t="e">
            <v>#VALUE!</v>
          </cell>
          <cell r="AL760">
            <v>0</v>
          </cell>
          <cell r="AN760" t="e">
            <v>#VALUE!</v>
          </cell>
        </row>
        <row r="761">
          <cell r="A761">
            <v>37221</v>
          </cell>
          <cell r="B761" t="str">
            <v>N/A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  <cell r="I761" t="str">
            <v>N/A</v>
          </cell>
          <cell r="J761" t="str">
            <v>N/A</v>
          </cell>
          <cell r="K761" t="str">
            <v>N/A</v>
          </cell>
          <cell r="L761" t="str">
            <v>N/A</v>
          </cell>
          <cell r="M761" t="str">
            <v>N/A</v>
          </cell>
          <cell r="N761" t="str">
            <v>N/A</v>
          </cell>
          <cell r="O761" t="str">
            <v>N/A</v>
          </cell>
          <cell r="P761" t="str">
            <v>N/A</v>
          </cell>
          <cell r="Q761" t="str">
            <v>N/A</v>
          </cell>
          <cell r="R761" t="str">
            <v>N/A</v>
          </cell>
          <cell r="S761" t="str">
            <v>N/A</v>
          </cell>
          <cell r="T761" t="str">
            <v>N/A</v>
          </cell>
          <cell r="U761" t="str">
            <v>N/A</v>
          </cell>
          <cell r="V761" t="str">
            <v>N/A</v>
          </cell>
          <cell r="W761" t="str">
            <v>N/A</v>
          </cell>
          <cell r="X761" t="str">
            <v>N/A</v>
          </cell>
          <cell r="Y761" t="str">
            <v>N/A</v>
          </cell>
          <cell r="Z761" t="str">
            <v>N/A</v>
          </cell>
          <cell r="AA761" t="str">
            <v>N/A</v>
          </cell>
          <cell r="AB761" t="str">
            <v>N/A</v>
          </cell>
          <cell r="AC761" t="str">
            <v>N/A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>
            <v>0</v>
          </cell>
          <cell r="AJ761" t="e">
            <v>#VALUE!</v>
          </cell>
          <cell r="AL761">
            <v>0</v>
          </cell>
          <cell r="AN761" t="e">
            <v>#VALUE!</v>
          </cell>
        </row>
        <row r="762">
          <cell r="A762">
            <v>37222</v>
          </cell>
          <cell r="B762" t="str">
            <v>N/A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  <cell r="I762" t="str">
            <v>N/A</v>
          </cell>
          <cell r="J762" t="str">
            <v>N/A</v>
          </cell>
          <cell r="K762" t="str">
            <v>N/A</v>
          </cell>
          <cell r="L762" t="str">
            <v>N/A</v>
          </cell>
          <cell r="M762" t="str">
            <v>N/A</v>
          </cell>
          <cell r="N762" t="str">
            <v>N/A</v>
          </cell>
          <cell r="O762" t="str">
            <v>N/A</v>
          </cell>
          <cell r="P762" t="str">
            <v>N/A</v>
          </cell>
          <cell r="Q762" t="str">
            <v>N/A</v>
          </cell>
          <cell r="R762" t="str">
            <v>N/A</v>
          </cell>
          <cell r="S762" t="str">
            <v>N/A</v>
          </cell>
          <cell r="T762" t="str">
            <v>N/A</v>
          </cell>
          <cell r="U762" t="str">
            <v>N/A</v>
          </cell>
          <cell r="V762" t="str">
            <v>N/A</v>
          </cell>
          <cell r="W762" t="str">
            <v>N/A</v>
          </cell>
          <cell r="X762" t="str">
            <v>N/A</v>
          </cell>
          <cell r="Y762" t="str">
            <v>N/A</v>
          </cell>
          <cell r="Z762" t="str">
            <v>N/A</v>
          </cell>
          <cell r="AA762" t="str">
            <v>N/A</v>
          </cell>
          <cell r="AB762" t="str">
            <v>N/A</v>
          </cell>
          <cell r="AC762" t="str">
            <v>N/A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>
            <v>0</v>
          </cell>
          <cell r="AJ762" t="e">
            <v>#VALUE!</v>
          </cell>
          <cell r="AL762">
            <v>0</v>
          </cell>
          <cell r="AN762" t="e">
            <v>#VALUE!</v>
          </cell>
        </row>
        <row r="763">
          <cell r="A763">
            <v>37223</v>
          </cell>
          <cell r="B763" t="str">
            <v>N/A</v>
          </cell>
          <cell r="C763" t="str">
            <v>N/A</v>
          </cell>
          <cell r="D763" t="str">
            <v>N/A</v>
          </cell>
          <cell r="E763" t="str">
            <v>N/A</v>
          </cell>
          <cell r="F763" t="str">
            <v>N/A</v>
          </cell>
          <cell r="G763" t="str">
            <v>N/A</v>
          </cell>
          <cell r="H763" t="str">
            <v>N/A</v>
          </cell>
          <cell r="I763" t="str">
            <v>N/A</v>
          </cell>
          <cell r="J763" t="str">
            <v>N/A</v>
          </cell>
          <cell r="K763" t="str">
            <v>N/A</v>
          </cell>
          <cell r="L763" t="str">
            <v>N/A</v>
          </cell>
          <cell r="M763" t="str">
            <v>N/A</v>
          </cell>
          <cell r="N763" t="str">
            <v>N/A</v>
          </cell>
          <cell r="O763" t="str">
            <v>N/A</v>
          </cell>
          <cell r="P763" t="str">
            <v>N/A</v>
          </cell>
          <cell r="Q763" t="str">
            <v>N/A</v>
          </cell>
          <cell r="R763" t="str">
            <v>N/A</v>
          </cell>
          <cell r="S763" t="str">
            <v>N/A</v>
          </cell>
          <cell r="T763" t="str">
            <v>N/A</v>
          </cell>
          <cell r="U763" t="str">
            <v>N/A</v>
          </cell>
          <cell r="V763" t="str">
            <v>N/A</v>
          </cell>
          <cell r="W763" t="str">
            <v>N/A</v>
          </cell>
          <cell r="X763" t="str">
            <v>N/A</v>
          </cell>
          <cell r="Y763" t="str">
            <v>N/A</v>
          </cell>
          <cell r="Z763" t="str">
            <v>N/A</v>
          </cell>
          <cell r="AA763" t="str">
            <v>N/A</v>
          </cell>
          <cell r="AB763" t="str">
            <v>N/A</v>
          </cell>
          <cell r="AC763" t="str">
            <v>N/A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>
            <v>0</v>
          </cell>
          <cell r="AJ763" t="e">
            <v>#VALUE!</v>
          </cell>
          <cell r="AL763">
            <v>0</v>
          </cell>
          <cell r="AN763" t="e">
            <v>#VALUE!</v>
          </cell>
        </row>
        <row r="764">
          <cell r="A764">
            <v>37224</v>
          </cell>
          <cell r="B764" t="str">
            <v>N/A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  <cell r="N764" t="str">
            <v>N/A</v>
          </cell>
          <cell r="O764" t="str">
            <v>N/A</v>
          </cell>
          <cell r="P764" t="str">
            <v>N/A</v>
          </cell>
          <cell r="Q764" t="str">
            <v>N/A</v>
          </cell>
          <cell r="R764" t="str">
            <v>N/A</v>
          </cell>
          <cell r="S764" t="str">
            <v>N/A</v>
          </cell>
          <cell r="T764" t="str">
            <v>N/A</v>
          </cell>
          <cell r="U764" t="str">
            <v>N/A</v>
          </cell>
          <cell r="V764" t="str">
            <v>N/A</v>
          </cell>
          <cell r="W764" t="str">
            <v>N/A</v>
          </cell>
          <cell r="X764" t="str">
            <v>N/A</v>
          </cell>
          <cell r="Y764" t="str">
            <v>N/A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 t="str">
            <v>N/A</v>
          </cell>
          <cell r="AE764" t="str">
            <v>N/A</v>
          </cell>
          <cell r="AF764" t="str">
            <v>N/A</v>
          </cell>
          <cell r="AG764" t="str">
            <v>N/A</v>
          </cell>
          <cell r="AH764">
            <v>0</v>
          </cell>
          <cell r="AJ764" t="e">
            <v>#VALUE!</v>
          </cell>
          <cell r="AL764">
            <v>0</v>
          </cell>
          <cell r="AN764" t="e">
            <v>#VALUE!</v>
          </cell>
        </row>
        <row r="765">
          <cell r="A765">
            <v>37225</v>
          </cell>
          <cell r="B765" t="str">
            <v>N/A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  <cell r="I765" t="str">
            <v>N/A</v>
          </cell>
          <cell r="J765" t="str">
            <v>N/A</v>
          </cell>
          <cell r="K765" t="str">
            <v>N/A</v>
          </cell>
          <cell r="L765" t="str">
            <v>N/A</v>
          </cell>
          <cell r="M765" t="str">
            <v>N/A</v>
          </cell>
          <cell r="N765" t="str">
            <v>N/A</v>
          </cell>
          <cell r="O765" t="str">
            <v>N/A</v>
          </cell>
          <cell r="P765" t="str">
            <v>N/A</v>
          </cell>
          <cell r="Q765" t="str">
            <v>N/A</v>
          </cell>
          <cell r="R765" t="str">
            <v>N/A</v>
          </cell>
          <cell r="S765" t="str">
            <v>N/A</v>
          </cell>
          <cell r="T765" t="str">
            <v>N/A</v>
          </cell>
          <cell r="U765" t="str">
            <v>N/A</v>
          </cell>
          <cell r="V765" t="str">
            <v>N/A</v>
          </cell>
          <cell r="W765" t="str">
            <v>N/A</v>
          </cell>
          <cell r="X765" t="str">
            <v>N/A</v>
          </cell>
          <cell r="Y765" t="str">
            <v>N/A</v>
          </cell>
          <cell r="Z765" t="str">
            <v>N/A</v>
          </cell>
          <cell r="AA765" t="str">
            <v>N/A</v>
          </cell>
          <cell r="AB765" t="str">
            <v>N/A</v>
          </cell>
          <cell r="AC765" t="str">
            <v>N/A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>
            <v>0</v>
          </cell>
          <cell r="AJ765" t="e">
            <v>#VALUE!</v>
          </cell>
          <cell r="AL765">
            <v>0</v>
          </cell>
          <cell r="AN765" t="e">
            <v>#VALUE!</v>
          </cell>
        </row>
        <row r="766">
          <cell r="A766">
            <v>37226</v>
          </cell>
          <cell r="B766" t="str">
            <v>N/A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  <cell r="I766" t="str">
            <v>N/A</v>
          </cell>
          <cell r="J766" t="str">
            <v>N/A</v>
          </cell>
          <cell r="K766" t="str">
            <v>N/A</v>
          </cell>
          <cell r="L766" t="str">
            <v>N/A</v>
          </cell>
          <cell r="M766" t="str">
            <v>N/A</v>
          </cell>
          <cell r="N766" t="str">
            <v>N/A</v>
          </cell>
          <cell r="O766" t="str">
            <v>N/A</v>
          </cell>
          <cell r="P766" t="str">
            <v>N/A</v>
          </cell>
          <cell r="Q766" t="str">
            <v>N/A</v>
          </cell>
          <cell r="R766" t="str">
            <v>N/A</v>
          </cell>
          <cell r="S766" t="str">
            <v>N/A</v>
          </cell>
          <cell r="T766" t="str">
            <v>N/A</v>
          </cell>
          <cell r="U766" t="str">
            <v>N/A</v>
          </cell>
          <cell r="V766" t="str">
            <v>N/A</v>
          </cell>
          <cell r="W766" t="str">
            <v>N/A</v>
          </cell>
          <cell r="X766" t="str">
            <v>N/A</v>
          </cell>
          <cell r="Y766" t="str">
            <v>N/A</v>
          </cell>
          <cell r="Z766" t="str">
            <v>N/A</v>
          </cell>
          <cell r="AA766" t="str">
            <v>N/A</v>
          </cell>
          <cell r="AB766" t="str">
            <v>N/A</v>
          </cell>
          <cell r="AC766" t="str">
            <v>N/A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>
            <v>0</v>
          </cell>
          <cell r="AJ766" t="e">
            <v>#VALUE!</v>
          </cell>
          <cell r="AL766">
            <v>0</v>
          </cell>
          <cell r="AN766" t="e">
            <v>#VALUE!</v>
          </cell>
        </row>
        <row r="767">
          <cell r="A767">
            <v>37227</v>
          </cell>
          <cell r="B767" t="str">
            <v>N/A</v>
          </cell>
          <cell r="C767" t="str">
            <v>N/A</v>
          </cell>
          <cell r="D767" t="str">
            <v>N/A</v>
          </cell>
          <cell r="E767" t="str">
            <v>N/A</v>
          </cell>
          <cell r="F767" t="str">
            <v>N/A</v>
          </cell>
          <cell r="G767" t="str">
            <v>N/A</v>
          </cell>
          <cell r="H767" t="str">
            <v>N/A</v>
          </cell>
          <cell r="I767" t="str">
            <v>N/A</v>
          </cell>
          <cell r="J767" t="str">
            <v>N/A</v>
          </cell>
          <cell r="K767" t="str">
            <v>N/A</v>
          </cell>
          <cell r="L767" t="str">
            <v>N/A</v>
          </cell>
          <cell r="M767" t="str">
            <v>N/A</v>
          </cell>
          <cell r="N767" t="str">
            <v>N/A</v>
          </cell>
          <cell r="O767" t="str">
            <v>N/A</v>
          </cell>
          <cell r="P767" t="str">
            <v>N/A</v>
          </cell>
          <cell r="Q767" t="str">
            <v>N/A</v>
          </cell>
          <cell r="R767" t="str">
            <v>N/A</v>
          </cell>
          <cell r="S767" t="str">
            <v>N/A</v>
          </cell>
          <cell r="T767" t="str">
            <v>N/A</v>
          </cell>
          <cell r="U767" t="str">
            <v>N/A</v>
          </cell>
          <cell r="V767" t="str">
            <v>N/A</v>
          </cell>
          <cell r="W767" t="str">
            <v>N/A</v>
          </cell>
          <cell r="X767" t="str">
            <v>N/A</v>
          </cell>
          <cell r="Y767" t="str">
            <v>N/A</v>
          </cell>
          <cell r="Z767" t="str">
            <v>N/A</v>
          </cell>
          <cell r="AA767" t="str">
            <v>N/A</v>
          </cell>
          <cell r="AB767" t="str">
            <v>N/A</v>
          </cell>
          <cell r="AC767" t="str">
            <v>N/A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>
            <v>0</v>
          </cell>
          <cell r="AJ767" t="e">
            <v>#VALUE!</v>
          </cell>
          <cell r="AL767">
            <v>0</v>
          </cell>
          <cell r="AN767" t="e">
            <v>#VALUE!</v>
          </cell>
        </row>
        <row r="768">
          <cell r="A768">
            <v>37228</v>
          </cell>
          <cell r="B768" t="str">
            <v>N/A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  <cell r="I768" t="str">
            <v>N/A</v>
          </cell>
          <cell r="J768" t="str">
            <v>N/A</v>
          </cell>
          <cell r="K768" t="str">
            <v>N/A</v>
          </cell>
          <cell r="L768" t="str">
            <v>N/A</v>
          </cell>
          <cell r="M768" t="str">
            <v>N/A</v>
          </cell>
          <cell r="N768" t="str">
            <v>N/A</v>
          </cell>
          <cell r="O768" t="str">
            <v>N/A</v>
          </cell>
          <cell r="P768" t="str">
            <v>N/A</v>
          </cell>
          <cell r="Q768" t="str">
            <v>N/A</v>
          </cell>
          <cell r="R768" t="str">
            <v>N/A</v>
          </cell>
          <cell r="S768" t="str">
            <v>N/A</v>
          </cell>
          <cell r="T768" t="str">
            <v>N/A</v>
          </cell>
          <cell r="U768" t="str">
            <v>N/A</v>
          </cell>
          <cell r="V768" t="str">
            <v>N/A</v>
          </cell>
          <cell r="W768" t="str">
            <v>N/A</v>
          </cell>
          <cell r="X768" t="str">
            <v>N/A</v>
          </cell>
          <cell r="Y768" t="str">
            <v>N/A</v>
          </cell>
          <cell r="Z768" t="str">
            <v>N/A</v>
          </cell>
          <cell r="AA768" t="str">
            <v>N/A</v>
          </cell>
          <cell r="AB768" t="str">
            <v>N/A</v>
          </cell>
          <cell r="AC768" t="str">
            <v>N/A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>
            <v>0</v>
          </cell>
          <cell r="AJ768" t="e">
            <v>#VALUE!</v>
          </cell>
          <cell r="AL768">
            <v>0</v>
          </cell>
          <cell r="AN768" t="e">
            <v>#VALUE!</v>
          </cell>
        </row>
        <row r="769">
          <cell r="A769">
            <v>37229</v>
          </cell>
          <cell r="B769" t="str">
            <v>N/A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  <cell r="I769" t="str">
            <v>N/A</v>
          </cell>
          <cell r="J769" t="str">
            <v>N/A</v>
          </cell>
          <cell r="K769" t="str">
            <v>N/A</v>
          </cell>
          <cell r="L769" t="str">
            <v>N/A</v>
          </cell>
          <cell r="M769" t="str">
            <v>N/A</v>
          </cell>
          <cell r="N769" t="str">
            <v>N/A</v>
          </cell>
          <cell r="O769" t="str">
            <v>N/A</v>
          </cell>
          <cell r="P769" t="str">
            <v>N/A</v>
          </cell>
          <cell r="Q769" t="str">
            <v>N/A</v>
          </cell>
          <cell r="R769" t="str">
            <v>N/A</v>
          </cell>
          <cell r="S769" t="str">
            <v>N/A</v>
          </cell>
          <cell r="T769" t="str">
            <v>N/A</v>
          </cell>
          <cell r="U769" t="str">
            <v>N/A</v>
          </cell>
          <cell r="V769" t="str">
            <v>N/A</v>
          </cell>
          <cell r="W769" t="str">
            <v>N/A</v>
          </cell>
          <cell r="X769" t="str">
            <v>N/A</v>
          </cell>
          <cell r="Y769" t="str">
            <v>N/A</v>
          </cell>
          <cell r="Z769" t="str">
            <v>N/A</v>
          </cell>
          <cell r="AA769" t="str">
            <v>N/A</v>
          </cell>
          <cell r="AB769" t="str">
            <v>N/A</v>
          </cell>
          <cell r="AC769" t="str">
            <v>N/A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>
            <v>0</v>
          </cell>
          <cell r="AJ769" t="e">
            <v>#VALUE!</v>
          </cell>
          <cell r="AL769">
            <v>0</v>
          </cell>
          <cell r="AN769" t="e">
            <v>#VALUE!</v>
          </cell>
        </row>
        <row r="770">
          <cell r="A770">
            <v>37230</v>
          </cell>
          <cell r="B770" t="str">
            <v>N/A</v>
          </cell>
          <cell r="C770" t="str">
            <v>N/A</v>
          </cell>
          <cell r="D770" t="str">
            <v>N/A</v>
          </cell>
          <cell r="E770" t="str">
            <v>N/A</v>
          </cell>
          <cell r="F770" t="str">
            <v>N/A</v>
          </cell>
          <cell r="G770" t="str">
            <v>N/A</v>
          </cell>
          <cell r="H770" t="str">
            <v>N/A</v>
          </cell>
          <cell r="I770" t="str">
            <v>N/A</v>
          </cell>
          <cell r="J770" t="str">
            <v>N/A</v>
          </cell>
          <cell r="K770" t="str">
            <v>N/A</v>
          </cell>
          <cell r="L770" t="str">
            <v>N/A</v>
          </cell>
          <cell r="M770" t="str">
            <v>N/A</v>
          </cell>
          <cell r="N770" t="str">
            <v>N/A</v>
          </cell>
          <cell r="O770" t="str">
            <v>N/A</v>
          </cell>
          <cell r="P770" t="str">
            <v>N/A</v>
          </cell>
          <cell r="Q770" t="str">
            <v>N/A</v>
          </cell>
          <cell r="R770" t="str">
            <v>N/A</v>
          </cell>
          <cell r="S770" t="str">
            <v>N/A</v>
          </cell>
          <cell r="T770" t="str">
            <v>N/A</v>
          </cell>
          <cell r="U770" t="str">
            <v>N/A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Z770" t="str">
            <v>N/A</v>
          </cell>
          <cell r="AA770" t="str">
            <v>N/A</v>
          </cell>
          <cell r="AB770" t="str">
            <v>N/A</v>
          </cell>
          <cell r="AC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>
            <v>0</v>
          </cell>
          <cell r="AJ770" t="e">
            <v>#VALUE!</v>
          </cell>
          <cell r="AL770">
            <v>0</v>
          </cell>
          <cell r="AN770" t="e">
            <v>#VALUE!</v>
          </cell>
        </row>
        <row r="771">
          <cell r="A771">
            <v>37231</v>
          </cell>
          <cell r="B771" t="str">
            <v>N/A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  <cell r="I771" t="str">
            <v>N/A</v>
          </cell>
          <cell r="J771" t="str">
            <v>N/A</v>
          </cell>
          <cell r="K771" t="str">
            <v>N/A</v>
          </cell>
          <cell r="L771" t="str">
            <v>N/A</v>
          </cell>
          <cell r="M771" t="str">
            <v>N/A</v>
          </cell>
          <cell r="N771" t="str">
            <v>N/A</v>
          </cell>
          <cell r="O771" t="str">
            <v>N/A</v>
          </cell>
          <cell r="P771" t="str">
            <v>N/A</v>
          </cell>
          <cell r="Q771" t="str">
            <v>N/A</v>
          </cell>
          <cell r="R771" t="str">
            <v>N/A</v>
          </cell>
          <cell r="S771" t="str">
            <v>N/A</v>
          </cell>
          <cell r="T771" t="str">
            <v>N/A</v>
          </cell>
          <cell r="U771" t="str">
            <v>N/A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Z771" t="str">
            <v>N/A</v>
          </cell>
          <cell r="AA771" t="str">
            <v>N/A</v>
          </cell>
          <cell r="AB771" t="str">
            <v>N/A</v>
          </cell>
          <cell r="AC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>
            <v>0</v>
          </cell>
          <cell r="AJ771" t="e">
            <v>#VALUE!</v>
          </cell>
          <cell r="AL771">
            <v>0</v>
          </cell>
          <cell r="AN771" t="e">
            <v>#VALUE!</v>
          </cell>
        </row>
        <row r="772">
          <cell r="A772">
            <v>37232</v>
          </cell>
          <cell r="B772" t="str">
            <v>N/A</v>
          </cell>
          <cell r="C772" t="str">
            <v>N/A</v>
          </cell>
          <cell r="D772" t="str">
            <v>N/A</v>
          </cell>
          <cell r="E772" t="str">
            <v>N/A</v>
          </cell>
          <cell r="F772" t="str">
            <v>N/A</v>
          </cell>
          <cell r="G772" t="str">
            <v>N/A</v>
          </cell>
          <cell r="H772" t="str">
            <v>N/A</v>
          </cell>
          <cell r="I772" t="str">
            <v>N/A</v>
          </cell>
          <cell r="J772" t="str">
            <v>N/A</v>
          </cell>
          <cell r="K772" t="str">
            <v>N/A</v>
          </cell>
          <cell r="L772" t="str">
            <v>N/A</v>
          </cell>
          <cell r="M772" t="str">
            <v>N/A</v>
          </cell>
          <cell r="N772" t="str">
            <v>N/A</v>
          </cell>
          <cell r="O772" t="str">
            <v>N/A</v>
          </cell>
          <cell r="P772" t="str">
            <v>N/A</v>
          </cell>
          <cell r="Q772" t="str">
            <v>N/A</v>
          </cell>
          <cell r="R772" t="str">
            <v>N/A</v>
          </cell>
          <cell r="S772" t="str">
            <v>N/A</v>
          </cell>
          <cell r="T772" t="str">
            <v>N/A</v>
          </cell>
          <cell r="U772" t="str">
            <v>N/A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Z772" t="str">
            <v>N/A</v>
          </cell>
          <cell r="AA772" t="str">
            <v>N/A</v>
          </cell>
          <cell r="AB772" t="str">
            <v>N/A</v>
          </cell>
          <cell r="AC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>
            <v>0</v>
          </cell>
          <cell r="AJ772" t="e">
            <v>#VALUE!</v>
          </cell>
          <cell r="AL772">
            <v>0</v>
          </cell>
          <cell r="AN772" t="e">
            <v>#VALUE!</v>
          </cell>
        </row>
        <row r="773">
          <cell r="A773">
            <v>37233</v>
          </cell>
          <cell r="B773" t="str">
            <v>N/A</v>
          </cell>
          <cell r="C773" t="str">
            <v>N/A</v>
          </cell>
          <cell r="D773" t="str">
            <v>N/A</v>
          </cell>
          <cell r="E773" t="str">
            <v>N/A</v>
          </cell>
          <cell r="F773" t="str">
            <v>N/A</v>
          </cell>
          <cell r="G773" t="str">
            <v>N/A</v>
          </cell>
          <cell r="H773" t="str">
            <v>N/A</v>
          </cell>
          <cell r="I773" t="str">
            <v>N/A</v>
          </cell>
          <cell r="J773" t="str">
            <v>N/A</v>
          </cell>
          <cell r="K773" t="str">
            <v>N/A</v>
          </cell>
          <cell r="L773" t="str">
            <v>N/A</v>
          </cell>
          <cell r="M773" t="str">
            <v>N/A</v>
          </cell>
          <cell r="N773" t="str">
            <v>N/A</v>
          </cell>
          <cell r="O773" t="str">
            <v>N/A</v>
          </cell>
          <cell r="P773" t="str">
            <v>N/A</v>
          </cell>
          <cell r="Q773" t="str">
            <v>N/A</v>
          </cell>
          <cell r="R773" t="str">
            <v>N/A</v>
          </cell>
          <cell r="S773" t="str">
            <v>N/A</v>
          </cell>
          <cell r="T773" t="str">
            <v>N/A</v>
          </cell>
          <cell r="U773" t="str">
            <v>N/A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Z773" t="str">
            <v>N/A</v>
          </cell>
          <cell r="AA773" t="str">
            <v>N/A</v>
          </cell>
          <cell r="AB773" t="str">
            <v>N/A</v>
          </cell>
          <cell r="AC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>
            <v>0</v>
          </cell>
          <cell r="AJ773" t="e">
            <v>#VALUE!</v>
          </cell>
          <cell r="AL773">
            <v>0</v>
          </cell>
          <cell r="AN773" t="e">
            <v>#VALUE!</v>
          </cell>
        </row>
        <row r="774">
          <cell r="A774">
            <v>37234</v>
          </cell>
          <cell r="B774" t="str">
            <v>N/A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  <cell r="I774" t="str">
            <v>N/A</v>
          </cell>
          <cell r="J774" t="str">
            <v>N/A</v>
          </cell>
          <cell r="K774" t="str">
            <v>N/A</v>
          </cell>
          <cell r="L774" t="str">
            <v>N/A</v>
          </cell>
          <cell r="M774" t="str">
            <v>N/A</v>
          </cell>
          <cell r="N774" t="str">
            <v>N/A</v>
          </cell>
          <cell r="O774" t="str">
            <v>N/A</v>
          </cell>
          <cell r="P774" t="str">
            <v>N/A</v>
          </cell>
          <cell r="Q774" t="str">
            <v>N/A</v>
          </cell>
          <cell r="R774" t="str">
            <v>N/A</v>
          </cell>
          <cell r="S774" t="str">
            <v>N/A</v>
          </cell>
          <cell r="T774" t="str">
            <v>N/A</v>
          </cell>
          <cell r="U774" t="str">
            <v>N/A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Z774" t="str">
            <v>N/A</v>
          </cell>
          <cell r="AA774" t="str">
            <v>N/A</v>
          </cell>
          <cell r="AB774" t="str">
            <v>N/A</v>
          </cell>
          <cell r="AC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>
            <v>0</v>
          </cell>
          <cell r="AJ774" t="e">
            <v>#VALUE!</v>
          </cell>
          <cell r="AL774">
            <v>0</v>
          </cell>
          <cell r="AN774" t="e">
            <v>#VALUE!</v>
          </cell>
        </row>
        <row r="775">
          <cell r="A775">
            <v>37235</v>
          </cell>
          <cell r="B775" t="str">
            <v>N/A</v>
          </cell>
          <cell r="C775" t="str">
            <v>N/A</v>
          </cell>
          <cell r="D775" t="str">
            <v>N/A</v>
          </cell>
          <cell r="E775" t="str">
            <v>N/A</v>
          </cell>
          <cell r="F775" t="str">
            <v>N/A</v>
          </cell>
          <cell r="G775" t="str">
            <v>N/A</v>
          </cell>
          <cell r="H775" t="str">
            <v>N/A</v>
          </cell>
          <cell r="I775" t="str">
            <v>N/A</v>
          </cell>
          <cell r="J775" t="str">
            <v>N/A</v>
          </cell>
          <cell r="K775" t="str">
            <v>N/A</v>
          </cell>
          <cell r="L775" t="str">
            <v>N/A</v>
          </cell>
          <cell r="M775" t="str">
            <v>N/A</v>
          </cell>
          <cell r="N775" t="str">
            <v>N/A</v>
          </cell>
          <cell r="O775" t="str">
            <v>N/A</v>
          </cell>
          <cell r="P775" t="str">
            <v>N/A</v>
          </cell>
          <cell r="Q775" t="str">
            <v>N/A</v>
          </cell>
          <cell r="R775" t="str">
            <v>N/A</v>
          </cell>
          <cell r="S775" t="str">
            <v>N/A</v>
          </cell>
          <cell r="T775" t="str">
            <v>N/A</v>
          </cell>
          <cell r="U775" t="str">
            <v>N/A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Z775" t="str">
            <v>N/A</v>
          </cell>
          <cell r="AA775" t="str">
            <v>N/A</v>
          </cell>
          <cell r="AB775" t="str">
            <v>N/A</v>
          </cell>
          <cell r="AC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>
            <v>0</v>
          </cell>
          <cell r="AJ775" t="e">
            <v>#VALUE!</v>
          </cell>
          <cell r="AL775">
            <v>0</v>
          </cell>
          <cell r="AN775" t="e">
            <v>#VALUE!</v>
          </cell>
        </row>
        <row r="776">
          <cell r="A776">
            <v>37236</v>
          </cell>
          <cell r="B776" t="str">
            <v>N/A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  <cell r="I776" t="str">
            <v>N/A</v>
          </cell>
          <cell r="J776" t="str">
            <v>N/A</v>
          </cell>
          <cell r="K776" t="str">
            <v>N/A</v>
          </cell>
          <cell r="L776" t="str">
            <v>N/A</v>
          </cell>
          <cell r="M776" t="str">
            <v>N/A</v>
          </cell>
          <cell r="N776" t="str">
            <v>N/A</v>
          </cell>
          <cell r="O776" t="str">
            <v>N/A</v>
          </cell>
          <cell r="P776" t="str">
            <v>N/A</v>
          </cell>
          <cell r="Q776" t="str">
            <v>N/A</v>
          </cell>
          <cell r="R776" t="str">
            <v>N/A</v>
          </cell>
          <cell r="S776" t="str">
            <v>N/A</v>
          </cell>
          <cell r="T776" t="str">
            <v>N/A</v>
          </cell>
          <cell r="U776" t="str">
            <v>N/A</v>
          </cell>
          <cell r="V776" t="str">
            <v>N/A</v>
          </cell>
          <cell r="W776" t="str">
            <v>N/A</v>
          </cell>
          <cell r="X776" t="str">
            <v>N/A</v>
          </cell>
          <cell r="Y776" t="str">
            <v>N/A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 t="str">
            <v>N/A</v>
          </cell>
          <cell r="AE776" t="str">
            <v>N/A</v>
          </cell>
          <cell r="AF776" t="str">
            <v>N/A</v>
          </cell>
          <cell r="AG776" t="str">
            <v>N/A</v>
          </cell>
          <cell r="AH776">
            <v>0</v>
          </cell>
          <cell r="AJ776" t="e">
            <v>#VALUE!</v>
          </cell>
          <cell r="AL776">
            <v>0</v>
          </cell>
          <cell r="AN776" t="e">
            <v>#VALUE!</v>
          </cell>
        </row>
        <row r="777">
          <cell r="A777">
            <v>37237</v>
          </cell>
          <cell r="B777" t="str">
            <v>N/A</v>
          </cell>
          <cell r="C777" t="str">
            <v>N/A</v>
          </cell>
          <cell r="D777" t="str">
            <v>N/A</v>
          </cell>
          <cell r="E777" t="str">
            <v>N/A</v>
          </cell>
          <cell r="F777" t="str">
            <v>N/A</v>
          </cell>
          <cell r="G777" t="str">
            <v>N/A</v>
          </cell>
          <cell r="H777" t="str">
            <v>N/A</v>
          </cell>
          <cell r="I777" t="str">
            <v>N/A</v>
          </cell>
          <cell r="J777" t="str">
            <v>N/A</v>
          </cell>
          <cell r="K777" t="str">
            <v>N/A</v>
          </cell>
          <cell r="L777" t="str">
            <v>N/A</v>
          </cell>
          <cell r="M777" t="str">
            <v>N/A</v>
          </cell>
          <cell r="N777" t="str">
            <v>N/A</v>
          </cell>
          <cell r="O777" t="str">
            <v>N/A</v>
          </cell>
          <cell r="P777" t="str">
            <v>N/A</v>
          </cell>
          <cell r="Q777" t="str">
            <v>N/A</v>
          </cell>
          <cell r="R777" t="str">
            <v>N/A</v>
          </cell>
          <cell r="S777" t="str">
            <v>N/A</v>
          </cell>
          <cell r="T777" t="str">
            <v>N/A</v>
          </cell>
          <cell r="U777" t="str">
            <v>N/A</v>
          </cell>
          <cell r="V777" t="str">
            <v>N/A</v>
          </cell>
          <cell r="W777" t="str">
            <v>N/A</v>
          </cell>
          <cell r="X777" t="str">
            <v>N/A</v>
          </cell>
          <cell r="Y777" t="str">
            <v>N/A</v>
          </cell>
          <cell r="Z777" t="str">
            <v>N/A</v>
          </cell>
          <cell r="AA777" t="str">
            <v>N/A</v>
          </cell>
          <cell r="AB777" t="str">
            <v>N/A</v>
          </cell>
          <cell r="AC777" t="str">
            <v>N/A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>
            <v>0</v>
          </cell>
          <cell r="AJ777" t="e">
            <v>#VALUE!</v>
          </cell>
          <cell r="AL777">
            <v>0</v>
          </cell>
          <cell r="AN777" t="e">
            <v>#VALUE!</v>
          </cell>
        </row>
        <row r="778">
          <cell r="A778">
            <v>37238</v>
          </cell>
          <cell r="B778" t="str">
            <v>N/A</v>
          </cell>
          <cell r="C778" t="str">
            <v>N/A</v>
          </cell>
          <cell r="D778" t="str">
            <v>N/A</v>
          </cell>
          <cell r="E778" t="str">
            <v>N/A</v>
          </cell>
          <cell r="F778" t="str">
            <v>N/A</v>
          </cell>
          <cell r="G778" t="str">
            <v>N/A</v>
          </cell>
          <cell r="H778" t="str">
            <v>N/A</v>
          </cell>
          <cell r="I778" t="str">
            <v>N/A</v>
          </cell>
          <cell r="J778" t="str">
            <v>N/A</v>
          </cell>
          <cell r="K778" t="str">
            <v>N/A</v>
          </cell>
          <cell r="L778" t="str">
            <v>N/A</v>
          </cell>
          <cell r="M778" t="str">
            <v>N/A</v>
          </cell>
          <cell r="N778" t="str">
            <v>N/A</v>
          </cell>
          <cell r="O778" t="str">
            <v>N/A</v>
          </cell>
          <cell r="P778" t="str">
            <v>N/A</v>
          </cell>
          <cell r="Q778" t="str">
            <v>N/A</v>
          </cell>
          <cell r="R778" t="str">
            <v>N/A</v>
          </cell>
          <cell r="S778" t="str">
            <v>N/A</v>
          </cell>
          <cell r="T778" t="str">
            <v>N/A</v>
          </cell>
          <cell r="U778" t="str">
            <v>N/A</v>
          </cell>
          <cell r="V778" t="str">
            <v>N/A</v>
          </cell>
          <cell r="W778" t="str">
            <v>N/A</v>
          </cell>
          <cell r="X778" t="str">
            <v>N/A</v>
          </cell>
          <cell r="Y778" t="str">
            <v>N/A</v>
          </cell>
          <cell r="Z778" t="str">
            <v>N/A</v>
          </cell>
          <cell r="AA778" t="str">
            <v>N/A</v>
          </cell>
          <cell r="AB778" t="str">
            <v>N/A</v>
          </cell>
          <cell r="AC778" t="str">
            <v>N/A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>
            <v>0</v>
          </cell>
          <cell r="AJ778" t="e">
            <v>#VALUE!</v>
          </cell>
          <cell r="AL778">
            <v>0</v>
          </cell>
          <cell r="AN778" t="e">
            <v>#VALUE!</v>
          </cell>
        </row>
        <row r="779">
          <cell r="A779">
            <v>37239</v>
          </cell>
          <cell r="B779" t="str">
            <v>N/A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  <cell r="I779" t="str">
            <v>N/A</v>
          </cell>
          <cell r="J779" t="str">
            <v>N/A</v>
          </cell>
          <cell r="K779" t="str">
            <v>N/A</v>
          </cell>
          <cell r="L779" t="str">
            <v>N/A</v>
          </cell>
          <cell r="M779" t="str">
            <v>N/A</v>
          </cell>
          <cell r="N779" t="str">
            <v>N/A</v>
          </cell>
          <cell r="O779" t="str">
            <v>N/A</v>
          </cell>
          <cell r="P779" t="str">
            <v>N/A</v>
          </cell>
          <cell r="Q779" t="str">
            <v>N/A</v>
          </cell>
          <cell r="R779" t="str">
            <v>N/A</v>
          </cell>
          <cell r="S779" t="str">
            <v>N/A</v>
          </cell>
          <cell r="T779" t="str">
            <v>N/A</v>
          </cell>
          <cell r="U779" t="str">
            <v>N/A</v>
          </cell>
          <cell r="V779" t="str">
            <v>N/A</v>
          </cell>
          <cell r="W779" t="str">
            <v>N/A</v>
          </cell>
          <cell r="X779" t="str">
            <v>N/A</v>
          </cell>
          <cell r="Y779" t="str">
            <v>N/A</v>
          </cell>
          <cell r="Z779" t="str">
            <v>N/A</v>
          </cell>
          <cell r="AA779" t="str">
            <v>N/A</v>
          </cell>
          <cell r="AB779" t="str">
            <v>N/A</v>
          </cell>
          <cell r="AC779" t="str">
            <v>N/A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>
            <v>0</v>
          </cell>
          <cell r="AJ779" t="e">
            <v>#VALUE!</v>
          </cell>
          <cell r="AL779">
            <v>0</v>
          </cell>
          <cell r="AN779" t="e">
            <v>#VALUE!</v>
          </cell>
        </row>
        <row r="780">
          <cell r="A780">
            <v>37240</v>
          </cell>
          <cell r="B780" t="str">
            <v>N/A</v>
          </cell>
          <cell r="C780" t="str">
            <v>N/A</v>
          </cell>
          <cell r="D780" t="str">
            <v>N/A</v>
          </cell>
          <cell r="E780" t="str">
            <v>N/A</v>
          </cell>
          <cell r="F780" t="str">
            <v>N/A</v>
          </cell>
          <cell r="G780" t="str">
            <v>N/A</v>
          </cell>
          <cell r="H780" t="str">
            <v>N/A</v>
          </cell>
          <cell r="I780" t="str">
            <v>N/A</v>
          </cell>
          <cell r="J780" t="str">
            <v>N/A</v>
          </cell>
          <cell r="K780" t="str">
            <v>N/A</v>
          </cell>
          <cell r="L780" t="str">
            <v>N/A</v>
          </cell>
          <cell r="M780" t="str">
            <v>N/A</v>
          </cell>
          <cell r="N780" t="str">
            <v>N/A</v>
          </cell>
          <cell r="O780" t="str">
            <v>N/A</v>
          </cell>
          <cell r="P780" t="str">
            <v>N/A</v>
          </cell>
          <cell r="Q780" t="str">
            <v>N/A</v>
          </cell>
          <cell r="R780" t="str">
            <v>N/A</v>
          </cell>
          <cell r="S780" t="str">
            <v>N/A</v>
          </cell>
          <cell r="T780" t="str">
            <v>N/A</v>
          </cell>
          <cell r="U780" t="str">
            <v>N/A</v>
          </cell>
          <cell r="V780" t="str">
            <v>N/A</v>
          </cell>
          <cell r="W780" t="str">
            <v>N/A</v>
          </cell>
          <cell r="X780" t="str">
            <v>N/A</v>
          </cell>
          <cell r="Y780" t="str">
            <v>N/A</v>
          </cell>
          <cell r="Z780" t="str">
            <v>N/A</v>
          </cell>
          <cell r="AA780" t="str">
            <v>N/A</v>
          </cell>
          <cell r="AB780" t="str">
            <v>N/A</v>
          </cell>
          <cell r="AC780" t="str">
            <v>N/A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>
            <v>0</v>
          </cell>
          <cell r="AJ780" t="e">
            <v>#VALUE!</v>
          </cell>
          <cell r="AL780">
            <v>0</v>
          </cell>
          <cell r="AN780" t="e">
            <v>#VALUE!</v>
          </cell>
        </row>
        <row r="781">
          <cell r="A781">
            <v>37241</v>
          </cell>
          <cell r="B781" t="str">
            <v>N/A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  <cell r="I781" t="str">
            <v>N/A</v>
          </cell>
          <cell r="J781" t="str">
            <v>N/A</v>
          </cell>
          <cell r="K781" t="str">
            <v>N/A</v>
          </cell>
          <cell r="L781" t="str">
            <v>N/A</v>
          </cell>
          <cell r="M781" t="str">
            <v>N/A</v>
          </cell>
          <cell r="N781" t="str">
            <v>N/A</v>
          </cell>
          <cell r="O781" t="str">
            <v>N/A</v>
          </cell>
          <cell r="P781" t="str">
            <v>N/A</v>
          </cell>
          <cell r="Q781" t="str">
            <v>N/A</v>
          </cell>
          <cell r="R781" t="str">
            <v>N/A</v>
          </cell>
          <cell r="S781" t="str">
            <v>N/A</v>
          </cell>
          <cell r="T781" t="str">
            <v>N/A</v>
          </cell>
          <cell r="U781" t="str">
            <v>N/A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Z781" t="str">
            <v>N/A</v>
          </cell>
          <cell r="AA781" t="str">
            <v>N/A</v>
          </cell>
          <cell r="AB781" t="str">
            <v>N/A</v>
          </cell>
          <cell r="AC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>
            <v>0</v>
          </cell>
          <cell r="AJ781" t="e">
            <v>#VALUE!</v>
          </cell>
          <cell r="AL781">
            <v>0</v>
          </cell>
          <cell r="AN781" t="e">
            <v>#VALUE!</v>
          </cell>
        </row>
        <row r="782">
          <cell r="A782">
            <v>37242</v>
          </cell>
          <cell r="B782" t="str">
            <v>N/A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 t="str">
            <v>N/A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Z782" t="str">
            <v>N/A</v>
          </cell>
          <cell r="AA782" t="str">
            <v>N/A</v>
          </cell>
          <cell r="AB782" t="str">
            <v>N/A</v>
          </cell>
          <cell r="AC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>
            <v>0</v>
          </cell>
          <cell r="AJ782" t="e">
            <v>#VALUE!</v>
          </cell>
          <cell r="AL782">
            <v>0</v>
          </cell>
          <cell r="AN782" t="e">
            <v>#VALUE!</v>
          </cell>
        </row>
        <row r="783">
          <cell r="A783">
            <v>37243</v>
          </cell>
          <cell r="B783" t="str">
            <v>N/A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  <cell r="I783" t="str">
            <v>N/A</v>
          </cell>
          <cell r="J783" t="str">
            <v>N/A</v>
          </cell>
          <cell r="K783" t="str">
            <v>N/A</v>
          </cell>
          <cell r="L783" t="str">
            <v>N/A</v>
          </cell>
          <cell r="M783" t="str">
            <v>N/A</v>
          </cell>
          <cell r="N783" t="str">
            <v>N/A</v>
          </cell>
          <cell r="O783" t="str">
            <v>N/A</v>
          </cell>
          <cell r="P783" t="str">
            <v>N/A</v>
          </cell>
          <cell r="Q783" t="str">
            <v>N/A</v>
          </cell>
          <cell r="R783" t="str">
            <v>N/A</v>
          </cell>
          <cell r="S783" t="str">
            <v>N/A</v>
          </cell>
          <cell r="T783" t="str">
            <v>N/A</v>
          </cell>
          <cell r="U783" t="str">
            <v>N/A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Z783" t="str">
            <v>N/A</v>
          </cell>
          <cell r="AA783" t="str">
            <v>N/A</v>
          </cell>
          <cell r="AB783" t="str">
            <v>N/A</v>
          </cell>
          <cell r="AC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>
            <v>0</v>
          </cell>
          <cell r="AJ783" t="e">
            <v>#VALUE!</v>
          </cell>
          <cell r="AL783">
            <v>0</v>
          </cell>
          <cell r="AN783" t="e">
            <v>#VALUE!</v>
          </cell>
        </row>
        <row r="784">
          <cell r="A784">
            <v>37244</v>
          </cell>
          <cell r="B784" t="str">
            <v>N/A</v>
          </cell>
          <cell r="C784" t="str">
            <v>N/A</v>
          </cell>
          <cell r="D784" t="str">
            <v>N/A</v>
          </cell>
          <cell r="E784" t="str">
            <v>N/A</v>
          </cell>
          <cell r="F784" t="str">
            <v>N/A</v>
          </cell>
          <cell r="G784" t="str">
            <v>N/A</v>
          </cell>
          <cell r="H784" t="str">
            <v>N/A</v>
          </cell>
          <cell r="I784" t="str">
            <v>N/A</v>
          </cell>
          <cell r="J784" t="str">
            <v>N/A</v>
          </cell>
          <cell r="K784" t="str">
            <v>N/A</v>
          </cell>
          <cell r="L784" t="str">
            <v>N/A</v>
          </cell>
          <cell r="M784" t="str">
            <v>N/A</v>
          </cell>
          <cell r="N784" t="str">
            <v>N/A</v>
          </cell>
          <cell r="O784" t="str">
            <v>N/A</v>
          </cell>
          <cell r="P784" t="str">
            <v>N/A</v>
          </cell>
          <cell r="Q784" t="str">
            <v>N/A</v>
          </cell>
          <cell r="R784" t="str">
            <v>N/A</v>
          </cell>
          <cell r="S784" t="str">
            <v>N/A</v>
          </cell>
          <cell r="T784" t="str">
            <v>N/A</v>
          </cell>
          <cell r="U784" t="str">
            <v>N/A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Z784" t="str">
            <v>N/A</v>
          </cell>
          <cell r="AA784" t="str">
            <v>N/A</v>
          </cell>
          <cell r="AB784" t="str">
            <v>N/A</v>
          </cell>
          <cell r="AC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>
            <v>0</v>
          </cell>
          <cell r="AJ784" t="e">
            <v>#VALUE!</v>
          </cell>
          <cell r="AL784">
            <v>0</v>
          </cell>
          <cell r="AN784" t="e">
            <v>#VALUE!</v>
          </cell>
        </row>
        <row r="785">
          <cell r="A785">
            <v>37245</v>
          </cell>
          <cell r="B785" t="str">
            <v>N/A</v>
          </cell>
          <cell r="C785" t="str">
            <v>N/A</v>
          </cell>
          <cell r="D785" t="str">
            <v>N/A</v>
          </cell>
          <cell r="E785" t="str">
            <v>N/A</v>
          </cell>
          <cell r="F785" t="str">
            <v>N/A</v>
          </cell>
          <cell r="G785" t="str">
            <v>N/A</v>
          </cell>
          <cell r="H785" t="str">
            <v>N/A</v>
          </cell>
          <cell r="I785" t="str">
            <v>N/A</v>
          </cell>
          <cell r="J785" t="str">
            <v>N/A</v>
          </cell>
          <cell r="K785" t="str">
            <v>N/A</v>
          </cell>
          <cell r="L785" t="str">
            <v>N/A</v>
          </cell>
          <cell r="M785" t="str">
            <v>N/A</v>
          </cell>
          <cell r="N785" t="str">
            <v>N/A</v>
          </cell>
          <cell r="O785" t="str">
            <v>N/A</v>
          </cell>
          <cell r="P785" t="str">
            <v>N/A</v>
          </cell>
          <cell r="Q785" t="str">
            <v>N/A</v>
          </cell>
          <cell r="R785" t="str">
            <v>N/A</v>
          </cell>
          <cell r="S785" t="str">
            <v>N/A</v>
          </cell>
          <cell r="T785" t="str">
            <v>N/A</v>
          </cell>
          <cell r="U785" t="str">
            <v>N/A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Z785" t="str">
            <v>N/A</v>
          </cell>
          <cell r="AA785" t="str">
            <v>N/A</v>
          </cell>
          <cell r="AB785" t="str">
            <v>N/A</v>
          </cell>
          <cell r="AC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>
            <v>0</v>
          </cell>
          <cell r="AJ785" t="e">
            <v>#VALUE!</v>
          </cell>
          <cell r="AL785">
            <v>0</v>
          </cell>
          <cell r="AN785" t="e">
            <v>#VALUE!</v>
          </cell>
        </row>
        <row r="786">
          <cell r="A786">
            <v>37246</v>
          </cell>
          <cell r="B786" t="str">
            <v>N/A</v>
          </cell>
          <cell r="C786" t="str">
            <v>N/A</v>
          </cell>
          <cell r="D786" t="str">
            <v>N/A</v>
          </cell>
          <cell r="E786" t="str">
            <v>N/A</v>
          </cell>
          <cell r="F786" t="str">
            <v>N/A</v>
          </cell>
          <cell r="G786" t="str">
            <v>N/A</v>
          </cell>
          <cell r="H786" t="str">
            <v>N/A</v>
          </cell>
          <cell r="I786" t="str">
            <v>N/A</v>
          </cell>
          <cell r="J786" t="str">
            <v>N/A</v>
          </cell>
          <cell r="K786" t="str">
            <v>N/A</v>
          </cell>
          <cell r="L786" t="str">
            <v>N/A</v>
          </cell>
          <cell r="M786" t="str">
            <v>N/A</v>
          </cell>
          <cell r="N786" t="str">
            <v>N/A</v>
          </cell>
          <cell r="O786" t="str">
            <v>N/A</v>
          </cell>
          <cell r="P786" t="str">
            <v>N/A</v>
          </cell>
          <cell r="Q786" t="str">
            <v>N/A</v>
          </cell>
          <cell r="R786" t="str">
            <v>N/A</v>
          </cell>
          <cell r="S786" t="str">
            <v>N/A</v>
          </cell>
          <cell r="T786" t="str">
            <v>N/A</v>
          </cell>
          <cell r="U786" t="str">
            <v>N/A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Z786" t="str">
            <v>N/A</v>
          </cell>
          <cell r="AA786" t="str">
            <v>N/A</v>
          </cell>
          <cell r="AB786" t="str">
            <v>N/A</v>
          </cell>
          <cell r="AC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>
            <v>0</v>
          </cell>
          <cell r="AJ786" t="e">
            <v>#VALUE!</v>
          </cell>
          <cell r="AL786">
            <v>0</v>
          </cell>
          <cell r="AN786" t="e">
            <v>#VALUE!</v>
          </cell>
        </row>
        <row r="787">
          <cell r="A787">
            <v>37247</v>
          </cell>
          <cell r="B787" t="str">
            <v>N/A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  <cell r="I787" t="str">
            <v>N/A</v>
          </cell>
          <cell r="J787" t="str">
            <v>N/A</v>
          </cell>
          <cell r="K787" t="str">
            <v>N/A</v>
          </cell>
          <cell r="L787" t="str">
            <v>N/A</v>
          </cell>
          <cell r="M787" t="str">
            <v>N/A</v>
          </cell>
          <cell r="N787" t="str">
            <v>N/A</v>
          </cell>
          <cell r="O787" t="str">
            <v>N/A</v>
          </cell>
          <cell r="P787" t="str">
            <v>N/A</v>
          </cell>
          <cell r="Q787" t="str">
            <v>N/A</v>
          </cell>
          <cell r="R787" t="str">
            <v>N/A</v>
          </cell>
          <cell r="S787" t="str">
            <v>N/A</v>
          </cell>
          <cell r="T787" t="str">
            <v>N/A</v>
          </cell>
          <cell r="U787" t="str">
            <v>N/A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Z787" t="str">
            <v>N/A</v>
          </cell>
          <cell r="AA787" t="str">
            <v>N/A</v>
          </cell>
          <cell r="AB787" t="str">
            <v>N/A</v>
          </cell>
          <cell r="AC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>
            <v>0</v>
          </cell>
          <cell r="AJ787" t="e">
            <v>#VALUE!</v>
          </cell>
          <cell r="AL787">
            <v>0</v>
          </cell>
          <cell r="AN787" t="e">
            <v>#VALUE!</v>
          </cell>
        </row>
        <row r="788">
          <cell r="A788">
            <v>37248</v>
          </cell>
          <cell r="B788" t="str">
            <v>N/A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  <cell r="I788" t="str">
            <v>N/A</v>
          </cell>
          <cell r="J788" t="str">
            <v>N/A</v>
          </cell>
          <cell r="K788" t="str">
            <v>N/A</v>
          </cell>
          <cell r="L788" t="str">
            <v>N/A</v>
          </cell>
          <cell r="M788" t="str">
            <v>N/A</v>
          </cell>
          <cell r="N788" t="str">
            <v>N/A</v>
          </cell>
          <cell r="O788" t="str">
            <v>N/A</v>
          </cell>
          <cell r="P788" t="str">
            <v>N/A</v>
          </cell>
          <cell r="Q788" t="str">
            <v>N/A</v>
          </cell>
          <cell r="R788" t="str">
            <v>N/A</v>
          </cell>
          <cell r="S788" t="str">
            <v>N/A</v>
          </cell>
          <cell r="T788" t="str">
            <v>N/A</v>
          </cell>
          <cell r="U788" t="str">
            <v>N/A</v>
          </cell>
          <cell r="V788" t="str">
            <v>N/A</v>
          </cell>
          <cell r="W788" t="str">
            <v>N/A</v>
          </cell>
          <cell r="X788" t="str">
            <v>N/A</v>
          </cell>
          <cell r="Y788" t="str">
            <v>N/A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D788" t="str">
            <v>N/A</v>
          </cell>
          <cell r="AE788" t="str">
            <v>N/A</v>
          </cell>
          <cell r="AF788" t="str">
            <v>N/A</v>
          </cell>
          <cell r="AG788" t="str">
            <v>N/A</v>
          </cell>
          <cell r="AH788">
            <v>0</v>
          </cell>
          <cell r="AJ788" t="e">
            <v>#VALUE!</v>
          </cell>
          <cell r="AL788">
            <v>0</v>
          </cell>
          <cell r="AN788" t="e">
            <v>#VALUE!</v>
          </cell>
        </row>
        <row r="789">
          <cell r="A789">
            <v>37249</v>
          </cell>
          <cell r="B789" t="str">
            <v>N/A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  <cell r="I789" t="str">
            <v>N/A</v>
          </cell>
          <cell r="J789" t="str">
            <v>N/A</v>
          </cell>
          <cell r="K789" t="str">
            <v>N/A</v>
          </cell>
          <cell r="L789" t="str">
            <v>N/A</v>
          </cell>
          <cell r="M789" t="str">
            <v>N/A</v>
          </cell>
          <cell r="N789" t="str">
            <v>N/A</v>
          </cell>
          <cell r="O789" t="str">
            <v>N/A</v>
          </cell>
          <cell r="P789" t="str">
            <v>N/A</v>
          </cell>
          <cell r="Q789" t="str">
            <v>N/A</v>
          </cell>
          <cell r="R789" t="str">
            <v>N/A</v>
          </cell>
          <cell r="S789" t="str">
            <v>N/A</v>
          </cell>
          <cell r="T789" t="str">
            <v>N/A</v>
          </cell>
          <cell r="U789" t="str">
            <v>N/A</v>
          </cell>
          <cell r="V789" t="str">
            <v>N/A</v>
          </cell>
          <cell r="W789" t="str">
            <v>N/A</v>
          </cell>
          <cell r="X789" t="str">
            <v>N/A</v>
          </cell>
          <cell r="Y789" t="str">
            <v>N/A</v>
          </cell>
          <cell r="Z789" t="str">
            <v>N/A</v>
          </cell>
          <cell r="AA789" t="str">
            <v>N/A</v>
          </cell>
          <cell r="AB789" t="str">
            <v>N/A</v>
          </cell>
          <cell r="AC789" t="str">
            <v>N/A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>
            <v>0</v>
          </cell>
          <cell r="AJ789" t="e">
            <v>#VALUE!</v>
          </cell>
          <cell r="AL789">
            <v>0</v>
          </cell>
          <cell r="AN789" t="e">
            <v>#VALUE!</v>
          </cell>
        </row>
        <row r="790">
          <cell r="A790">
            <v>37250</v>
          </cell>
          <cell r="B790" t="str">
            <v>N/A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  <cell r="I790" t="str">
            <v>N/A</v>
          </cell>
          <cell r="J790" t="str">
            <v>N/A</v>
          </cell>
          <cell r="K790" t="str">
            <v>N/A</v>
          </cell>
          <cell r="L790" t="str">
            <v>N/A</v>
          </cell>
          <cell r="M790" t="str">
            <v>N/A</v>
          </cell>
          <cell r="N790" t="str">
            <v>N/A</v>
          </cell>
          <cell r="O790" t="str">
            <v>N/A</v>
          </cell>
          <cell r="P790" t="str">
            <v>N/A</v>
          </cell>
          <cell r="Q790" t="str">
            <v>N/A</v>
          </cell>
          <cell r="R790" t="str">
            <v>N/A</v>
          </cell>
          <cell r="S790" t="str">
            <v>N/A</v>
          </cell>
          <cell r="T790" t="str">
            <v>N/A</v>
          </cell>
          <cell r="U790" t="str">
            <v>N/A</v>
          </cell>
          <cell r="V790" t="str">
            <v>N/A</v>
          </cell>
          <cell r="W790" t="str">
            <v>N/A</v>
          </cell>
          <cell r="X790" t="str">
            <v>N/A</v>
          </cell>
          <cell r="Y790" t="str">
            <v>N/A</v>
          </cell>
          <cell r="Z790" t="str">
            <v>N/A</v>
          </cell>
          <cell r="AA790" t="str">
            <v>N/A</v>
          </cell>
          <cell r="AB790" t="str">
            <v>N/A</v>
          </cell>
          <cell r="AC790" t="str">
            <v>N/A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>
            <v>0</v>
          </cell>
          <cell r="AJ790" t="e">
            <v>#VALUE!</v>
          </cell>
          <cell r="AL790">
            <v>0</v>
          </cell>
          <cell r="AN790" t="e">
            <v>#VALUE!</v>
          </cell>
        </row>
        <row r="791">
          <cell r="A791">
            <v>37251</v>
          </cell>
          <cell r="B791" t="str">
            <v>N/A</v>
          </cell>
          <cell r="C791" t="str">
            <v>N/A</v>
          </cell>
          <cell r="D791" t="str">
            <v>N/A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  <cell r="I791" t="str">
            <v>N/A</v>
          </cell>
          <cell r="J791" t="str">
            <v>N/A</v>
          </cell>
          <cell r="K791" t="str">
            <v>N/A</v>
          </cell>
          <cell r="L791" t="str">
            <v>N/A</v>
          </cell>
          <cell r="M791" t="str">
            <v>N/A</v>
          </cell>
          <cell r="N791" t="str">
            <v>N/A</v>
          </cell>
          <cell r="O791" t="str">
            <v>N/A</v>
          </cell>
          <cell r="P791" t="str">
            <v>N/A</v>
          </cell>
          <cell r="Q791" t="str">
            <v>N/A</v>
          </cell>
          <cell r="R791" t="str">
            <v>N/A</v>
          </cell>
          <cell r="S791" t="str">
            <v>N/A</v>
          </cell>
          <cell r="T791" t="str">
            <v>N/A</v>
          </cell>
          <cell r="U791" t="str">
            <v>N/A</v>
          </cell>
          <cell r="V791" t="str">
            <v>N/A</v>
          </cell>
          <cell r="W791" t="str">
            <v>N/A</v>
          </cell>
          <cell r="X791" t="str">
            <v>N/A</v>
          </cell>
          <cell r="Y791" t="str">
            <v>N/A</v>
          </cell>
          <cell r="Z791" t="str">
            <v>N/A</v>
          </cell>
          <cell r="AA791" t="str">
            <v>N/A</v>
          </cell>
          <cell r="AB791" t="str">
            <v>N/A</v>
          </cell>
          <cell r="AC791" t="str">
            <v>N/A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>
            <v>0</v>
          </cell>
          <cell r="AJ791" t="e">
            <v>#VALUE!</v>
          </cell>
          <cell r="AL791">
            <v>0</v>
          </cell>
          <cell r="AN791" t="e">
            <v>#VALUE!</v>
          </cell>
        </row>
        <row r="792">
          <cell r="A792">
            <v>37252</v>
          </cell>
          <cell r="B792" t="str">
            <v>N/A</v>
          </cell>
          <cell r="C792" t="str">
            <v>N/A</v>
          </cell>
          <cell r="D792" t="str">
            <v>N/A</v>
          </cell>
          <cell r="E792" t="str">
            <v>N/A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 t="str">
            <v>N/A</v>
          </cell>
          <cell r="O792" t="str">
            <v>N/A</v>
          </cell>
          <cell r="P792" t="str">
            <v>N/A</v>
          </cell>
          <cell r="Q792" t="str">
            <v>N/A</v>
          </cell>
          <cell r="R792" t="str">
            <v>N/A</v>
          </cell>
          <cell r="S792" t="str">
            <v>N/A</v>
          </cell>
          <cell r="T792" t="str">
            <v>N/A</v>
          </cell>
          <cell r="U792" t="str">
            <v>N/A</v>
          </cell>
          <cell r="V792" t="str">
            <v>N/A</v>
          </cell>
          <cell r="W792" t="str">
            <v>N/A</v>
          </cell>
          <cell r="X792" t="str">
            <v>N/A</v>
          </cell>
          <cell r="Y792" t="str">
            <v>N/A</v>
          </cell>
          <cell r="Z792" t="str">
            <v>N/A</v>
          </cell>
          <cell r="AA792" t="str">
            <v>N/A</v>
          </cell>
          <cell r="AB792" t="str">
            <v>N/A</v>
          </cell>
          <cell r="AC792" t="str">
            <v>N/A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>
            <v>0</v>
          </cell>
          <cell r="AJ792" t="e">
            <v>#VALUE!</v>
          </cell>
          <cell r="AL792">
            <v>0</v>
          </cell>
          <cell r="AN792" t="e">
            <v>#VALUE!</v>
          </cell>
        </row>
        <row r="793">
          <cell r="A793">
            <v>37253</v>
          </cell>
          <cell r="B793" t="str">
            <v>N/A</v>
          </cell>
          <cell r="C793" t="str">
            <v>N/A</v>
          </cell>
          <cell r="D793" t="str">
            <v>N/A</v>
          </cell>
          <cell r="E793" t="str">
            <v>N/A</v>
          </cell>
          <cell r="F793" t="str">
            <v>N/A</v>
          </cell>
          <cell r="G793" t="str">
            <v>N/A</v>
          </cell>
          <cell r="H793" t="str">
            <v>N/A</v>
          </cell>
          <cell r="I793" t="str">
            <v>N/A</v>
          </cell>
          <cell r="J793" t="str">
            <v>N/A</v>
          </cell>
          <cell r="K793" t="str">
            <v>N/A</v>
          </cell>
          <cell r="L793" t="str">
            <v>N/A</v>
          </cell>
          <cell r="M793" t="str">
            <v>N/A</v>
          </cell>
          <cell r="N793" t="str">
            <v>N/A</v>
          </cell>
          <cell r="O793" t="str">
            <v>N/A</v>
          </cell>
          <cell r="P793" t="str">
            <v>N/A</v>
          </cell>
          <cell r="Q793" t="str">
            <v>N/A</v>
          </cell>
          <cell r="R793" t="str">
            <v>N/A</v>
          </cell>
          <cell r="S793" t="str">
            <v>N/A</v>
          </cell>
          <cell r="T793" t="str">
            <v>N/A</v>
          </cell>
          <cell r="U793" t="str">
            <v>N/A</v>
          </cell>
          <cell r="V793" t="str">
            <v>N/A</v>
          </cell>
          <cell r="W793" t="str">
            <v>N/A</v>
          </cell>
          <cell r="X793" t="str">
            <v>N/A</v>
          </cell>
          <cell r="Y793" t="str">
            <v>N/A</v>
          </cell>
          <cell r="Z793" t="str">
            <v>N/A</v>
          </cell>
          <cell r="AA793" t="str">
            <v>N/A</v>
          </cell>
          <cell r="AB793" t="str">
            <v>N/A</v>
          </cell>
          <cell r="AC793" t="str">
            <v>N/A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>
            <v>0</v>
          </cell>
          <cell r="AJ793" t="e">
            <v>#VALUE!</v>
          </cell>
          <cell r="AL793">
            <v>0</v>
          </cell>
          <cell r="AN793" t="e">
            <v>#VALUE!</v>
          </cell>
        </row>
        <row r="794">
          <cell r="A794">
            <v>37254</v>
          </cell>
          <cell r="B794" t="str">
            <v>N/A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  <cell r="I794" t="str">
            <v>N/A</v>
          </cell>
          <cell r="J794" t="str">
            <v>N/A</v>
          </cell>
          <cell r="K794" t="str">
            <v>N/A</v>
          </cell>
          <cell r="L794" t="str">
            <v>N/A</v>
          </cell>
          <cell r="M794" t="str">
            <v>N/A</v>
          </cell>
          <cell r="N794" t="str">
            <v>N/A</v>
          </cell>
          <cell r="O794" t="str">
            <v>N/A</v>
          </cell>
          <cell r="P794" t="str">
            <v>N/A</v>
          </cell>
          <cell r="Q794" t="str">
            <v>N/A</v>
          </cell>
          <cell r="R794" t="str">
            <v>N/A</v>
          </cell>
          <cell r="S794" t="str">
            <v>N/A</v>
          </cell>
          <cell r="T794" t="str">
            <v>N/A</v>
          </cell>
          <cell r="U794" t="str">
            <v>N/A</v>
          </cell>
          <cell r="V794" t="str">
            <v>N/A</v>
          </cell>
          <cell r="W794" t="str">
            <v>N/A</v>
          </cell>
          <cell r="X794" t="str">
            <v>N/A</v>
          </cell>
          <cell r="Y794" t="str">
            <v>N/A</v>
          </cell>
          <cell r="Z794" t="str">
            <v>N/A</v>
          </cell>
          <cell r="AA794" t="str">
            <v>N/A</v>
          </cell>
          <cell r="AB794" t="str">
            <v>N/A</v>
          </cell>
          <cell r="AC794" t="str">
            <v>N/A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>
            <v>0</v>
          </cell>
          <cell r="AJ794" t="e">
            <v>#VALUE!</v>
          </cell>
          <cell r="AL794">
            <v>0</v>
          </cell>
          <cell r="AN794" t="e">
            <v>#VALUE!</v>
          </cell>
        </row>
        <row r="795">
          <cell r="A795">
            <v>37255</v>
          </cell>
          <cell r="B795" t="str">
            <v>N/A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  <cell r="I795" t="str">
            <v>N/A</v>
          </cell>
          <cell r="J795" t="str">
            <v>N/A</v>
          </cell>
          <cell r="K795" t="str">
            <v>N/A</v>
          </cell>
          <cell r="L795" t="str">
            <v>N/A</v>
          </cell>
          <cell r="M795" t="str">
            <v>N/A</v>
          </cell>
          <cell r="N795" t="str">
            <v>N/A</v>
          </cell>
          <cell r="O795" t="str">
            <v>N/A</v>
          </cell>
          <cell r="P795" t="str">
            <v>N/A</v>
          </cell>
          <cell r="Q795" t="str">
            <v>N/A</v>
          </cell>
          <cell r="R795" t="str">
            <v>N/A</v>
          </cell>
          <cell r="S795" t="str">
            <v>N/A</v>
          </cell>
          <cell r="T795" t="str">
            <v>N/A</v>
          </cell>
          <cell r="U795" t="str">
            <v>N/A</v>
          </cell>
          <cell r="V795" t="str">
            <v>N/A</v>
          </cell>
          <cell r="W795" t="str">
            <v>N/A</v>
          </cell>
          <cell r="X795" t="str">
            <v>N/A</v>
          </cell>
          <cell r="Y795" t="str">
            <v>N/A</v>
          </cell>
          <cell r="Z795" t="str">
            <v>N/A</v>
          </cell>
          <cell r="AA795" t="str">
            <v>N/A</v>
          </cell>
          <cell r="AB795" t="str">
            <v>N/A</v>
          </cell>
          <cell r="AC795" t="str">
            <v>N/A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>
            <v>0</v>
          </cell>
          <cell r="AJ795" t="e">
            <v>#VALUE!</v>
          </cell>
          <cell r="AL795">
            <v>0</v>
          </cell>
          <cell r="AN795" t="e">
            <v>#VALUE!</v>
          </cell>
        </row>
        <row r="796">
          <cell r="A796">
            <v>37256</v>
          </cell>
          <cell r="B796" t="str">
            <v>N/A</v>
          </cell>
          <cell r="C796" t="str">
            <v>N/A</v>
          </cell>
          <cell r="D796" t="str">
            <v>N/A</v>
          </cell>
          <cell r="E796" t="str">
            <v>N/A</v>
          </cell>
          <cell r="F796" t="str">
            <v>N/A</v>
          </cell>
          <cell r="G796" t="str">
            <v>N/A</v>
          </cell>
          <cell r="H796" t="str">
            <v>N/A</v>
          </cell>
          <cell r="I796" t="str">
            <v>N/A</v>
          </cell>
          <cell r="J796" t="str">
            <v>N/A</v>
          </cell>
          <cell r="K796" t="str">
            <v>N/A</v>
          </cell>
          <cell r="L796" t="str">
            <v>N/A</v>
          </cell>
          <cell r="M796" t="str">
            <v>N/A</v>
          </cell>
          <cell r="N796" t="str">
            <v>N/A</v>
          </cell>
          <cell r="O796" t="str">
            <v>N/A</v>
          </cell>
          <cell r="P796" t="str">
            <v>N/A</v>
          </cell>
          <cell r="Q796" t="str">
            <v>N/A</v>
          </cell>
          <cell r="R796" t="str">
            <v>N/A</v>
          </cell>
          <cell r="S796" t="str">
            <v>N/A</v>
          </cell>
          <cell r="T796" t="str">
            <v>N/A</v>
          </cell>
          <cell r="U796" t="str">
            <v>N/A</v>
          </cell>
          <cell r="V796" t="str">
            <v>N/A</v>
          </cell>
          <cell r="W796" t="str">
            <v>N/A</v>
          </cell>
          <cell r="X796" t="str">
            <v>N/A</v>
          </cell>
          <cell r="Y796" t="str">
            <v>N/A</v>
          </cell>
          <cell r="Z796" t="str">
            <v>N/A</v>
          </cell>
          <cell r="AA796" t="str">
            <v>N/A</v>
          </cell>
          <cell r="AB796" t="str">
            <v>N/A</v>
          </cell>
          <cell r="AC796" t="str">
            <v>N/A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>
            <v>0</v>
          </cell>
          <cell r="AJ796" t="e">
            <v>#VALUE!</v>
          </cell>
          <cell r="AL796">
            <v>0</v>
          </cell>
          <cell r="AN796" t="e">
            <v>#VALUE!</v>
          </cell>
        </row>
        <row r="797">
          <cell r="AJ797">
            <v>0</v>
          </cell>
          <cell r="AL797">
            <v>0</v>
          </cell>
          <cell r="AN797">
            <v>0</v>
          </cell>
        </row>
        <row r="798">
          <cell r="AJ798">
            <v>0</v>
          </cell>
          <cell r="AL798">
            <v>0</v>
          </cell>
          <cell r="AN798">
            <v>0</v>
          </cell>
        </row>
        <row r="799">
          <cell r="AJ799">
            <v>0</v>
          </cell>
          <cell r="AL799">
            <v>0</v>
          </cell>
          <cell r="AN799">
            <v>0</v>
          </cell>
        </row>
        <row r="800">
          <cell r="AJ800">
            <v>0</v>
          </cell>
          <cell r="AL800">
            <v>0</v>
          </cell>
          <cell r="AN800">
            <v>0</v>
          </cell>
        </row>
        <row r="801">
          <cell r="AJ801">
            <v>0</v>
          </cell>
          <cell r="AL801">
            <v>0</v>
          </cell>
          <cell r="AN801">
            <v>0</v>
          </cell>
        </row>
        <row r="802">
          <cell r="AJ802">
            <v>0</v>
          </cell>
          <cell r="AL802">
            <v>0</v>
          </cell>
          <cell r="AN802">
            <v>0</v>
          </cell>
        </row>
        <row r="803">
          <cell r="AJ803">
            <v>0</v>
          </cell>
          <cell r="AL803">
            <v>0</v>
          </cell>
          <cell r="AN803">
            <v>0</v>
          </cell>
        </row>
        <row r="804">
          <cell r="AJ804">
            <v>0</v>
          </cell>
          <cell r="AL804">
            <v>0</v>
          </cell>
          <cell r="AN804">
            <v>0</v>
          </cell>
        </row>
        <row r="805">
          <cell r="AJ805">
            <v>0</v>
          </cell>
          <cell r="AL805">
            <v>0</v>
          </cell>
          <cell r="AN805">
            <v>0</v>
          </cell>
        </row>
        <row r="806">
          <cell r="AJ806">
            <v>0</v>
          </cell>
          <cell r="AL806">
            <v>0</v>
          </cell>
          <cell r="AN806">
            <v>0</v>
          </cell>
        </row>
        <row r="807">
          <cell r="AJ807">
            <v>0</v>
          </cell>
          <cell r="AL807">
            <v>0</v>
          </cell>
          <cell r="AN807">
            <v>0</v>
          </cell>
        </row>
        <row r="808">
          <cell r="AJ808">
            <v>0</v>
          </cell>
          <cell r="AL808">
            <v>0</v>
          </cell>
          <cell r="AN808">
            <v>0</v>
          </cell>
        </row>
        <row r="809">
          <cell r="AJ809">
            <v>0</v>
          </cell>
          <cell r="AL809">
            <v>0</v>
          </cell>
          <cell r="AN809">
            <v>0</v>
          </cell>
        </row>
        <row r="810">
          <cell r="AJ810">
            <v>0</v>
          </cell>
          <cell r="AL810">
            <v>0</v>
          </cell>
          <cell r="AN810">
            <v>0</v>
          </cell>
        </row>
        <row r="811">
          <cell r="AJ811">
            <v>0</v>
          </cell>
          <cell r="AL811">
            <v>0</v>
          </cell>
          <cell r="AN811">
            <v>0</v>
          </cell>
        </row>
        <row r="812">
          <cell r="AJ812">
            <v>0</v>
          </cell>
          <cell r="AL812">
            <v>0</v>
          </cell>
          <cell r="AN812">
            <v>0</v>
          </cell>
        </row>
        <row r="813">
          <cell r="AJ813">
            <v>0</v>
          </cell>
          <cell r="AL813">
            <v>0</v>
          </cell>
          <cell r="AN813">
            <v>0</v>
          </cell>
        </row>
        <row r="814">
          <cell r="AJ814">
            <v>0</v>
          </cell>
          <cell r="AL814">
            <v>0</v>
          </cell>
          <cell r="AN814">
            <v>0</v>
          </cell>
        </row>
        <row r="815">
          <cell r="AJ815">
            <v>0</v>
          </cell>
          <cell r="AL815">
            <v>0</v>
          </cell>
          <cell r="AN815">
            <v>0</v>
          </cell>
        </row>
        <row r="816">
          <cell r="AJ816">
            <v>0</v>
          </cell>
          <cell r="AL816">
            <v>0</v>
          </cell>
          <cell r="AN816">
            <v>0</v>
          </cell>
        </row>
        <row r="817">
          <cell r="AJ817">
            <v>0</v>
          </cell>
          <cell r="AL817">
            <v>0</v>
          </cell>
          <cell r="AN817">
            <v>0</v>
          </cell>
        </row>
        <row r="818">
          <cell r="AJ818">
            <v>0</v>
          </cell>
          <cell r="AL818">
            <v>0</v>
          </cell>
          <cell r="AN818">
            <v>0</v>
          </cell>
        </row>
        <row r="819">
          <cell r="AJ819">
            <v>0</v>
          </cell>
          <cell r="AL819">
            <v>0</v>
          </cell>
          <cell r="AN819">
            <v>0</v>
          </cell>
        </row>
        <row r="820">
          <cell r="AJ820">
            <v>0</v>
          </cell>
          <cell r="AL820">
            <v>0</v>
          </cell>
          <cell r="AN820">
            <v>0</v>
          </cell>
        </row>
        <row r="821">
          <cell r="AJ821">
            <v>0</v>
          </cell>
          <cell r="AL821">
            <v>0</v>
          </cell>
          <cell r="AN821">
            <v>0</v>
          </cell>
        </row>
        <row r="822">
          <cell r="AJ822">
            <v>0</v>
          </cell>
          <cell r="AL822">
            <v>0</v>
          </cell>
          <cell r="AN822">
            <v>0</v>
          </cell>
        </row>
        <row r="823">
          <cell r="AJ823">
            <v>0</v>
          </cell>
          <cell r="AL823">
            <v>0</v>
          </cell>
          <cell r="AN823">
            <v>0</v>
          </cell>
        </row>
        <row r="824">
          <cell r="AJ824">
            <v>0</v>
          </cell>
          <cell r="AL824">
            <v>0</v>
          </cell>
          <cell r="AN824">
            <v>0</v>
          </cell>
        </row>
        <row r="825">
          <cell r="AJ825">
            <v>0</v>
          </cell>
          <cell r="AL825">
            <v>0</v>
          </cell>
          <cell r="AN825">
            <v>0</v>
          </cell>
        </row>
        <row r="826">
          <cell r="AJ826">
            <v>0</v>
          </cell>
          <cell r="AL826">
            <v>0</v>
          </cell>
          <cell r="AN826">
            <v>0</v>
          </cell>
        </row>
        <row r="827">
          <cell r="AJ827">
            <v>0</v>
          </cell>
          <cell r="AL827">
            <v>0</v>
          </cell>
          <cell r="AN827">
            <v>0</v>
          </cell>
        </row>
        <row r="828">
          <cell r="AJ828">
            <v>0</v>
          </cell>
          <cell r="AL828">
            <v>0</v>
          </cell>
          <cell r="AN828">
            <v>0</v>
          </cell>
        </row>
        <row r="829">
          <cell r="AJ829">
            <v>0</v>
          </cell>
          <cell r="AL829">
            <v>0</v>
          </cell>
          <cell r="AN829">
            <v>0</v>
          </cell>
        </row>
        <row r="830">
          <cell r="AJ830">
            <v>0</v>
          </cell>
          <cell r="AL830">
            <v>0</v>
          </cell>
          <cell r="AN830">
            <v>0</v>
          </cell>
        </row>
        <row r="831">
          <cell r="AJ831">
            <v>0</v>
          </cell>
          <cell r="AL831">
            <v>0</v>
          </cell>
          <cell r="AN831">
            <v>0</v>
          </cell>
        </row>
        <row r="832">
          <cell r="AJ832">
            <v>0</v>
          </cell>
          <cell r="AL832">
            <v>0</v>
          </cell>
          <cell r="AN832">
            <v>0</v>
          </cell>
        </row>
        <row r="833">
          <cell r="AJ833">
            <v>0</v>
          </cell>
          <cell r="AL833">
            <v>0</v>
          </cell>
          <cell r="AN833">
            <v>0</v>
          </cell>
        </row>
        <row r="834">
          <cell r="AJ834">
            <v>0</v>
          </cell>
          <cell r="AL834">
            <v>0</v>
          </cell>
          <cell r="AN834">
            <v>0</v>
          </cell>
        </row>
        <row r="835">
          <cell r="AJ835">
            <v>0</v>
          </cell>
          <cell r="AL835">
            <v>0</v>
          </cell>
          <cell r="AN835">
            <v>0</v>
          </cell>
        </row>
        <row r="836">
          <cell r="AJ836">
            <v>0</v>
          </cell>
          <cell r="AL836">
            <v>0</v>
          </cell>
          <cell r="AN836">
            <v>0</v>
          </cell>
        </row>
        <row r="837">
          <cell r="AJ837">
            <v>0</v>
          </cell>
          <cell r="AL837">
            <v>0</v>
          </cell>
          <cell r="AN837">
            <v>0</v>
          </cell>
        </row>
        <row r="838">
          <cell r="AJ838">
            <v>0</v>
          </cell>
          <cell r="AL838">
            <v>0</v>
          </cell>
          <cell r="AN838">
            <v>0</v>
          </cell>
        </row>
        <row r="839">
          <cell r="AJ839">
            <v>0</v>
          </cell>
          <cell r="AL839">
            <v>0</v>
          </cell>
          <cell r="AN839">
            <v>0</v>
          </cell>
        </row>
        <row r="840">
          <cell r="AJ840">
            <v>0</v>
          </cell>
          <cell r="AL840">
            <v>0</v>
          </cell>
          <cell r="AN840">
            <v>0</v>
          </cell>
        </row>
        <row r="841">
          <cell r="AJ841">
            <v>0</v>
          </cell>
          <cell r="AL841">
            <v>0</v>
          </cell>
          <cell r="AN841">
            <v>0</v>
          </cell>
        </row>
        <row r="842">
          <cell r="AJ842">
            <v>0</v>
          </cell>
          <cell r="AL842">
            <v>0</v>
          </cell>
          <cell r="AN842">
            <v>0</v>
          </cell>
        </row>
        <row r="843">
          <cell r="AJ843">
            <v>0</v>
          </cell>
          <cell r="AL843">
            <v>0</v>
          </cell>
          <cell r="AN843">
            <v>0</v>
          </cell>
        </row>
        <row r="844">
          <cell r="AJ844">
            <v>0</v>
          </cell>
          <cell r="AL844">
            <v>0</v>
          </cell>
          <cell r="AN844">
            <v>0</v>
          </cell>
        </row>
        <row r="845">
          <cell r="AJ845">
            <v>0</v>
          </cell>
          <cell r="AL845">
            <v>0</v>
          </cell>
          <cell r="AN845">
            <v>0</v>
          </cell>
        </row>
        <row r="846">
          <cell r="AJ846">
            <v>0</v>
          </cell>
          <cell r="AL846">
            <v>0</v>
          </cell>
          <cell r="AN846">
            <v>0</v>
          </cell>
        </row>
        <row r="847">
          <cell r="AJ847">
            <v>0</v>
          </cell>
          <cell r="AL847">
            <v>0</v>
          </cell>
          <cell r="AN847">
            <v>0</v>
          </cell>
        </row>
        <row r="848">
          <cell r="AJ848">
            <v>0</v>
          </cell>
          <cell r="AL848">
            <v>0</v>
          </cell>
          <cell r="AN848">
            <v>0</v>
          </cell>
        </row>
        <row r="849">
          <cell r="AJ849">
            <v>0</v>
          </cell>
          <cell r="AL849">
            <v>0</v>
          </cell>
          <cell r="AN849">
            <v>0</v>
          </cell>
        </row>
        <row r="850">
          <cell r="AJ850">
            <v>0</v>
          </cell>
          <cell r="AL850">
            <v>0</v>
          </cell>
          <cell r="AN850">
            <v>0</v>
          </cell>
        </row>
        <row r="851">
          <cell r="AJ851">
            <v>0</v>
          </cell>
          <cell r="AL851">
            <v>0</v>
          </cell>
          <cell r="AN851">
            <v>0</v>
          </cell>
        </row>
        <row r="852">
          <cell r="AJ852">
            <v>0</v>
          </cell>
          <cell r="AL852">
            <v>0</v>
          </cell>
          <cell r="AN852">
            <v>0</v>
          </cell>
        </row>
        <row r="853">
          <cell r="AJ853">
            <v>0</v>
          </cell>
          <cell r="AL853">
            <v>0</v>
          </cell>
          <cell r="AN853">
            <v>0</v>
          </cell>
        </row>
        <row r="854">
          <cell r="AJ854">
            <v>0</v>
          </cell>
          <cell r="AL854">
            <v>0</v>
          </cell>
          <cell r="AN854">
            <v>0</v>
          </cell>
        </row>
        <row r="855">
          <cell r="AJ855">
            <v>0</v>
          </cell>
          <cell r="AL855">
            <v>0</v>
          </cell>
          <cell r="AN855">
            <v>0</v>
          </cell>
        </row>
        <row r="856">
          <cell r="AJ856">
            <v>0</v>
          </cell>
          <cell r="AL856">
            <v>0</v>
          </cell>
          <cell r="AN856">
            <v>0</v>
          </cell>
        </row>
        <row r="857">
          <cell r="AJ857">
            <v>0</v>
          </cell>
          <cell r="AL857">
            <v>0</v>
          </cell>
          <cell r="AN857">
            <v>0</v>
          </cell>
        </row>
        <row r="858">
          <cell r="AJ858">
            <v>0</v>
          </cell>
          <cell r="AL858">
            <v>0</v>
          </cell>
          <cell r="AN858">
            <v>0</v>
          </cell>
        </row>
        <row r="859">
          <cell r="AJ859">
            <v>0</v>
          </cell>
          <cell r="AL859">
            <v>0</v>
          </cell>
          <cell r="AN859">
            <v>0</v>
          </cell>
        </row>
        <row r="860">
          <cell r="AJ860">
            <v>0</v>
          </cell>
          <cell r="AL860">
            <v>0</v>
          </cell>
          <cell r="AN860">
            <v>0</v>
          </cell>
        </row>
        <row r="861">
          <cell r="AJ861">
            <v>0</v>
          </cell>
          <cell r="AL861">
            <v>0</v>
          </cell>
          <cell r="AN861">
            <v>0</v>
          </cell>
        </row>
        <row r="862">
          <cell r="AJ862">
            <v>0</v>
          </cell>
          <cell r="AL862">
            <v>0</v>
          </cell>
          <cell r="AN862">
            <v>0</v>
          </cell>
        </row>
        <row r="863">
          <cell r="AJ863">
            <v>0</v>
          </cell>
          <cell r="AL863">
            <v>0</v>
          </cell>
          <cell r="AN863">
            <v>0</v>
          </cell>
        </row>
        <row r="864">
          <cell r="AJ864">
            <v>0</v>
          </cell>
          <cell r="AL864">
            <v>0</v>
          </cell>
          <cell r="AN864">
            <v>0</v>
          </cell>
        </row>
        <row r="865">
          <cell r="AJ865">
            <v>0</v>
          </cell>
          <cell r="AL865">
            <v>0</v>
          </cell>
          <cell r="AN865">
            <v>0</v>
          </cell>
        </row>
        <row r="866">
          <cell r="AJ866">
            <v>0</v>
          </cell>
          <cell r="AL866">
            <v>0</v>
          </cell>
          <cell r="AN866">
            <v>0</v>
          </cell>
        </row>
        <row r="867">
          <cell r="AJ867">
            <v>0</v>
          </cell>
          <cell r="AL867">
            <v>0</v>
          </cell>
          <cell r="AN867">
            <v>0</v>
          </cell>
        </row>
        <row r="868">
          <cell r="AJ868">
            <v>0</v>
          </cell>
          <cell r="AL868">
            <v>0</v>
          </cell>
          <cell r="AN868">
            <v>0</v>
          </cell>
        </row>
        <row r="869">
          <cell r="AJ869">
            <v>0</v>
          </cell>
          <cell r="AL869">
            <v>0</v>
          </cell>
          <cell r="AN869">
            <v>0</v>
          </cell>
        </row>
        <row r="870">
          <cell r="AJ870">
            <v>0</v>
          </cell>
          <cell r="AL870">
            <v>0</v>
          </cell>
          <cell r="AN870">
            <v>0</v>
          </cell>
        </row>
        <row r="871">
          <cell r="AJ871">
            <v>0</v>
          </cell>
          <cell r="AL871">
            <v>0</v>
          </cell>
          <cell r="AN871">
            <v>0</v>
          </cell>
        </row>
        <row r="872">
          <cell r="AJ872">
            <v>0</v>
          </cell>
          <cell r="AL872">
            <v>0</v>
          </cell>
          <cell r="AN872">
            <v>0</v>
          </cell>
        </row>
        <row r="873">
          <cell r="AJ873">
            <v>0</v>
          </cell>
          <cell r="AL873">
            <v>0</v>
          </cell>
          <cell r="AN873">
            <v>0</v>
          </cell>
        </row>
        <row r="874">
          <cell r="AJ874">
            <v>0</v>
          </cell>
          <cell r="AL874">
            <v>0</v>
          </cell>
          <cell r="AN874">
            <v>0</v>
          </cell>
        </row>
        <row r="875">
          <cell r="AJ875">
            <v>0</v>
          </cell>
          <cell r="AL875">
            <v>0</v>
          </cell>
          <cell r="AN875">
            <v>0</v>
          </cell>
        </row>
        <row r="876">
          <cell r="AJ876">
            <v>0</v>
          </cell>
          <cell r="AL876">
            <v>0</v>
          </cell>
          <cell r="AN876">
            <v>0</v>
          </cell>
        </row>
        <row r="877">
          <cell r="AJ877">
            <v>0</v>
          </cell>
          <cell r="AL877">
            <v>0</v>
          </cell>
          <cell r="AN877">
            <v>0</v>
          </cell>
        </row>
        <row r="878">
          <cell r="AJ878">
            <v>0</v>
          </cell>
          <cell r="AL878">
            <v>0</v>
          </cell>
          <cell r="AN878">
            <v>0</v>
          </cell>
        </row>
        <row r="879">
          <cell r="AJ879">
            <v>0</v>
          </cell>
          <cell r="AL879">
            <v>0</v>
          </cell>
          <cell r="AN879">
            <v>0</v>
          </cell>
        </row>
        <row r="880">
          <cell r="AJ880">
            <v>0</v>
          </cell>
          <cell r="AL880">
            <v>0</v>
          </cell>
          <cell r="AN880">
            <v>0</v>
          </cell>
        </row>
        <row r="881">
          <cell r="AJ881">
            <v>0</v>
          </cell>
          <cell r="AL881">
            <v>0</v>
          </cell>
          <cell r="AN881">
            <v>0</v>
          </cell>
        </row>
        <row r="882">
          <cell r="AJ882">
            <v>0</v>
          </cell>
          <cell r="AL882">
            <v>0</v>
          </cell>
          <cell r="AN882">
            <v>0</v>
          </cell>
        </row>
        <row r="883">
          <cell r="AJ883">
            <v>0</v>
          </cell>
          <cell r="AL883">
            <v>0</v>
          </cell>
          <cell r="AN883">
            <v>0</v>
          </cell>
        </row>
        <row r="884">
          <cell r="AJ884">
            <v>0</v>
          </cell>
          <cell r="AL884">
            <v>0</v>
          </cell>
          <cell r="AN884">
            <v>0</v>
          </cell>
        </row>
        <row r="885">
          <cell r="AJ885">
            <v>0</v>
          </cell>
          <cell r="AL885">
            <v>0</v>
          </cell>
          <cell r="AN885">
            <v>0</v>
          </cell>
        </row>
        <row r="886">
          <cell r="AJ886">
            <v>0</v>
          </cell>
          <cell r="AL886">
            <v>0</v>
          </cell>
          <cell r="AN886">
            <v>0</v>
          </cell>
        </row>
        <row r="887">
          <cell r="AJ887">
            <v>0</v>
          </cell>
          <cell r="AL887">
            <v>0</v>
          </cell>
          <cell r="AN88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../../source/repos/enron_xls/edrm/AvailCapQuery.asp?sPipelineCode=EPNG" TargetMode="External"/><Relationship Id="rId1" Type="http://schemas.openxmlformats.org/officeDocument/2006/relationships/hyperlink" Target="../../../source/repos/enron_xls/edrm/AvailCapQuery.asp?sPipelineCode=EPNG&amp;amp;sDownloa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"/>
  <sheetViews>
    <sheetView tabSelected="1" zoomScale="75" zoomScaleNormal="75" workbookViewId="0">
      <selection activeCell="E28" sqref="E28"/>
    </sheetView>
  </sheetViews>
  <sheetFormatPr defaultColWidth="9.109375" defaultRowHeight="13.2" x14ac:dyDescent="0.25"/>
  <cols>
    <col min="1" max="1" width="13.44140625" style="13" customWidth="1"/>
    <col min="2" max="2" width="12.88671875" style="13" bestFit="1" customWidth="1"/>
    <col min="3" max="3" width="9.109375" style="13"/>
    <col min="4" max="4" width="10.44140625" style="13" bestFit="1" customWidth="1"/>
    <col min="5" max="5" width="10.88671875" style="13" bestFit="1" customWidth="1"/>
    <col min="6" max="6" width="10.44140625" style="13" bestFit="1" customWidth="1"/>
    <col min="7" max="11" width="10.88671875" style="13" bestFit="1" customWidth="1"/>
    <col min="12" max="12" width="10.44140625" style="13" bestFit="1" customWidth="1"/>
    <col min="13" max="13" width="10.88671875" style="13" bestFit="1" customWidth="1"/>
    <col min="14" max="14" width="10.88671875" style="13" customWidth="1"/>
    <col min="15" max="15" width="11.44140625" style="13" bestFit="1" customWidth="1"/>
    <col min="16" max="16" width="11.33203125" style="13" bestFit="1" customWidth="1"/>
    <col min="17" max="16384" width="9.109375" style="13"/>
  </cols>
  <sheetData>
    <row r="1" spans="1:18" x14ac:dyDescent="0.25">
      <c r="A1" s="22">
        <f ca="1">TODAY()</f>
        <v>36998</v>
      </c>
    </row>
    <row r="2" spans="1:18" ht="13.8" thickBot="1" x14ac:dyDescent="0.3"/>
    <row r="3" spans="1:18" ht="13.8" thickBot="1" x14ac:dyDescent="0.3">
      <c r="D3" s="46">
        <f ca="1">A1</f>
        <v>36998</v>
      </c>
      <c r="E3" s="4">
        <f ca="1">D3-1</f>
        <v>36997</v>
      </c>
      <c r="F3" s="50">
        <f t="shared" ref="F3:M3" ca="1" si="0">E3-1</f>
        <v>36996</v>
      </c>
      <c r="G3" s="4">
        <f t="shared" ca="1" si="0"/>
        <v>36995</v>
      </c>
      <c r="H3" s="50">
        <f t="shared" ca="1" si="0"/>
        <v>36994</v>
      </c>
      <c r="I3" s="4">
        <f t="shared" ca="1" si="0"/>
        <v>36993</v>
      </c>
      <c r="J3" s="50">
        <f t="shared" ca="1" si="0"/>
        <v>36992</v>
      </c>
      <c r="K3" s="4">
        <f t="shared" ca="1" si="0"/>
        <v>36991</v>
      </c>
      <c r="L3" s="4">
        <f t="shared" ca="1" si="0"/>
        <v>36990</v>
      </c>
      <c r="M3" s="5">
        <f t="shared" ca="1" si="0"/>
        <v>36989</v>
      </c>
      <c r="N3" s="4" t="s">
        <v>209</v>
      </c>
      <c r="O3" s="4" t="s">
        <v>207</v>
      </c>
      <c r="P3" s="76" t="s">
        <v>208</v>
      </c>
      <c r="Q3" s="21"/>
      <c r="R3" s="21"/>
    </row>
    <row r="4" spans="1:18" x14ac:dyDescent="0.25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x14ac:dyDescent="0.25">
      <c r="A5" s="23" t="s">
        <v>1</v>
      </c>
      <c r="D5" s="45">
        <f ca="1">D17+D27</f>
        <v>3090738</v>
      </c>
      <c r="E5" s="45">
        <f t="shared" ref="E5:P5" ca="1" si="1">E17+E27</f>
        <v>3128689</v>
      </c>
      <c r="F5" s="45">
        <f t="shared" ca="1" si="1"/>
        <v>0</v>
      </c>
      <c r="G5" s="45">
        <f t="shared" ca="1" si="1"/>
        <v>0</v>
      </c>
      <c r="H5" s="45">
        <f t="shared" ca="1" si="1"/>
        <v>0</v>
      </c>
      <c r="I5" s="45">
        <f t="shared" ca="1" si="1"/>
        <v>3041352</v>
      </c>
      <c r="J5" s="45">
        <f t="shared" ca="1" si="1"/>
        <v>3107794</v>
      </c>
      <c r="K5" s="45">
        <f t="shared" ca="1" si="1"/>
        <v>3105032</v>
      </c>
      <c r="L5" s="45">
        <f t="shared" ca="1" si="1"/>
        <v>3118276</v>
      </c>
      <c r="M5" s="45">
        <f t="shared" ca="1" si="1"/>
        <v>3125040</v>
      </c>
      <c r="N5" s="45">
        <f t="shared" si="1"/>
        <v>1784420.4705882352</v>
      </c>
      <c r="O5" s="45">
        <f t="shared" si="1"/>
        <v>3004003.9677419355</v>
      </c>
      <c r="P5" s="45">
        <f t="shared" si="1"/>
        <v>3109308.6785714286</v>
      </c>
      <c r="Q5" s="21"/>
      <c r="R5" s="21"/>
    </row>
    <row r="6" spans="1:18" x14ac:dyDescent="0.25">
      <c r="D6" s="44"/>
      <c r="E6" s="44"/>
      <c r="F6" s="44"/>
      <c r="G6" s="44"/>
      <c r="H6" s="44"/>
      <c r="I6" s="44"/>
      <c r="J6" s="44"/>
      <c r="K6" s="44"/>
      <c r="L6" s="21"/>
      <c r="M6" s="21"/>
      <c r="N6" s="21"/>
      <c r="O6" s="21"/>
      <c r="P6" s="21"/>
      <c r="Q6" s="21"/>
      <c r="R6" s="21"/>
    </row>
    <row r="7" spans="1:18" ht="13.8" thickBot="1" x14ac:dyDescent="0.3">
      <c r="A7" s="24" t="s">
        <v>0</v>
      </c>
      <c r="D7" s="14"/>
      <c r="E7" s="14"/>
      <c r="F7" s="14"/>
      <c r="G7" s="14"/>
      <c r="H7" s="14"/>
      <c r="I7" s="14"/>
      <c r="J7" s="14"/>
      <c r="K7" s="14"/>
    </row>
    <row r="8" spans="1:18" x14ac:dyDescent="0.25">
      <c r="B8" s="13" t="s">
        <v>6</v>
      </c>
      <c r="D8" s="47">
        <f ca="1">VLOOKUP(D3,'EP Data'!$A:$U,10,0)</f>
        <v>882433</v>
      </c>
      <c r="E8" s="6">
        <f ca="1">VLOOKUP(E3,'EP Data'!$A:$U,10,0)</f>
        <v>937255</v>
      </c>
      <c r="F8" s="51">
        <f ca="1">VLOOKUP(F3,'EP Data'!$A:$U,10,0)</f>
        <v>0</v>
      </c>
      <c r="G8" s="6">
        <f ca="1">VLOOKUP(G3,'EP Data'!$A:$U,10,0)</f>
        <v>0</v>
      </c>
      <c r="H8" s="51">
        <f ca="1">VLOOKUP(H3,'EP Data'!$A:$U,10,0)</f>
        <v>0</v>
      </c>
      <c r="I8" s="6">
        <f ca="1">VLOOKUP(I3,'EP Data'!$A:$U,10,0)</f>
        <v>907351</v>
      </c>
      <c r="J8" s="51">
        <f ca="1">VLOOKUP(J3,'EP Data'!$A:$U,10,0)</f>
        <v>975190</v>
      </c>
      <c r="K8" s="6">
        <f ca="1">VLOOKUP(K3,'EP Data'!$A:$U,10,0)</f>
        <v>940471</v>
      </c>
      <c r="L8" s="6">
        <f ca="1">VLOOKUP(L3,'EP Data'!$A:$U,10,0)</f>
        <v>942756</v>
      </c>
      <c r="M8" s="6">
        <f ca="1">VLOOKUP(M3,'EP Data'!$A:$U,10,0)</f>
        <v>960273</v>
      </c>
      <c r="N8" s="6">
        <f>SUMIF('EP Data'!$U$1739:$U$1768,'EP Data'!$X$1672,'EP Data'!$J$1739:$J$1768)/COUNTIF('EP Data'!$U$1739:$U$1768,'EP Data'!$X$1672)</f>
        <v>749647.17647058819</v>
      </c>
      <c r="O8" s="6">
        <v>903529.93548387091</v>
      </c>
      <c r="P8" s="7">
        <v>918536.57142857148</v>
      </c>
    </row>
    <row r="9" spans="1:18" x14ac:dyDescent="0.25">
      <c r="B9" s="13" t="s">
        <v>4</v>
      </c>
      <c r="D9" s="48">
        <f ca="1">VLOOKUP(D3,'EP Data'!$A:$U,7,0)</f>
        <v>209698</v>
      </c>
      <c r="E9" s="8">
        <f ca="1">VLOOKUP(E3,'EP Data'!$A:$U,7,0)</f>
        <v>191771</v>
      </c>
      <c r="F9" s="52">
        <f ca="1">VLOOKUP(F3,'EP Data'!$A:$U,7,0)</f>
        <v>0</v>
      </c>
      <c r="G9" s="8">
        <f ca="1">VLOOKUP(G3,'EP Data'!$A:$U,7,0)</f>
        <v>0</v>
      </c>
      <c r="H9" s="52">
        <f ca="1">VLOOKUP(H3,'EP Data'!$A:$U,7,0)</f>
        <v>0</v>
      </c>
      <c r="I9" s="8">
        <f ca="1">VLOOKUP(I3,'EP Data'!$A:$U,7,0)</f>
        <v>204198</v>
      </c>
      <c r="J9" s="52">
        <f ca="1">VLOOKUP(J3,'EP Data'!$A:$U,7,0)</f>
        <v>178786</v>
      </c>
      <c r="K9" s="8">
        <f ca="1">VLOOKUP(K3,'EP Data'!$A:$U,7,0)</f>
        <v>241338</v>
      </c>
      <c r="L9" s="8">
        <f ca="1">VLOOKUP(L3,'EP Data'!$A:$U,7,0)</f>
        <v>224808</v>
      </c>
      <c r="M9" s="8">
        <f ca="1">VLOOKUP(M3,'EP Data'!$A:$U,7,0)</f>
        <v>209169</v>
      </c>
      <c r="N9" s="8">
        <f>SUMIF('EP Data'!$U$1739:$U$1768,'EP Data'!$X$1672,'EP Data'!$G$1739:$G$1768)/COUNTIF('EP Data'!$U$1739:$U$1768,'EP Data'!$X$1672)</f>
        <v>183590.0588235294</v>
      </c>
      <c r="O9" s="8">
        <v>236305.77419354839</v>
      </c>
      <c r="P9" s="9">
        <v>228374.21428571429</v>
      </c>
    </row>
    <row r="10" spans="1:18" x14ac:dyDescent="0.25">
      <c r="B10" s="13" t="s">
        <v>7</v>
      </c>
      <c r="D10" s="48">
        <f ca="1">VLOOKUP(D3,'EP Data'!$A:$U,13,0)</f>
        <v>112473</v>
      </c>
      <c r="E10" s="8">
        <f ca="1">VLOOKUP(E3,'EP Data'!$A:$U,13,0)</f>
        <v>146581</v>
      </c>
      <c r="F10" s="52">
        <f ca="1">VLOOKUP(F3,'EP Data'!$A:$U,13,0)</f>
        <v>0</v>
      </c>
      <c r="G10" s="8">
        <f ca="1">VLOOKUP(G3,'EP Data'!$A:$U,13,0)</f>
        <v>0</v>
      </c>
      <c r="H10" s="52">
        <f ca="1">VLOOKUP(H3,'EP Data'!$A:$U,13,0)</f>
        <v>0</v>
      </c>
      <c r="I10" s="8">
        <f ca="1">VLOOKUP(I3,'EP Data'!$A:$U,13,0)</f>
        <v>153629</v>
      </c>
      <c r="J10" s="52">
        <f ca="1">VLOOKUP(J3,'EP Data'!$A:$U,13,0)</f>
        <v>158494</v>
      </c>
      <c r="K10" s="8">
        <f ca="1">VLOOKUP(K3,'EP Data'!$A:$U,13,0)</f>
        <v>140977</v>
      </c>
      <c r="L10" s="8">
        <f ca="1">VLOOKUP(L3,'EP Data'!$A:$U,13,0)</f>
        <v>131094</v>
      </c>
      <c r="M10" s="8">
        <f ca="1">VLOOKUP(M3,'EP Data'!$A:$U,13,0)</f>
        <v>132570</v>
      </c>
      <c r="N10" s="8">
        <f>SUMIF('EP Data'!$U$1739:$U$1768,'EP Data'!$X$1672,'EP Data'!$M$1739:$M$1768)/COUNTIF('EP Data'!$U$1739:$U$1768,'EP Data'!$X$1672)</f>
        <v>114482.5294117647</v>
      </c>
      <c r="O10" s="8">
        <v>118919.87096774194</v>
      </c>
      <c r="P10" s="9">
        <v>116326.21428571429</v>
      </c>
    </row>
    <row r="11" spans="1:18" x14ac:dyDescent="0.25">
      <c r="B11" s="13" t="s">
        <v>11</v>
      </c>
      <c r="D11" s="48">
        <f ca="1">VLOOKUP(D3,'EP Data'!$A:$U,16,0)</f>
        <v>365618</v>
      </c>
      <c r="E11" s="8">
        <f ca="1">VLOOKUP(E3,'EP Data'!$A:$U,16,0)</f>
        <v>399531</v>
      </c>
      <c r="F11" s="52">
        <f ca="1">VLOOKUP(F3,'EP Data'!$A:$U,16,0)</f>
        <v>0</v>
      </c>
      <c r="G11" s="8">
        <f ca="1">VLOOKUP(G3,'EP Data'!$A:$U,16,0)</f>
        <v>0</v>
      </c>
      <c r="H11" s="52">
        <f ca="1">VLOOKUP(H3,'EP Data'!$A:$U,16,0)</f>
        <v>0</v>
      </c>
      <c r="I11" s="8">
        <f ca="1">VLOOKUP(I3,'EP Data'!$A:$U,16,0)</f>
        <v>371864</v>
      </c>
      <c r="J11" s="52">
        <f ca="1">VLOOKUP(J3,'EP Data'!$A:$U,16,0)</f>
        <v>363576</v>
      </c>
      <c r="K11" s="8">
        <f ca="1">VLOOKUP(K3,'EP Data'!$A:$U,16,0)</f>
        <v>379357</v>
      </c>
      <c r="L11" s="8">
        <f ca="1">VLOOKUP(L3,'EP Data'!$A:$U,16,0)</f>
        <v>355971</v>
      </c>
      <c r="M11" s="8">
        <f ca="1">VLOOKUP(M3,'EP Data'!$A:$U,16,0)</f>
        <v>358855</v>
      </c>
      <c r="N11" s="8">
        <f>SUMIF('EP Data'!$U$1739:$U$1768,'EP Data'!$X$1672,'EP Data'!$P$1739:$P$1768)/COUNTIF('EP Data'!$U$1739:$U$1768,'EP Data'!$X$1672)</f>
        <v>286107.1176470588</v>
      </c>
      <c r="O11" s="8">
        <v>330702.48387096776</v>
      </c>
      <c r="P11" s="9">
        <v>335358.75</v>
      </c>
    </row>
    <row r="12" spans="1:18" x14ac:dyDescent="0.25">
      <c r="B12" s="13" t="s">
        <v>12</v>
      </c>
      <c r="D12" s="48">
        <f ca="1">VLOOKUP(D3,'EP Data'!$A:$U,18,0)</f>
        <v>48619</v>
      </c>
      <c r="E12" s="8">
        <f ca="1">VLOOKUP(E3,'EP Data'!$A:$U,18,0)</f>
        <v>55167</v>
      </c>
      <c r="F12" s="52">
        <f ca="1">VLOOKUP(F3,'EP Data'!$A:$U,18,0)</f>
        <v>0</v>
      </c>
      <c r="G12" s="8">
        <f ca="1">VLOOKUP(G3,'EP Data'!$A:$U,18,0)</f>
        <v>0</v>
      </c>
      <c r="H12" s="52">
        <f ca="1">VLOOKUP(H3,'EP Data'!$A:$U,18,0)</f>
        <v>0</v>
      </c>
      <c r="I12" s="8">
        <f ca="1">VLOOKUP(I3,'EP Data'!$A:$U,18,0)</f>
        <v>61478</v>
      </c>
      <c r="J12" s="52">
        <f ca="1">VLOOKUP(J3,'EP Data'!$A:$U,18,0)</f>
        <v>60488</v>
      </c>
      <c r="K12" s="8">
        <f ca="1">VLOOKUP(K3,'EP Data'!$A:$U,18,0)</f>
        <v>48627</v>
      </c>
      <c r="L12" s="8">
        <f ca="1">VLOOKUP(L3,'EP Data'!$A:$U,18,0)</f>
        <v>61441</v>
      </c>
      <c r="M12" s="8">
        <f ca="1">VLOOKUP(M3,'EP Data'!$A:$U,18,0)</f>
        <v>61466</v>
      </c>
      <c r="N12" s="8">
        <f>SUMIF('EP Data'!$U$1739:$U$1768,'EP Data'!$X$1672,'EP Data'!$R$1739:$R$1768)/COUNTIF('EP Data'!$U$1739:$U$1768,'EP Data'!$X$1672)</f>
        <v>67962.941176470587</v>
      </c>
      <c r="O12" s="8">
        <v>104211.67741935483</v>
      </c>
      <c r="P12" s="9">
        <v>105891.89285714286</v>
      </c>
    </row>
    <row r="13" spans="1:18" x14ac:dyDescent="0.25">
      <c r="B13" s="13" t="s">
        <v>42</v>
      </c>
      <c r="D13" s="48">
        <f ca="1">VLOOKUP(D3,'EP Data'!$A:$U,4,0)</f>
        <v>53668</v>
      </c>
      <c r="E13" s="8">
        <f ca="1">VLOOKUP(E3,'EP Data'!$A:$U,4,0)</f>
        <v>58792</v>
      </c>
      <c r="F13" s="52">
        <f ca="1">VLOOKUP(F3,'EP Data'!$A:$U,4,0)</f>
        <v>0</v>
      </c>
      <c r="G13" s="8">
        <f ca="1">VLOOKUP(G3,'EP Data'!$A:$U,4,0)</f>
        <v>0</v>
      </c>
      <c r="H13" s="52">
        <f ca="1">VLOOKUP(H3,'EP Data'!$A:$U,4,0)</f>
        <v>0</v>
      </c>
      <c r="I13" s="8">
        <f ca="1">VLOOKUP(I3,'EP Data'!$A:$U,4,0)</f>
        <v>47448</v>
      </c>
      <c r="J13" s="52">
        <f ca="1">VLOOKUP(J3,'EP Data'!$A:$U,4,0)</f>
        <v>55735</v>
      </c>
      <c r="K13" s="8">
        <f ca="1">VLOOKUP(K3,'EP Data'!$A:$U,4,0)</f>
        <v>40214</v>
      </c>
      <c r="L13" s="8">
        <f ca="1">VLOOKUP(L3,'EP Data'!$A:$U,4,0)</f>
        <v>56263</v>
      </c>
      <c r="M13" s="8">
        <f ca="1">VLOOKUP(M3,'EP Data'!$A:$U,4,0)</f>
        <v>42411</v>
      </c>
      <c r="N13" s="8">
        <f>SUMIF('EP Data'!$U$1739:$U$1768,'EP Data'!$X$1672,'EP Data'!$D$1739:$D$1768)/COUNTIF('EP Data'!$U$1739:$U$1768,'EP Data'!$X$1672)</f>
        <v>39809.823529411762</v>
      </c>
      <c r="O13" s="8">
        <v>71526.709677419349</v>
      </c>
      <c r="P13" s="9">
        <v>71731.892857142855</v>
      </c>
    </row>
    <row r="14" spans="1:18" x14ac:dyDescent="0.25">
      <c r="B14" s="13" t="s">
        <v>13</v>
      </c>
      <c r="D14" s="48">
        <f ca="1">VLOOKUP(D3,'EP Data'!$A:$U,17,0)</f>
        <v>36815</v>
      </c>
      <c r="E14" s="8">
        <f ca="1">VLOOKUP(E3,'EP Data'!$A:$U,17,0)</f>
        <v>8326</v>
      </c>
      <c r="F14" s="52">
        <f ca="1">VLOOKUP(F3,'EP Data'!$A:$U,17,0)</f>
        <v>0</v>
      </c>
      <c r="G14" s="8">
        <f ca="1">VLOOKUP(G3,'EP Data'!$A:$U,17,0)</f>
        <v>0</v>
      </c>
      <c r="H14" s="52">
        <f ca="1">VLOOKUP(H3,'EP Data'!$A:$U,17,0)</f>
        <v>0</v>
      </c>
      <c r="I14" s="8">
        <f ca="1">VLOOKUP(I3,'EP Data'!$A:$U,17,0)</f>
        <v>7625</v>
      </c>
      <c r="J14" s="52">
        <f ca="1">VLOOKUP(J3,'EP Data'!$A:$U,17,0)</f>
        <v>27868</v>
      </c>
      <c r="K14" s="8">
        <f ca="1">VLOOKUP(K3,'EP Data'!$A:$U,17,0)</f>
        <v>33570</v>
      </c>
      <c r="L14" s="8">
        <f ca="1">VLOOKUP(L3,'EP Data'!$A:$U,17,0)</f>
        <v>15787</v>
      </c>
      <c r="M14" s="8">
        <f ca="1">VLOOKUP(M3,'EP Data'!$A:$U,17,0)</f>
        <v>15951</v>
      </c>
      <c r="N14" s="8">
        <f>SUMIF('EP Data'!$U$1739:$U$1768,'EP Data'!$X$1672,'EP Data'!$Q$1739:$Q$1768)/COUNTIF('EP Data'!$U$1739:$U$1768,'EP Data'!$X$1672)</f>
        <v>12055</v>
      </c>
      <c r="O14" s="8">
        <v>35930.612903225803</v>
      </c>
      <c r="P14" s="9">
        <v>36192.714285714283</v>
      </c>
    </row>
    <row r="15" spans="1:18" x14ac:dyDescent="0.25">
      <c r="B15" s="13" t="s">
        <v>14</v>
      </c>
      <c r="D15" s="48">
        <f ca="1">VLOOKUP(D3,'EP Data'!$A:$U,8,0)</f>
        <v>240241</v>
      </c>
      <c r="E15" s="8">
        <f ca="1">VLOOKUP(E3,'EP Data'!$A:$U,8,0)</f>
        <v>249918</v>
      </c>
      <c r="F15" s="52">
        <f ca="1">VLOOKUP(F3,'EP Data'!$A:$U,8,0)</f>
        <v>0</v>
      </c>
      <c r="G15" s="8">
        <f ca="1">VLOOKUP(G3,'EP Data'!$A:$U,8,0)</f>
        <v>0</v>
      </c>
      <c r="H15" s="52">
        <f ca="1">VLOOKUP(H3,'EP Data'!$A:$U,8,0)</f>
        <v>0</v>
      </c>
      <c r="I15" s="8">
        <f ca="1">VLOOKUP(I3,'EP Data'!$A:$U,8,0)</f>
        <v>259828</v>
      </c>
      <c r="J15" s="52">
        <f ca="1">VLOOKUP(J3,'EP Data'!$A:$U,8,0)</f>
        <v>235907</v>
      </c>
      <c r="K15" s="8">
        <f ca="1">VLOOKUP(K3,'EP Data'!$A:$U,8,0)</f>
        <v>231186</v>
      </c>
      <c r="L15" s="8">
        <f ca="1">VLOOKUP(L3,'EP Data'!$A:$U,8,0)</f>
        <v>242773</v>
      </c>
      <c r="M15" s="8">
        <f ca="1">VLOOKUP(M3,'EP Data'!$A:$U,8,0)</f>
        <v>231979</v>
      </c>
      <c r="N15" s="8">
        <f>SUMIF('EP Data'!$U$1739:$U$1768,'EP Data'!$X$1672,'EP Data'!$H$1739:$H$1768)/COUNTIF('EP Data'!$U$1739:$U$1768,'EP Data'!$X$1672)</f>
        <v>200027.64705882352</v>
      </c>
      <c r="O15" s="8">
        <v>269006.74193548388</v>
      </c>
      <c r="P15" s="9">
        <v>299499.25</v>
      </c>
    </row>
    <row r="16" spans="1:18" ht="13.8" thickBot="1" x14ac:dyDescent="0.3">
      <c r="B16" s="13" t="s">
        <v>8</v>
      </c>
      <c r="D16" s="83">
        <f ca="1">VLOOKUP(D3,'EP Data'!$A:$U,20,0)-SUM(D8:D15)</f>
        <v>0</v>
      </c>
      <c r="E16" s="8">
        <f ca="1">VLOOKUP(E3,'EP Data'!$A:$U,20,0)-SUM(E8:E15)</f>
        <v>0</v>
      </c>
      <c r="F16" s="52">
        <f ca="1">VLOOKUP(F3,'EP Data'!$A:$U,20,0)-SUM(F8:F15)</f>
        <v>0</v>
      </c>
      <c r="G16" s="8">
        <f ca="1">VLOOKUP(G3,'EP Data'!$A:$U,20,0)-SUM(G8:G15)</f>
        <v>0</v>
      </c>
      <c r="H16" s="52">
        <f ca="1">VLOOKUP(H3,'EP Data'!$A:$U,20,0)-SUM(H8:H15)</f>
        <v>0</v>
      </c>
      <c r="I16" s="8">
        <f ca="1">VLOOKUP(I3,'EP Data'!$A:$U,20,0)-SUM(I8:I15)</f>
        <v>0</v>
      </c>
      <c r="J16" s="52">
        <f ca="1">VLOOKUP(J3,'EP Data'!$A:$U,20,0)-SUM(J8:J15)</f>
        <v>0</v>
      </c>
      <c r="K16" s="8">
        <f ca="1">VLOOKUP(K3,'EP Data'!$A:$U,20,0)-SUM(K8:K15)</f>
        <v>0</v>
      </c>
      <c r="L16" s="70">
        <f ca="1">VLOOKUP(L3,'EP Data'!$A:$U,20,0)-SUM(L8:L15)</f>
        <v>0</v>
      </c>
      <c r="M16" s="70">
        <f ca="1">VLOOKUP(M3,'EP Data'!$A:$U,20,0)-SUM(M8:M15)</f>
        <v>0</v>
      </c>
      <c r="N16" s="70">
        <v>0</v>
      </c>
      <c r="O16" s="70">
        <v>0</v>
      </c>
      <c r="P16" s="71">
        <v>0</v>
      </c>
    </row>
    <row r="17" spans="1:18" ht="14.4" thickTop="1" thickBot="1" x14ac:dyDescent="0.3">
      <c r="B17" s="3" t="s">
        <v>9</v>
      </c>
      <c r="C17" s="3"/>
      <c r="D17" s="49">
        <f ca="1">SUM(D8:D16)</f>
        <v>1949565</v>
      </c>
      <c r="E17" s="10">
        <f t="shared" ref="E17:K17" ca="1" si="2">SUM(E8:E16)</f>
        <v>2047341</v>
      </c>
      <c r="F17" s="53">
        <f t="shared" ca="1" si="2"/>
        <v>0</v>
      </c>
      <c r="G17" s="10">
        <f t="shared" ca="1" si="2"/>
        <v>0</v>
      </c>
      <c r="H17" s="53">
        <f t="shared" ca="1" si="2"/>
        <v>0</v>
      </c>
      <c r="I17" s="10">
        <f t="shared" ca="1" si="2"/>
        <v>2013421</v>
      </c>
      <c r="J17" s="53">
        <f t="shared" ca="1" si="2"/>
        <v>2056044</v>
      </c>
      <c r="K17" s="10">
        <f t="shared" ca="1" si="2"/>
        <v>2055740</v>
      </c>
      <c r="L17" s="68">
        <f ca="1">SUM(L8:L16)</f>
        <v>2030893</v>
      </c>
      <c r="M17" s="68">
        <f ca="1">SUM(M8:M16)</f>
        <v>2012674</v>
      </c>
      <c r="N17" s="68">
        <f>HLOOKUP(N$3,'EP Data'!1673:1676,2,0)</f>
        <v>1653682.294117647</v>
      </c>
      <c r="O17" s="68">
        <v>2070133.8064516129</v>
      </c>
      <c r="P17" s="69">
        <v>2111911.5</v>
      </c>
      <c r="R17" s="78"/>
    </row>
    <row r="18" spans="1:18" x14ac:dyDescent="0.25">
      <c r="D18" s="14"/>
      <c r="E18" s="14"/>
      <c r="F18" s="14"/>
      <c r="G18" s="14"/>
      <c r="H18" s="14"/>
      <c r="I18" s="14"/>
      <c r="J18" s="14"/>
      <c r="K18" s="14"/>
    </row>
    <row r="19" spans="1:18" ht="13.8" thickBot="1" x14ac:dyDescent="0.3">
      <c r="A19" s="24" t="s">
        <v>10</v>
      </c>
      <c r="D19" s="14"/>
      <c r="E19" s="14"/>
      <c r="F19" s="14"/>
      <c r="G19" s="14"/>
      <c r="H19" s="14"/>
      <c r="I19" s="14"/>
      <c r="J19" s="14"/>
      <c r="K19" s="14"/>
      <c r="O19" s="77"/>
      <c r="P19" s="77"/>
    </row>
    <row r="20" spans="1:18" x14ac:dyDescent="0.25">
      <c r="B20" s="13" t="s">
        <v>4</v>
      </c>
      <c r="D20" s="47">
        <f ca="1">VLOOKUP(D3,'TW Data'!$A:$O,5,0)</f>
        <v>377110</v>
      </c>
      <c r="E20" s="6">
        <f ca="1">VLOOKUP(E3,'TW Data'!$A:$O,5,0)</f>
        <v>367076</v>
      </c>
      <c r="F20" s="51" t="str">
        <f ca="1">VLOOKUP(F3,'TW Data'!$A:$O,5,0)</f>
        <v>N/A</v>
      </c>
      <c r="G20" s="6" t="str">
        <f ca="1">VLOOKUP(G3,'TW Data'!$A:$O,5,0)</f>
        <v>N/A</v>
      </c>
      <c r="H20" s="51" t="str">
        <f ca="1">VLOOKUP(H3,'TW Data'!$A:$O,5,0)</f>
        <v>N/A</v>
      </c>
      <c r="I20" s="6">
        <f ca="1">VLOOKUP(I3,'TW Data'!$A:$O,5,0)</f>
        <v>340838</v>
      </c>
      <c r="J20" s="51">
        <f ca="1">VLOOKUP(J3,'TW Data'!$A:$O,5,0)</f>
        <v>360019</v>
      </c>
      <c r="K20" s="6">
        <f ca="1">VLOOKUP(K3,'TW Data'!$A:$O,5,0)</f>
        <v>304991</v>
      </c>
      <c r="L20" s="6">
        <f ca="1">VLOOKUP(L3,'TW Data'!$A:$O,5,0)</f>
        <v>337790</v>
      </c>
      <c r="M20" s="6">
        <f ca="1">VLOOKUP(M3,'TW Data'!$A:$O,5,0)</f>
        <v>349334</v>
      </c>
      <c r="N20" s="84">
        <f>SUMIF('TW Data'!$B$1404:$B$1433,'TW Data'!$N$1345,'TW Data'!$E$1404:$E$1433)/COUNTIF('TW Data'!$B$1404:$B$1433,'TW Data'!$N$1345)</f>
        <v>43775.882352941175</v>
      </c>
      <c r="O20" s="84">
        <v>330992.70967741933</v>
      </c>
      <c r="P20" s="79">
        <v>327095.71428571426</v>
      </c>
    </row>
    <row r="21" spans="1:18" x14ac:dyDescent="0.25">
      <c r="B21" s="13" t="s">
        <v>7</v>
      </c>
      <c r="D21" s="48">
        <f ca="1">VLOOKUP(D3,'TW Data'!$A:$O,6,0)</f>
        <v>153460</v>
      </c>
      <c r="E21" s="8">
        <f ca="1">VLOOKUP(E3,'TW Data'!$A:$O,6,0)</f>
        <v>103685</v>
      </c>
      <c r="F21" s="52" t="str">
        <f ca="1">VLOOKUP(F3,'TW Data'!$A:$O,6,0)</f>
        <v>N/A</v>
      </c>
      <c r="G21" s="8" t="str">
        <f ca="1">VLOOKUP(G3,'TW Data'!$A:$O,6,0)</f>
        <v>N/A</v>
      </c>
      <c r="H21" s="52" t="str">
        <f ca="1">VLOOKUP(H3,'TW Data'!$A:$O,6,0)</f>
        <v>N/A</v>
      </c>
      <c r="I21" s="8">
        <f ca="1">VLOOKUP(I3,'TW Data'!$A:$O,6,0)</f>
        <v>100985</v>
      </c>
      <c r="J21" s="52">
        <f ca="1">VLOOKUP(J3,'TW Data'!$A:$O,6,0)</f>
        <v>96549</v>
      </c>
      <c r="K21" s="8">
        <f ca="1">VLOOKUP(K3,'TW Data'!$A:$O,6,0)</f>
        <v>123677</v>
      </c>
      <c r="L21" s="8">
        <f ca="1">VLOOKUP(L3,'TW Data'!$A:$O,6,0)</f>
        <v>110474</v>
      </c>
      <c r="M21" s="8">
        <f ca="1">VLOOKUP(M3,'TW Data'!$A:$O,6,0)</f>
        <v>119268</v>
      </c>
      <c r="N21" s="77">
        <f>SUMIF('TW Data'!$B$1404:$B$1433,'TW Data'!$N$1345,'TW Data'!$F$1404:$F$1433)/COUNTIF('TW Data'!$B$1404:$B$1433,'TW Data'!$N$1345)</f>
        <v>15126.411764705883</v>
      </c>
      <c r="O21" s="77">
        <v>123200.74193548386</v>
      </c>
      <c r="P21" s="80">
        <v>123614.17857142857</v>
      </c>
    </row>
    <row r="22" spans="1:18" x14ac:dyDescent="0.25">
      <c r="B22" s="13" t="s">
        <v>11</v>
      </c>
      <c r="D22" s="48">
        <f ca="1">VLOOKUP(D3,'TW Data'!$A:$O,8,0)</f>
        <v>69452</v>
      </c>
      <c r="E22" s="8">
        <f ca="1">VLOOKUP(E3,'TW Data'!$A:$O,8,0)</f>
        <v>70503</v>
      </c>
      <c r="F22" s="52" t="str">
        <f ca="1">VLOOKUP(F3,'TW Data'!$A:$O,8,0)</f>
        <v>N/A</v>
      </c>
      <c r="G22" s="8" t="str">
        <f ca="1">VLOOKUP(G3,'TW Data'!$A:$O,8,0)</f>
        <v>N/A</v>
      </c>
      <c r="H22" s="52" t="str">
        <f ca="1">VLOOKUP(H3,'TW Data'!$A:$O,8,0)</f>
        <v>N/A</v>
      </c>
      <c r="I22" s="8">
        <f ca="1">VLOOKUP(I3,'TW Data'!$A:$O,8,0)</f>
        <v>82294</v>
      </c>
      <c r="J22" s="52">
        <f ca="1">VLOOKUP(J3,'TW Data'!$A:$O,8,0)</f>
        <v>76074</v>
      </c>
      <c r="K22" s="8">
        <f ca="1">VLOOKUP(K3,'TW Data'!$A:$O,8,0)</f>
        <v>76706</v>
      </c>
      <c r="L22" s="8">
        <f ca="1">VLOOKUP(L3,'TW Data'!$A:$O,8,0)</f>
        <v>75665</v>
      </c>
      <c r="M22" s="8">
        <f ca="1">VLOOKUP(M3,'TW Data'!$A:$O,8,0)</f>
        <v>74454</v>
      </c>
      <c r="N22" s="77">
        <f>SUMIF('TW Data'!$B$1404:$B$1433,'TW Data'!$N$1345,'TW Data'!$H$1404:$H$1433)/COUNTIF('TW Data'!$B$1404:$B$1433,'TW Data'!$N$1345)</f>
        <v>8232.8823529411766</v>
      </c>
      <c r="O22" s="77">
        <v>101485.03225806452</v>
      </c>
      <c r="P22" s="80">
        <v>136647.25</v>
      </c>
    </row>
    <row r="23" spans="1:18" x14ac:dyDescent="0.25">
      <c r="B23" s="13" t="s">
        <v>12</v>
      </c>
      <c r="D23" s="48">
        <f ca="1">VLOOKUP(D3,'TW Data'!$A:$O,7,0)</f>
        <v>201455</v>
      </c>
      <c r="E23" s="8">
        <f ca="1">VLOOKUP(E3,'TW Data'!$A:$O,7,0)</f>
        <v>201177</v>
      </c>
      <c r="F23" s="52" t="str">
        <f ca="1">VLOOKUP(F3,'TW Data'!$A:$O,7,0)</f>
        <v>N/A</v>
      </c>
      <c r="G23" s="8" t="str">
        <f ca="1">VLOOKUP(G3,'TW Data'!$A:$O,7,0)</f>
        <v>N/A</v>
      </c>
      <c r="H23" s="52" t="str">
        <f ca="1">VLOOKUP(H3,'TW Data'!$A:$O,7,0)</f>
        <v>N/A</v>
      </c>
      <c r="I23" s="8">
        <f ca="1">VLOOKUP(I3,'TW Data'!$A:$O,7,0)</f>
        <v>170264</v>
      </c>
      <c r="J23" s="52">
        <f ca="1">VLOOKUP(J3,'TW Data'!$A:$O,7,0)</f>
        <v>186412</v>
      </c>
      <c r="K23" s="8">
        <f ca="1">VLOOKUP(K3,'TW Data'!$A:$O,7,0)</f>
        <v>199377</v>
      </c>
      <c r="L23" s="8">
        <f ca="1">VLOOKUP(L3,'TW Data'!$A:$O,7,0)</f>
        <v>199443</v>
      </c>
      <c r="M23" s="8">
        <f ca="1">VLOOKUP(M3,'TW Data'!$A:$O,7,0)</f>
        <v>200785</v>
      </c>
      <c r="N23" s="77">
        <f>SUMIF('TW Data'!$B$1404:$B$1433,'TW Data'!$N$1345,'TW Data'!$G$1404:$G$1433)/COUNTIF('TW Data'!$B$1404:$B$1433,'TW Data'!$N$1345)</f>
        <v>23684.470588235294</v>
      </c>
      <c r="O23" s="77">
        <v>148272.5806451613</v>
      </c>
      <c r="P23" s="80">
        <v>161566.92857142858</v>
      </c>
    </row>
    <row r="24" spans="1:18" x14ac:dyDescent="0.25">
      <c r="B24" s="13" t="s">
        <v>31</v>
      </c>
      <c r="D24" s="48">
        <f ca="1">VLOOKUP(D3,'TW Data'!$A:$O,4,0)</f>
        <v>84740</v>
      </c>
      <c r="E24" s="8">
        <f ca="1">VLOOKUP(E3,'TW Data'!$A:$O,4,0)</f>
        <v>84000</v>
      </c>
      <c r="F24" s="52" t="str">
        <f ca="1">VLOOKUP(F3,'TW Data'!$A:$O,4,0)</f>
        <v>N/A</v>
      </c>
      <c r="G24" s="8" t="str">
        <f ca="1">VLOOKUP(G3,'TW Data'!$A:$O,4,0)</f>
        <v>N/A</v>
      </c>
      <c r="H24" s="52" t="str">
        <f ca="1">VLOOKUP(H3,'TW Data'!$A:$O,4,0)</f>
        <v>N/A</v>
      </c>
      <c r="I24" s="8">
        <f ca="1">VLOOKUP(I3,'TW Data'!$A:$O,4,0)</f>
        <v>83302</v>
      </c>
      <c r="J24" s="52">
        <f ca="1">VLOOKUP(J3,'TW Data'!$A:$O,4,0)</f>
        <v>75722</v>
      </c>
      <c r="K24" s="8">
        <f ca="1">VLOOKUP(K3,'TW Data'!$A:$O,4,0)</f>
        <v>79965</v>
      </c>
      <c r="L24" s="8">
        <f ca="1">VLOOKUP(L3,'TW Data'!$A:$O,4,0)</f>
        <v>76104</v>
      </c>
      <c r="M24" s="8">
        <f ca="1">VLOOKUP(M3,'TW Data'!$A:$O,4,0)</f>
        <v>80257</v>
      </c>
      <c r="N24" s="77">
        <f>SUMIF('TW Data'!$B$1404:$B$1433,'TW Data'!$N$1345,'TW Data'!$D$1404:$D$1433)/COUNTIF('TW Data'!$B$1404:$B$1433,'TW Data'!$N$1345)</f>
        <v>9926.1176470588234</v>
      </c>
      <c r="O24" s="77">
        <v>56177.451612903227</v>
      </c>
      <c r="P24" s="80">
        <v>49832.821428571428</v>
      </c>
    </row>
    <row r="25" spans="1:18" x14ac:dyDescent="0.25">
      <c r="B25" s="13" t="s">
        <v>13</v>
      </c>
      <c r="D25" s="48">
        <f ca="1">VLOOKUP(D3,'TW Data'!$A:$O,9,0)</f>
        <v>61317</v>
      </c>
      <c r="E25" s="8">
        <f ca="1">VLOOKUP(E3,'TW Data'!$A:$O,9,0)</f>
        <v>61268</v>
      </c>
      <c r="F25" s="52" t="str">
        <f ca="1">VLOOKUP(F3,'TW Data'!$A:$O,9,0)</f>
        <v>N/A</v>
      </c>
      <c r="G25" s="8" t="str">
        <f ca="1">VLOOKUP(G3,'TW Data'!$A:$O,9,0)</f>
        <v>N/A</v>
      </c>
      <c r="H25" s="52" t="str">
        <f ca="1">VLOOKUP(H3,'TW Data'!$A:$O,9,0)</f>
        <v>N/A</v>
      </c>
      <c r="I25" s="8">
        <f ca="1">VLOOKUP(I3,'TW Data'!$A:$O,9,0)</f>
        <v>61248</v>
      </c>
      <c r="J25" s="52">
        <f ca="1">VLOOKUP(J3,'TW Data'!$A:$O,9,0)</f>
        <v>61300</v>
      </c>
      <c r="K25" s="8">
        <f ca="1">VLOOKUP(K3,'TW Data'!$A:$O,9,0)</f>
        <v>56450</v>
      </c>
      <c r="L25" s="8">
        <f ca="1">VLOOKUP(L3,'TW Data'!$A:$O,9,0)</f>
        <v>61825</v>
      </c>
      <c r="M25" s="8">
        <f ca="1">VLOOKUP(M3,'TW Data'!$A:$O,9,0)</f>
        <v>61825</v>
      </c>
      <c r="N25" s="77">
        <f>SUMIF('TW Data'!$B$1404:$B$1433,'TW Data'!$N$1345,'TW Data'!$I$1404:$I$1433)/COUNTIF('TW Data'!$B$1404:$B$1433,'TW Data'!$N$1345)</f>
        <v>7211.1176470588234</v>
      </c>
      <c r="O25" s="77">
        <v>23717.806451612902</v>
      </c>
      <c r="P25" s="80">
        <v>38890.464285714283</v>
      </c>
    </row>
    <row r="26" spans="1:18" ht="13.8" thickBot="1" x14ac:dyDescent="0.3">
      <c r="B26" s="13" t="s">
        <v>14</v>
      </c>
      <c r="D26" s="48">
        <f ca="1">VLOOKUP(D3,'TW Data'!$A:$O,3,0)</f>
        <v>193639</v>
      </c>
      <c r="E26" s="8">
        <f ca="1">VLOOKUP(E3,'TW Data'!$A:$O,3,0)</f>
        <v>193639</v>
      </c>
      <c r="F26" s="52" t="str">
        <f ca="1">VLOOKUP(F3,'TW Data'!$A:$O,3,0)</f>
        <v>N/A</v>
      </c>
      <c r="G26" s="8" t="str">
        <f ca="1">VLOOKUP(G3,'TW Data'!$A:$O,3,0)</f>
        <v>N/A</v>
      </c>
      <c r="H26" s="52" t="str">
        <f ca="1">VLOOKUP(H3,'TW Data'!$A:$O,3,0)</f>
        <v>N/A</v>
      </c>
      <c r="I26" s="8">
        <f ca="1">VLOOKUP(I3,'TW Data'!$A:$O,3,0)</f>
        <v>189000</v>
      </c>
      <c r="J26" s="52">
        <f ca="1">VLOOKUP(J3,'TW Data'!$A:$O,3,0)</f>
        <v>195674</v>
      </c>
      <c r="K26" s="8">
        <f ca="1">VLOOKUP(K3,'TW Data'!$A:$O,3,0)</f>
        <v>208126</v>
      </c>
      <c r="L26" s="70">
        <f ca="1">VLOOKUP(L3,'TW Data'!$A:$O,3,0)</f>
        <v>226082</v>
      </c>
      <c r="M26" s="70">
        <f ca="1">VLOOKUP(M3,'TW Data'!$A:$O,3,0)</f>
        <v>226443</v>
      </c>
      <c r="N26" s="85">
        <f>SUMIF('TW Data'!$B$1404:$B$1433,'TW Data'!$N$1345,'TW Data'!$C$1404:$C$1433)/COUNTIF('TW Data'!$B$1404:$B$1433,'TW Data'!$N$1345)</f>
        <v>22781.294117647059</v>
      </c>
      <c r="O26" s="85">
        <v>150023.83870967742</v>
      </c>
      <c r="P26" s="82">
        <v>159749.82142857142</v>
      </c>
    </row>
    <row r="27" spans="1:18" ht="14.4" thickTop="1" thickBot="1" x14ac:dyDescent="0.3">
      <c r="B27" s="3" t="s">
        <v>5</v>
      </c>
      <c r="C27" s="3"/>
      <c r="D27" s="49">
        <f ca="1">SUM(D20:D26)</f>
        <v>1141173</v>
      </c>
      <c r="E27" s="10">
        <f t="shared" ref="E27:K27" ca="1" si="3">SUM(E20:E26)</f>
        <v>1081348</v>
      </c>
      <c r="F27" s="53">
        <f t="shared" ca="1" si="3"/>
        <v>0</v>
      </c>
      <c r="G27" s="10">
        <f t="shared" ca="1" si="3"/>
        <v>0</v>
      </c>
      <c r="H27" s="53">
        <f t="shared" ca="1" si="3"/>
        <v>0</v>
      </c>
      <c r="I27" s="10">
        <f t="shared" ca="1" si="3"/>
        <v>1027931</v>
      </c>
      <c r="J27" s="53">
        <f t="shared" ca="1" si="3"/>
        <v>1051750</v>
      </c>
      <c r="K27" s="10">
        <f t="shared" ca="1" si="3"/>
        <v>1049292</v>
      </c>
      <c r="L27" s="68">
        <f ca="1">SUM(L20:L26)</f>
        <v>1087383</v>
      </c>
      <c r="M27" s="68">
        <f ca="1">SUM(M20:M26)</f>
        <v>1112366</v>
      </c>
      <c r="N27" s="86">
        <f>SUM(N20:N26)</f>
        <v>130738.17647058824</v>
      </c>
      <c r="O27" s="86">
        <v>933870.16129032266</v>
      </c>
      <c r="P27" s="81">
        <v>997397.17857142864</v>
      </c>
    </row>
  </sheetData>
  <sheetCalcPr fullCalcOnLoad="1"/>
  <printOptions horizontalCentered="1" verticalCentered="1"/>
  <pageMargins left="0.75" right="0.75" top="1" bottom="1" header="0.5" footer="0.5"/>
  <pageSetup scale="7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464"/>
  <sheetViews>
    <sheetView zoomScale="75" workbookViewId="0">
      <pane xSplit="2" ySplit="3" topLeftCell="L1736" activePane="bottomRight" state="frozen"/>
      <selection pane="topRight" activeCell="C1" sqref="C1"/>
      <selection pane="bottomLeft" activeCell="A4" sqref="A4"/>
      <selection pane="bottomRight" activeCell="B1750" sqref="B1750:U1755"/>
    </sheetView>
  </sheetViews>
  <sheetFormatPr defaultColWidth="9.109375" defaultRowHeight="13.2" x14ac:dyDescent="0.25"/>
  <cols>
    <col min="1" max="1" width="9.6640625" style="1" bestFit="1" customWidth="1"/>
    <col min="2" max="2" width="8.44140625" style="1" customWidth="1"/>
    <col min="3" max="4" width="11.5546875" style="1" bestFit="1" customWidth="1"/>
    <col min="5" max="5" width="12.33203125" style="1" bestFit="1" customWidth="1"/>
    <col min="6" max="6" width="12.88671875" style="1" bestFit="1" customWidth="1"/>
    <col min="7" max="9" width="12" style="1" bestFit="1" customWidth="1"/>
    <col min="10" max="10" width="12.88671875" style="1" bestFit="1" customWidth="1"/>
    <col min="11" max="11" width="10.88671875" style="1" bestFit="1" customWidth="1"/>
    <col min="12" max="12" width="11" style="1" bestFit="1" customWidth="1"/>
    <col min="13" max="13" width="12.88671875" style="1" bestFit="1" customWidth="1"/>
    <col min="14" max="14" width="11.44140625" style="1" bestFit="1" customWidth="1"/>
    <col min="15" max="15" width="11.6640625" style="1" bestFit="1" customWidth="1"/>
    <col min="16" max="16" width="12.6640625" style="1" bestFit="1" customWidth="1"/>
    <col min="17" max="17" width="12.109375" style="1" bestFit="1" customWidth="1"/>
    <col min="18" max="18" width="12.33203125" style="1" bestFit="1" customWidth="1"/>
    <col min="19" max="19" width="9.109375" style="1"/>
    <col min="20" max="21" width="10.33203125" style="1" bestFit="1" customWidth="1"/>
    <col min="22" max="22" width="9.6640625" style="1" bestFit="1" customWidth="1"/>
    <col min="23" max="16384" width="9.109375" style="1"/>
  </cols>
  <sheetData>
    <row r="1" spans="1:23" x14ac:dyDescent="0.25">
      <c r="A1" s="18" t="s">
        <v>2</v>
      </c>
      <c r="B1" s="18" t="s">
        <v>3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/>
      <c r="T1" s="2" t="s">
        <v>5</v>
      </c>
    </row>
    <row r="2" spans="1:23" x14ac:dyDescent="0.25">
      <c r="C2" s="1">
        <v>125072</v>
      </c>
      <c r="D2" s="1">
        <v>216656</v>
      </c>
      <c r="E2" s="1">
        <v>46792</v>
      </c>
      <c r="F2" s="1">
        <v>154059</v>
      </c>
      <c r="G2" s="1">
        <v>55214</v>
      </c>
      <c r="H2" s="1">
        <v>55215</v>
      </c>
      <c r="I2" s="1">
        <v>14633</v>
      </c>
      <c r="J2" s="1">
        <v>187906</v>
      </c>
      <c r="K2" s="1">
        <v>125202</v>
      </c>
      <c r="L2" s="1">
        <v>38948</v>
      </c>
      <c r="M2" s="1">
        <v>2430</v>
      </c>
      <c r="N2" s="1">
        <v>22541</v>
      </c>
      <c r="O2" s="1">
        <v>204587</v>
      </c>
      <c r="P2" s="1">
        <v>109206</v>
      </c>
      <c r="Q2" s="1">
        <v>157796</v>
      </c>
      <c r="R2" s="1">
        <v>55228</v>
      </c>
    </row>
    <row r="3" spans="1:23" x14ac:dyDescent="0.25">
      <c r="D3" s="1" t="s">
        <v>31</v>
      </c>
      <c r="G3" s="1" t="s">
        <v>4</v>
      </c>
      <c r="H3" s="1" t="s">
        <v>14</v>
      </c>
      <c r="J3" s="1" t="s">
        <v>6</v>
      </c>
      <c r="M3" s="1" t="s">
        <v>7</v>
      </c>
      <c r="P3" s="1" t="s">
        <v>11</v>
      </c>
      <c r="Q3" s="1" t="s">
        <v>13</v>
      </c>
      <c r="R3" s="1" t="s">
        <v>12</v>
      </c>
      <c r="V3" s="72"/>
      <c r="W3" s="72"/>
    </row>
    <row r="4" spans="1:23" x14ac:dyDescent="0.25">
      <c r="A4" s="17">
        <v>35247</v>
      </c>
      <c r="B4" s="1">
        <f t="shared" ref="B4:B38" si="0">MONTH(A4)</f>
        <v>7</v>
      </c>
      <c r="C4" s="20"/>
      <c r="D4" s="1">
        <v>125000</v>
      </c>
      <c r="E4" s="20"/>
      <c r="F4" s="20"/>
      <c r="G4" s="1">
        <v>539732</v>
      </c>
      <c r="H4" s="1">
        <v>565005</v>
      </c>
      <c r="I4" s="20"/>
      <c r="J4" s="1">
        <v>888804</v>
      </c>
      <c r="K4" s="20">
        <v>31685</v>
      </c>
      <c r="M4" s="1">
        <v>222455</v>
      </c>
      <c r="P4" s="1">
        <v>134087</v>
      </c>
      <c r="Q4" s="1">
        <v>38594</v>
      </c>
      <c r="R4" s="1">
        <v>111076</v>
      </c>
      <c r="T4" s="11">
        <f t="shared" ref="T4:T67" si="1">SUM(C4:R4)</f>
        <v>2656438</v>
      </c>
    </row>
    <row r="5" spans="1:23" x14ac:dyDescent="0.25">
      <c r="A5" s="17">
        <v>35248</v>
      </c>
      <c r="B5" s="1">
        <f t="shared" si="0"/>
        <v>7</v>
      </c>
      <c r="C5" s="20"/>
      <c r="D5" s="1">
        <v>123867</v>
      </c>
      <c r="E5" s="20"/>
      <c r="F5" s="20"/>
      <c r="G5" s="1">
        <v>331980</v>
      </c>
      <c r="H5" s="1">
        <v>567027</v>
      </c>
      <c r="I5" s="20"/>
      <c r="J5" s="1">
        <v>811809</v>
      </c>
      <c r="K5" s="20">
        <v>32234</v>
      </c>
      <c r="M5" s="1">
        <v>146904</v>
      </c>
      <c r="P5" s="1">
        <v>140350</v>
      </c>
      <c r="Q5" s="1">
        <v>41225</v>
      </c>
      <c r="R5" s="1">
        <v>103148</v>
      </c>
      <c r="T5" s="11">
        <f t="shared" si="1"/>
        <v>2298544</v>
      </c>
    </row>
    <row r="6" spans="1:23" x14ac:dyDescent="0.25">
      <c r="A6" s="17">
        <v>35249</v>
      </c>
      <c r="B6" s="1">
        <f t="shared" si="0"/>
        <v>7</v>
      </c>
      <c r="C6" s="20"/>
      <c r="D6" s="1">
        <v>102204</v>
      </c>
      <c r="E6" s="20"/>
      <c r="F6" s="20"/>
      <c r="G6" s="1">
        <v>370700</v>
      </c>
      <c r="H6" s="1">
        <v>569985</v>
      </c>
      <c r="I6" s="20"/>
      <c r="J6" s="1">
        <v>911570</v>
      </c>
      <c r="K6" s="20">
        <v>31301</v>
      </c>
      <c r="M6" s="1">
        <v>159573</v>
      </c>
      <c r="P6" s="1">
        <v>124466</v>
      </c>
      <c r="Q6" s="1">
        <v>52695</v>
      </c>
      <c r="R6" s="1">
        <v>104556</v>
      </c>
      <c r="T6" s="11">
        <f t="shared" si="1"/>
        <v>2427050</v>
      </c>
    </row>
    <row r="7" spans="1:23" x14ac:dyDescent="0.25">
      <c r="A7" s="17">
        <v>35250</v>
      </c>
      <c r="B7" s="1">
        <f t="shared" si="0"/>
        <v>7</v>
      </c>
      <c r="C7" s="20"/>
      <c r="D7" s="1">
        <v>104910</v>
      </c>
      <c r="E7" s="20"/>
      <c r="F7" s="20"/>
      <c r="G7" s="1">
        <v>352808</v>
      </c>
      <c r="H7" s="1">
        <v>564001</v>
      </c>
      <c r="I7" s="20"/>
      <c r="J7" s="1">
        <v>925994</v>
      </c>
      <c r="K7" s="20">
        <v>29377</v>
      </c>
      <c r="M7" s="1">
        <v>131004</v>
      </c>
      <c r="P7" s="1">
        <v>137890</v>
      </c>
      <c r="Q7" s="1">
        <v>54863</v>
      </c>
      <c r="R7" s="1">
        <v>123350</v>
      </c>
      <c r="T7" s="11">
        <f t="shared" si="1"/>
        <v>2424197</v>
      </c>
    </row>
    <row r="8" spans="1:23" x14ac:dyDescent="0.25">
      <c r="A8" s="17">
        <v>35251</v>
      </c>
      <c r="B8" s="1">
        <f t="shared" si="0"/>
        <v>7</v>
      </c>
      <c r="C8" s="20"/>
      <c r="D8" s="1">
        <v>112181</v>
      </c>
      <c r="E8" s="20"/>
      <c r="F8" s="20"/>
      <c r="G8" s="1">
        <v>347053</v>
      </c>
      <c r="H8" s="1">
        <v>576917</v>
      </c>
      <c r="I8" s="20"/>
      <c r="J8" s="1">
        <v>944229</v>
      </c>
      <c r="K8" s="20">
        <v>33851</v>
      </c>
      <c r="M8" s="1">
        <v>135776</v>
      </c>
      <c r="P8" s="1">
        <v>135916</v>
      </c>
      <c r="Q8" s="1">
        <v>56465</v>
      </c>
      <c r="R8" s="1">
        <v>120887</v>
      </c>
      <c r="T8" s="11">
        <f t="shared" si="1"/>
        <v>2463275</v>
      </c>
    </row>
    <row r="9" spans="1:23" x14ac:dyDescent="0.25">
      <c r="A9" s="17">
        <v>35252</v>
      </c>
      <c r="B9" s="1">
        <f t="shared" si="0"/>
        <v>7</v>
      </c>
      <c r="C9" s="20"/>
      <c r="D9" s="1">
        <v>112278</v>
      </c>
      <c r="E9" s="20"/>
      <c r="F9" s="20"/>
      <c r="G9" s="1">
        <v>345972</v>
      </c>
      <c r="H9" s="1">
        <v>575696</v>
      </c>
      <c r="I9" s="20"/>
      <c r="J9" s="1">
        <v>951000</v>
      </c>
      <c r="K9" s="20">
        <v>33848</v>
      </c>
      <c r="M9" s="1">
        <v>136148</v>
      </c>
      <c r="P9" s="1">
        <v>133464</v>
      </c>
      <c r="Q9" s="1">
        <v>48022</v>
      </c>
      <c r="R9" s="1">
        <v>129344</v>
      </c>
      <c r="T9" s="11">
        <f t="shared" si="1"/>
        <v>2465772</v>
      </c>
    </row>
    <row r="10" spans="1:23" x14ac:dyDescent="0.25">
      <c r="A10" s="17">
        <v>35253</v>
      </c>
      <c r="B10" s="1">
        <f t="shared" si="0"/>
        <v>7</v>
      </c>
      <c r="C10" s="20"/>
      <c r="D10" s="1">
        <v>116098</v>
      </c>
      <c r="E10" s="20"/>
      <c r="F10" s="20"/>
      <c r="G10" s="1">
        <v>345864</v>
      </c>
      <c r="H10" s="1">
        <v>573851</v>
      </c>
      <c r="I10" s="20"/>
      <c r="J10" s="1">
        <v>947420</v>
      </c>
      <c r="K10" s="20">
        <v>33725</v>
      </c>
      <c r="M10" s="1">
        <v>128730</v>
      </c>
      <c r="P10" s="1">
        <v>139520</v>
      </c>
      <c r="Q10" s="1">
        <v>45571</v>
      </c>
      <c r="R10" s="1">
        <v>136873</v>
      </c>
      <c r="T10" s="11">
        <f t="shared" si="1"/>
        <v>2467652</v>
      </c>
    </row>
    <row r="11" spans="1:23" x14ac:dyDescent="0.25">
      <c r="A11" s="17">
        <v>35254</v>
      </c>
      <c r="B11" s="1">
        <f t="shared" si="0"/>
        <v>7</v>
      </c>
      <c r="C11" s="20"/>
      <c r="D11" s="1">
        <v>112681</v>
      </c>
      <c r="E11" s="20"/>
      <c r="F11" s="20"/>
      <c r="G11" s="1">
        <v>353295</v>
      </c>
      <c r="H11" s="1">
        <v>572116</v>
      </c>
      <c r="I11" s="20"/>
      <c r="J11" s="1">
        <v>964999</v>
      </c>
      <c r="K11" s="20">
        <v>33767</v>
      </c>
      <c r="M11" s="1">
        <v>128565</v>
      </c>
      <c r="P11" s="1">
        <v>134535</v>
      </c>
      <c r="Q11" s="1">
        <v>45463</v>
      </c>
      <c r="R11" s="1">
        <v>136977</v>
      </c>
      <c r="T11" s="11">
        <f t="shared" si="1"/>
        <v>2482398</v>
      </c>
    </row>
    <row r="12" spans="1:23" x14ac:dyDescent="0.25">
      <c r="A12" s="17">
        <v>35255</v>
      </c>
      <c r="B12" s="1">
        <f t="shared" si="0"/>
        <v>7</v>
      </c>
      <c r="C12" s="20"/>
      <c r="D12" s="1">
        <v>111057</v>
      </c>
      <c r="E12" s="20"/>
      <c r="F12" s="20"/>
      <c r="G12" s="1">
        <v>363860</v>
      </c>
      <c r="H12" s="1">
        <v>572875</v>
      </c>
      <c r="I12" s="20"/>
      <c r="J12" s="1">
        <v>936000</v>
      </c>
      <c r="K12" s="20">
        <v>34089</v>
      </c>
      <c r="M12" s="1">
        <v>102828</v>
      </c>
      <c r="P12" s="1">
        <v>141624</v>
      </c>
      <c r="Q12" s="1">
        <v>43577</v>
      </c>
      <c r="R12" s="1">
        <v>138867</v>
      </c>
      <c r="T12" s="11">
        <f t="shared" si="1"/>
        <v>2444777</v>
      </c>
    </row>
    <row r="13" spans="1:23" x14ac:dyDescent="0.25">
      <c r="A13" s="17">
        <v>35256</v>
      </c>
      <c r="B13" s="1">
        <f t="shared" si="0"/>
        <v>7</v>
      </c>
      <c r="C13" s="20"/>
      <c r="D13" s="1">
        <v>113000</v>
      </c>
      <c r="E13" s="20"/>
      <c r="F13" s="20"/>
      <c r="G13" s="1">
        <v>356527</v>
      </c>
      <c r="H13" s="1">
        <v>572197</v>
      </c>
      <c r="I13" s="20"/>
      <c r="J13" s="1">
        <v>915999</v>
      </c>
      <c r="K13" s="20">
        <v>30213</v>
      </c>
      <c r="M13" s="1">
        <v>134173</v>
      </c>
      <c r="P13" s="1">
        <v>145835</v>
      </c>
      <c r="Q13" s="1">
        <v>54776</v>
      </c>
      <c r="R13" s="1">
        <v>111412</v>
      </c>
      <c r="T13" s="11">
        <f t="shared" si="1"/>
        <v>2434132</v>
      </c>
    </row>
    <row r="14" spans="1:23" x14ac:dyDescent="0.25">
      <c r="A14" s="17">
        <v>35257</v>
      </c>
      <c r="B14" s="1">
        <f t="shared" si="0"/>
        <v>7</v>
      </c>
      <c r="C14" s="20"/>
      <c r="D14" s="1">
        <v>115933</v>
      </c>
      <c r="E14" s="20"/>
      <c r="F14" s="20"/>
      <c r="G14" s="1">
        <v>375460</v>
      </c>
      <c r="H14" s="1">
        <v>575195</v>
      </c>
      <c r="I14" s="20"/>
      <c r="J14" s="1">
        <v>923694</v>
      </c>
      <c r="K14" s="20">
        <v>35876</v>
      </c>
      <c r="M14" s="1">
        <v>151847</v>
      </c>
      <c r="P14" s="1">
        <v>123671</v>
      </c>
      <c r="Q14" s="1">
        <v>38024</v>
      </c>
      <c r="R14" s="1">
        <v>129225</v>
      </c>
      <c r="T14" s="11">
        <f t="shared" si="1"/>
        <v>2468925</v>
      </c>
    </row>
    <row r="15" spans="1:23" x14ac:dyDescent="0.25">
      <c r="A15" s="17">
        <v>35258</v>
      </c>
      <c r="B15" s="1">
        <f t="shared" si="0"/>
        <v>7</v>
      </c>
      <c r="C15" s="20"/>
      <c r="D15" s="1">
        <v>116548</v>
      </c>
      <c r="E15" s="20"/>
      <c r="F15" s="20"/>
      <c r="G15" s="1">
        <v>355798</v>
      </c>
      <c r="H15" s="1">
        <v>573026</v>
      </c>
      <c r="I15" s="20"/>
      <c r="J15" s="1">
        <v>918639</v>
      </c>
      <c r="K15" s="20">
        <v>26000</v>
      </c>
      <c r="M15" s="1">
        <v>136972</v>
      </c>
      <c r="P15" s="1">
        <v>132628</v>
      </c>
      <c r="Q15" s="1">
        <v>33316</v>
      </c>
      <c r="R15" s="1">
        <v>136050</v>
      </c>
      <c r="T15" s="11">
        <f t="shared" si="1"/>
        <v>2428977</v>
      </c>
    </row>
    <row r="16" spans="1:23" x14ac:dyDescent="0.25">
      <c r="A16" s="17">
        <v>35259</v>
      </c>
      <c r="B16" s="1">
        <f t="shared" si="0"/>
        <v>7</v>
      </c>
      <c r="C16" s="20"/>
      <c r="D16" s="1">
        <v>117191</v>
      </c>
      <c r="E16" s="20"/>
      <c r="F16" s="20"/>
      <c r="G16" s="1">
        <v>347948</v>
      </c>
      <c r="H16" s="1">
        <v>563928</v>
      </c>
      <c r="I16" s="20"/>
      <c r="J16" s="1">
        <v>923066</v>
      </c>
      <c r="K16" s="20">
        <v>24695</v>
      </c>
      <c r="M16" s="1">
        <v>151206</v>
      </c>
      <c r="P16" s="1">
        <v>119267</v>
      </c>
      <c r="Q16" s="1">
        <v>33043</v>
      </c>
      <c r="R16" s="1">
        <v>134462</v>
      </c>
      <c r="T16" s="11">
        <f t="shared" si="1"/>
        <v>2414806</v>
      </c>
    </row>
    <row r="17" spans="1:20" x14ac:dyDescent="0.25">
      <c r="A17" s="17">
        <v>35260</v>
      </c>
      <c r="B17" s="1">
        <f t="shared" si="0"/>
        <v>7</v>
      </c>
      <c r="C17" s="20"/>
      <c r="D17" s="1">
        <v>117217</v>
      </c>
      <c r="E17" s="20"/>
      <c r="F17" s="20"/>
      <c r="G17" s="1">
        <v>371387</v>
      </c>
      <c r="H17" s="1">
        <v>566897</v>
      </c>
      <c r="I17" s="20"/>
      <c r="J17" s="1">
        <v>920000</v>
      </c>
      <c r="K17" s="20">
        <v>26212</v>
      </c>
      <c r="M17" s="1">
        <v>138885</v>
      </c>
      <c r="P17" s="1">
        <v>105282</v>
      </c>
      <c r="Q17" s="1">
        <v>35579</v>
      </c>
      <c r="R17" s="1">
        <v>130666</v>
      </c>
      <c r="T17" s="11">
        <f t="shared" si="1"/>
        <v>2412125</v>
      </c>
    </row>
    <row r="18" spans="1:20" x14ac:dyDescent="0.25">
      <c r="A18" s="17">
        <v>35261</v>
      </c>
      <c r="B18" s="1">
        <f t="shared" si="0"/>
        <v>7</v>
      </c>
      <c r="C18" s="20"/>
      <c r="D18" s="1">
        <v>117211</v>
      </c>
      <c r="E18" s="20"/>
      <c r="F18" s="20"/>
      <c r="G18" s="1">
        <v>273227</v>
      </c>
      <c r="H18" s="1">
        <v>570757</v>
      </c>
      <c r="I18" s="20"/>
      <c r="J18" s="1">
        <v>938094</v>
      </c>
      <c r="K18" s="20">
        <v>26000</v>
      </c>
      <c r="M18" s="1">
        <v>141823</v>
      </c>
      <c r="P18" s="1">
        <v>102336</v>
      </c>
      <c r="Q18" s="1">
        <v>35190</v>
      </c>
      <c r="R18" s="1">
        <v>130572</v>
      </c>
      <c r="T18" s="11">
        <f t="shared" si="1"/>
        <v>2335210</v>
      </c>
    </row>
    <row r="19" spans="1:20" x14ac:dyDescent="0.25">
      <c r="A19" s="17">
        <v>35262</v>
      </c>
      <c r="B19" s="1">
        <f t="shared" si="0"/>
        <v>7</v>
      </c>
      <c r="C19" s="20"/>
      <c r="D19" s="1">
        <v>83729</v>
      </c>
      <c r="E19" s="20"/>
      <c r="F19" s="20"/>
      <c r="G19" s="1">
        <v>0</v>
      </c>
      <c r="H19" s="1">
        <v>521532</v>
      </c>
      <c r="I19" s="20"/>
      <c r="J19" s="1">
        <v>923840</v>
      </c>
      <c r="K19" s="20">
        <v>26000</v>
      </c>
      <c r="M19" s="1">
        <v>88622</v>
      </c>
      <c r="P19" s="1">
        <v>103375</v>
      </c>
      <c r="Q19" s="1">
        <v>125035</v>
      </c>
      <c r="R19" s="1">
        <v>114008</v>
      </c>
      <c r="T19" s="11">
        <f t="shared" si="1"/>
        <v>1986141</v>
      </c>
    </row>
    <row r="20" spans="1:20" x14ac:dyDescent="0.25">
      <c r="A20" s="17">
        <v>35263</v>
      </c>
      <c r="B20" s="1">
        <f t="shared" si="0"/>
        <v>7</v>
      </c>
      <c r="C20" s="20"/>
      <c r="D20" s="1">
        <v>107060</v>
      </c>
      <c r="E20" s="20"/>
      <c r="F20" s="20"/>
      <c r="G20" s="1">
        <v>0</v>
      </c>
      <c r="H20" s="1">
        <v>507769</v>
      </c>
      <c r="I20" s="20"/>
      <c r="J20" s="1">
        <v>874965</v>
      </c>
      <c r="K20" s="20">
        <v>26000</v>
      </c>
      <c r="M20" s="1">
        <v>88207</v>
      </c>
      <c r="P20" s="1">
        <v>105592</v>
      </c>
      <c r="Q20" s="1">
        <v>120145</v>
      </c>
      <c r="R20" s="1">
        <v>113039</v>
      </c>
      <c r="T20" s="11">
        <f t="shared" si="1"/>
        <v>1942777</v>
      </c>
    </row>
    <row r="21" spans="1:20" x14ac:dyDescent="0.25">
      <c r="A21" s="17">
        <v>35264</v>
      </c>
      <c r="B21" s="1">
        <f t="shared" si="0"/>
        <v>7</v>
      </c>
      <c r="C21" s="20"/>
      <c r="D21" s="1">
        <v>121937</v>
      </c>
      <c r="E21" s="20"/>
      <c r="F21" s="20"/>
      <c r="G21" s="1">
        <v>311616</v>
      </c>
      <c r="H21" s="1">
        <v>536150</v>
      </c>
      <c r="I21" s="20"/>
      <c r="J21" s="1">
        <v>900403</v>
      </c>
      <c r="K21" s="20">
        <v>32481</v>
      </c>
      <c r="M21" s="1">
        <v>112870</v>
      </c>
      <c r="P21" s="1">
        <v>121649</v>
      </c>
      <c r="Q21" s="1">
        <v>73339</v>
      </c>
      <c r="R21" s="1">
        <v>127424</v>
      </c>
      <c r="T21" s="11">
        <f t="shared" si="1"/>
        <v>2337869</v>
      </c>
    </row>
    <row r="22" spans="1:20" x14ac:dyDescent="0.25">
      <c r="A22" s="17">
        <v>35265</v>
      </c>
      <c r="B22" s="1">
        <f t="shared" si="0"/>
        <v>7</v>
      </c>
      <c r="C22" s="20"/>
      <c r="D22" s="1">
        <v>116626</v>
      </c>
      <c r="E22" s="20"/>
      <c r="F22" s="20"/>
      <c r="G22" s="1">
        <v>314791</v>
      </c>
      <c r="H22" s="1">
        <v>567954</v>
      </c>
      <c r="I22" s="20"/>
      <c r="J22" s="1">
        <v>842877</v>
      </c>
      <c r="K22" s="20">
        <v>32480</v>
      </c>
      <c r="M22" s="1">
        <v>136839</v>
      </c>
      <c r="P22" s="1">
        <v>118546</v>
      </c>
      <c r="Q22" s="1">
        <v>75300</v>
      </c>
      <c r="R22" s="1">
        <v>107667</v>
      </c>
      <c r="T22" s="11">
        <f t="shared" si="1"/>
        <v>2313080</v>
      </c>
    </row>
    <row r="23" spans="1:20" x14ac:dyDescent="0.25">
      <c r="A23" s="17">
        <v>35266</v>
      </c>
      <c r="B23" s="1">
        <f t="shared" si="0"/>
        <v>7</v>
      </c>
      <c r="C23" s="20"/>
      <c r="D23" s="1">
        <v>106826</v>
      </c>
      <c r="E23" s="20"/>
      <c r="F23" s="20"/>
      <c r="G23" s="1">
        <v>287000</v>
      </c>
      <c r="H23" s="1">
        <v>564243</v>
      </c>
      <c r="I23" s="20"/>
      <c r="J23" s="1">
        <v>880858</v>
      </c>
      <c r="K23" s="20">
        <v>36367</v>
      </c>
      <c r="M23" s="1">
        <v>156977</v>
      </c>
      <c r="P23" s="1">
        <v>113795</v>
      </c>
      <c r="Q23" s="1">
        <v>37896</v>
      </c>
      <c r="R23" s="1">
        <v>116609</v>
      </c>
      <c r="T23" s="11">
        <f t="shared" si="1"/>
        <v>2300571</v>
      </c>
    </row>
    <row r="24" spans="1:20" x14ac:dyDescent="0.25">
      <c r="A24" s="17">
        <v>35267</v>
      </c>
      <c r="B24" s="1">
        <f t="shared" si="0"/>
        <v>7</v>
      </c>
      <c r="C24" s="20"/>
      <c r="D24" s="1">
        <v>100654</v>
      </c>
      <c r="E24" s="20"/>
      <c r="F24" s="20"/>
      <c r="G24" s="1">
        <v>355059</v>
      </c>
      <c r="H24" s="1">
        <v>547003</v>
      </c>
      <c r="I24" s="20"/>
      <c r="J24" s="1">
        <v>915169</v>
      </c>
      <c r="K24" s="20">
        <v>20466</v>
      </c>
      <c r="M24" s="1">
        <v>146018</v>
      </c>
      <c r="P24" s="1">
        <v>103672</v>
      </c>
      <c r="Q24" s="1">
        <v>41288</v>
      </c>
      <c r="R24" s="1">
        <v>112348</v>
      </c>
      <c r="T24" s="11">
        <f t="shared" si="1"/>
        <v>2341677</v>
      </c>
    </row>
    <row r="25" spans="1:20" x14ac:dyDescent="0.25">
      <c r="A25" s="17">
        <v>35268</v>
      </c>
      <c r="B25" s="1">
        <f t="shared" si="0"/>
        <v>7</v>
      </c>
      <c r="C25" s="20"/>
      <c r="D25" s="1">
        <v>102157</v>
      </c>
      <c r="E25" s="20"/>
      <c r="F25" s="20"/>
      <c r="G25" s="1">
        <v>418390</v>
      </c>
      <c r="H25" s="1">
        <v>556153</v>
      </c>
      <c r="I25" s="20"/>
      <c r="J25" s="1">
        <v>847274</v>
      </c>
      <c r="K25" s="20">
        <v>19140</v>
      </c>
      <c r="M25" s="1">
        <v>153033</v>
      </c>
      <c r="P25" s="1">
        <v>112959</v>
      </c>
      <c r="Q25" s="1">
        <v>42279</v>
      </c>
      <c r="R25" s="1">
        <v>121272</v>
      </c>
      <c r="T25" s="11">
        <f t="shared" si="1"/>
        <v>2372657</v>
      </c>
    </row>
    <row r="26" spans="1:20" x14ac:dyDescent="0.25">
      <c r="A26" s="17">
        <v>35269</v>
      </c>
      <c r="B26" s="1">
        <f t="shared" si="0"/>
        <v>7</v>
      </c>
      <c r="C26" s="20"/>
      <c r="D26" s="1">
        <v>94854</v>
      </c>
      <c r="E26" s="20"/>
      <c r="F26" s="20"/>
      <c r="G26" s="1">
        <v>374024</v>
      </c>
      <c r="H26" s="1">
        <v>569928</v>
      </c>
      <c r="I26" s="20"/>
      <c r="J26" s="1">
        <v>789780</v>
      </c>
      <c r="K26" s="20">
        <v>19731</v>
      </c>
      <c r="M26" s="1">
        <v>139088</v>
      </c>
      <c r="P26" s="1">
        <v>134658</v>
      </c>
      <c r="Q26" s="1">
        <v>44256</v>
      </c>
      <c r="R26" s="1">
        <v>102213</v>
      </c>
      <c r="T26" s="11">
        <f t="shared" si="1"/>
        <v>2268532</v>
      </c>
    </row>
    <row r="27" spans="1:20" x14ac:dyDescent="0.25">
      <c r="A27" s="17">
        <v>35270</v>
      </c>
      <c r="B27" s="1">
        <f t="shared" si="0"/>
        <v>7</v>
      </c>
      <c r="C27" s="20"/>
      <c r="D27" s="1">
        <v>113357</v>
      </c>
      <c r="E27" s="20"/>
      <c r="F27" s="20"/>
      <c r="G27" s="1">
        <v>339414</v>
      </c>
      <c r="H27" s="1">
        <v>560743</v>
      </c>
      <c r="I27" s="20"/>
      <c r="J27" s="1">
        <v>809951</v>
      </c>
      <c r="K27" s="20">
        <v>0</v>
      </c>
      <c r="M27" s="1">
        <v>135372</v>
      </c>
      <c r="P27" s="1">
        <v>158604</v>
      </c>
      <c r="Q27" s="1">
        <v>43553</v>
      </c>
      <c r="R27" s="1">
        <v>89008</v>
      </c>
      <c r="T27" s="11">
        <f t="shared" si="1"/>
        <v>2250002</v>
      </c>
    </row>
    <row r="28" spans="1:20" x14ac:dyDescent="0.25">
      <c r="A28" s="17">
        <v>35271</v>
      </c>
      <c r="B28" s="1">
        <f t="shared" si="0"/>
        <v>7</v>
      </c>
      <c r="C28" s="20"/>
      <c r="D28" s="1">
        <v>113784</v>
      </c>
      <c r="E28" s="20"/>
      <c r="F28" s="20"/>
      <c r="G28" s="1">
        <v>337080</v>
      </c>
      <c r="H28" s="1">
        <v>563902</v>
      </c>
      <c r="I28" s="20"/>
      <c r="J28" s="1">
        <v>841523</v>
      </c>
      <c r="K28" s="20">
        <v>0</v>
      </c>
      <c r="M28" s="1">
        <v>134817</v>
      </c>
      <c r="P28" s="1">
        <v>154286</v>
      </c>
      <c r="Q28" s="1">
        <v>43356</v>
      </c>
      <c r="R28" s="1">
        <v>91711</v>
      </c>
      <c r="T28" s="11">
        <f t="shared" si="1"/>
        <v>2280459</v>
      </c>
    </row>
    <row r="29" spans="1:20" x14ac:dyDescent="0.25">
      <c r="A29" s="17">
        <v>35272</v>
      </c>
      <c r="B29" s="1">
        <f t="shared" si="0"/>
        <v>7</v>
      </c>
      <c r="C29" s="20"/>
      <c r="D29" s="1">
        <v>108165</v>
      </c>
      <c r="E29" s="20"/>
      <c r="F29" s="20"/>
      <c r="G29" s="1">
        <v>311291</v>
      </c>
      <c r="H29" s="1">
        <v>563974</v>
      </c>
      <c r="I29" s="20"/>
      <c r="J29" s="1">
        <v>918000</v>
      </c>
      <c r="K29" s="20">
        <v>0</v>
      </c>
      <c r="M29" s="1">
        <v>129140</v>
      </c>
      <c r="P29" s="1">
        <v>151348</v>
      </c>
      <c r="Q29" s="1">
        <v>36900</v>
      </c>
      <c r="R29" s="1">
        <v>108188</v>
      </c>
      <c r="T29" s="11">
        <f t="shared" si="1"/>
        <v>2327006</v>
      </c>
    </row>
    <row r="30" spans="1:20" x14ac:dyDescent="0.25">
      <c r="A30" s="17">
        <v>35273</v>
      </c>
      <c r="B30" s="1">
        <f t="shared" si="0"/>
        <v>7</v>
      </c>
      <c r="C30" s="20"/>
      <c r="D30" s="1">
        <v>87960</v>
      </c>
      <c r="E30" s="20"/>
      <c r="F30" s="20"/>
      <c r="G30" s="1">
        <v>305863</v>
      </c>
      <c r="H30" s="1">
        <v>592480</v>
      </c>
      <c r="I30" s="20"/>
      <c r="J30" s="1">
        <v>951999</v>
      </c>
      <c r="K30" s="20">
        <v>13562</v>
      </c>
      <c r="M30" s="1">
        <v>139691</v>
      </c>
      <c r="P30" s="1">
        <v>167837</v>
      </c>
      <c r="Q30" s="1">
        <v>36221</v>
      </c>
      <c r="R30" s="1">
        <v>91511</v>
      </c>
      <c r="T30" s="11">
        <f t="shared" si="1"/>
        <v>2387124</v>
      </c>
    </row>
    <row r="31" spans="1:20" x14ac:dyDescent="0.25">
      <c r="A31" s="17">
        <v>35274</v>
      </c>
      <c r="B31" s="1">
        <f t="shared" si="0"/>
        <v>7</v>
      </c>
      <c r="C31" s="20"/>
      <c r="D31" s="1">
        <v>118070</v>
      </c>
      <c r="E31" s="20"/>
      <c r="F31" s="20"/>
      <c r="G31" s="1">
        <v>341859</v>
      </c>
      <c r="H31" s="1">
        <v>563694</v>
      </c>
      <c r="I31" s="20"/>
      <c r="J31" s="1">
        <v>922324</v>
      </c>
      <c r="K31" s="20">
        <v>13562</v>
      </c>
      <c r="M31" s="1">
        <v>139164</v>
      </c>
      <c r="P31" s="1">
        <v>171092</v>
      </c>
      <c r="Q31" s="1">
        <v>44130</v>
      </c>
      <c r="R31" s="1">
        <v>83752</v>
      </c>
      <c r="T31" s="11">
        <f t="shared" si="1"/>
        <v>2397647</v>
      </c>
    </row>
    <row r="32" spans="1:20" x14ac:dyDescent="0.25">
      <c r="A32" s="17">
        <v>35275</v>
      </c>
      <c r="B32" s="1">
        <f t="shared" si="0"/>
        <v>7</v>
      </c>
      <c r="C32" s="20"/>
      <c r="D32" s="1">
        <v>102741</v>
      </c>
      <c r="E32" s="20"/>
      <c r="F32" s="20"/>
      <c r="G32" s="1">
        <v>354738</v>
      </c>
      <c r="H32" s="1">
        <v>566929</v>
      </c>
      <c r="I32" s="20"/>
      <c r="J32" s="1">
        <v>920999</v>
      </c>
      <c r="K32" s="20">
        <v>13562</v>
      </c>
      <c r="M32" s="1">
        <v>146203</v>
      </c>
      <c r="P32" s="1">
        <v>173325</v>
      </c>
      <c r="Q32" s="1">
        <v>21227</v>
      </c>
      <c r="R32" s="1">
        <v>95008</v>
      </c>
      <c r="T32" s="11">
        <f t="shared" si="1"/>
        <v>2394732</v>
      </c>
    </row>
    <row r="33" spans="1:20" x14ac:dyDescent="0.25">
      <c r="A33" s="17">
        <v>35276</v>
      </c>
      <c r="B33" s="1">
        <f t="shared" si="0"/>
        <v>7</v>
      </c>
      <c r="C33" s="20"/>
      <c r="D33" s="1">
        <v>111270</v>
      </c>
      <c r="E33" s="20"/>
      <c r="F33" s="20"/>
      <c r="G33" s="1">
        <v>357190</v>
      </c>
      <c r="H33" s="1">
        <v>559996</v>
      </c>
      <c r="I33" s="20"/>
      <c r="J33" s="1">
        <v>923000</v>
      </c>
      <c r="K33" s="20">
        <v>13562</v>
      </c>
      <c r="M33" s="1">
        <v>147111</v>
      </c>
      <c r="P33" s="1">
        <v>165105</v>
      </c>
      <c r="Q33" s="1">
        <v>22123</v>
      </c>
      <c r="R33" s="1">
        <v>94132</v>
      </c>
      <c r="T33" s="11">
        <f t="shared" si="1"/>
        <v>2393489</v>
      </c>
    </row>
    <row r="34" spans="1:20" x14ac:dyDescent="0.25">
      <c r="A34" s="17">
        <v>35277</v>
      </c>
      <c r="B34" s="1">
        <f t="shared" si="0"/>
        <v>7</v>
      </c>
      <c r="C34" s="20"/>
      <c r="D34" s="1">
        <v>90613</v>
      </c>
      <c r="E34" s="20"/>
      <c r="F34" s="20"/>
      <c r="G34" s="1">
        <v>358909</v>
      </c>
      <c r="H34" s="1">
        <v>587655</v>
      </c>
      <c r="I34" s="20"/>
      <c r="J34" s="1">
        <v>920999</v>
      </c>
      <c r="K34" s="20">
        <v>18084</v>
      </c>
      <c r="M34" s="1">
        <v>139578</v>
      </c>
      <c r="P34" s="1">
        <v>162684</v>
      </c>
      <c r="Q34" s="1">
        <v>22437</v>
      </c>
      <c r="R34" s="1">
        <v>94794</v>
      </c>
      <c r="T34" s="11">
        <f t="shared" si="1"/>
        <v>2395753</v>
      </c>
    </row>
    <row r="35" spans="1:20" x14ac:dyDescent="0.25">
      <c r="A35" s="17">
        <v>35278</v>
      </c>
      <c r="B35" s="1">
        <f t="shared" si="0"/>
        <v>8</v>
      </c>
      <c r="C35" s="20"/>
      <c r="D35" s="1">
        <v>125000</v>
      </c>
      <c r="E35" s="20"/>
      <c r="F35" s="20"/>
      <c r="G35" s="1">
        <v>397180</v>
      </c>
      <c r="H35" s="1">
        <v>511329</v>
      </c>
      <c r="I35" s="20"/>
      <c r="J35" s="1">
        <v>905000</v>
      </c>
      <c r="K35" s="20">
        <v>26107</v>
      </c>
      <c r="M35" s="1">
        <v>101364</v>
      </c>
      <c r="P35" s="1">
        <v>148806</v>
      </c>
      <c r="Q35" s="1">
        <v>60073</v>
      </c>
      <c r="R35" s="1">
        <v>126644</v>
      </c>
      <c r="T35" s="11">
        <f t="shared" si="1"/>
        <v>2401503</v>
      </c>
    </row>
    <row r="36" spans="1:20" x14ac:dyDescent="0.25">
      <c r="A36" s="17">
        <v>35279</v>
      </c>
      <c r="B36" s="1">
        <f t="shared" si="0"/>
        <v>8</v>
      </c>
      <c r="C36" s="20"/>
      <c r="D36" s="1">
        <v>119227</v>
      </c>
      <c r="E36" s="20"/>
      <c r="F36" s="20"/>
      <c r="G36" s="1">
        <v>358694</v>
      </c>
      <c r="H36" s="1">
        <v>476761</v>
      </c>
      <c r="I36" s="20"/>
      <c r="J36" s="1">
        <v>882712</v>
      </c>
      <c r="K36" s="20">
        <v>30629</v>
      </c>
      <c r="M36" s="1">
        <v>170487</v>
      </c>
      <c r="P36" s="1">
        <v>201433</v>
      </c>
      <c r="Q36" s="1">
        <v>27017</v>
      </c>
      <c r="R36" s="1">
        <v>86368</v>
      </c>
      <c r="T36" s="11">
        <f t="shared" si="1"/>
        <v>2353328</v>
      </c>
    </row>
    <row r="37" spans="1:20" x14ac:dyDescent="0.25">
      <c r="A37" s="17">
        <v>35280</v>
      </c>
      <c r="B37" s="1">
        <f t="shared" si="0"/>
        <v>8</v>
      </c>
      <c r="C37" s="20"/>
      <c r="D37" s="1">
        <v>123580</v>
      </c>
      <c r="E37" s="20"/>
      <c r="F37" s="20"/>
      <c r="G37" s="1">
        <v>376344</v>
      </c>
      <c r="H37" s="1">
        <v>484067</v>
      </c>
      <c r="I37" s="20"/>
      <c r="J37" s="1">
        <v>920655</v>
      </c>
      <c r="K37" s="20">
        <v>26439</v>
      </c>
      <c r="M37" s="1">
        <v>175911</v>
      </c>
      <c r="P37" s="1">
        <v>218528</v>
      </c>
      <c r="Q37" s="1">
        <v>27549</v>
      </c>
      <c r="R37" s="1">
        <v>111425</v>
      </c>
      <c r="T37" s="11">
        <f t="shared" si="1"/>
        <v>2464498</v>
      </c>
    </row>
    <row r="38" spans="1:20" x14ac:dyDescent="0.25">
      <c r="A38" s="17">
        <v>35281</v>
      </c>
      <c r="B38" s="1">
        <f t="shared" si="0"/>
        <v>8</v>
      </c>
      <c r="C38" s="20"/>
      <c r="D38" s="1">
        <v>102042</v>
      </c>
      <c r="E38" s="20"/>
      <c r="F38" s="20"/>
      <c r="G38" s="1">
        <v>397338</v>
      </c>
      <c r="H38" s="1">
        <v>482610</v>
      </c>
      <c r="I38" s="20"/>
      <c r="J38" s="1">
        <v>922541</v>
      </c>
      <c r="K38" s="20">
        <v>26457</v>
      </c>
      <c r="M38" s="1">
        <v>157040</v>
      </c>
      <c r="P38" s="1">
        <v>221603</v>
      </c>
      <c r="Q38" s="1">
        <v>34465</v>
      </c>
      <c r="R38" s="1">
        <v>146258</v>
      </c>
      <c r="T38" s="11">
        <f t="shared" si="1"/>
        <v>2490354</v>
      </c>
    </row>
    <row r="39" spans="1:20" x14ac:dyDescent="0.25">
      <c r="A39" s="17">
        <v>35282</v>
      </c>
      <c r="B39" s="1">
        <f t="shared" ref="B39:B102" si="2">MONTH(A39)</f>
        <v>8</v>
      </c>
      <c r="C39" s="20"/>
      <c r="D39" s="1">
        <v>113767</v>
      </c>
      <c r="E39" s="20"/>
      <c r="F39" s="20"/>
      <c r="G39" s="1">
        <v>388115</v>
      </c>
      <c r="H39" s="1">
        <v>561472</v>
      </c>
      <c r="I39" s="20"/>
      <c r="J39" s="1">
        <v>935699</v>
      </c>
      <c r="K39" s="20">
        <v>26456</v>
      </c>
      <c r="M39" s="1">
        <v>118049</v>
      </c>
      <c r="P39" s="1">
        <v>175463</v>
      </c>
      <c r="Q39" s="1">
        <v>18814</v>
      </c>
      <c r="R39" s="1">
        <v>69772</v>
      </c>
      <c r="T39" s="11">
        <f t="shared" si="1"/>
        <v>2407607</v>
      </c>
    </row>
    <row r="40" spans="1:20" x14ac:dyDescent="0.25">
      <c r="A40" s="17">
        <v>35283</v>
      </c>
      <c r="B40" s="1">
        <f t="shared" si="2"/>
        <v>8</v>
      </c>
      <c r="C40" s="20"/>
      <c r="D40" s="1">
        <v>111947</v>
      </c>
      <c r="E40" s="20"/>
      <c r="F40" s="20"/>
      <c r="G40" s="1">
        <v>366253</v>
      </c>
      <c r="H40" s="1">
        <v>552114</v>
      </c>
      <c r="I40" s="20"/>
      <c r="J40" s="1">
        <v>940206</v>
      </c>
      <c r="K40" s="20">
        <v>26456</v>
      </c>
      <c r="M40" s="1">
        <v>132960</v>
      </c>
      <c r="P40" s="1">
        <v>165239</v>
      </c>
      <c r="Q40" s="1">
        <v>15136</v>
      </c>
      <c r="R40" s="1">
        <v>72434</v>
      </c>
      <c r="T40" s="11">
        <f t="shared" si="1"/>
        <v>2382745</v>
      </c>
    </row>
    <row r="41" spans="1:20" x14ac:dyDescent="0.25">
      <c r="A41" s="17">
        <v>35284</v>
      </c>
      <c r="B41" s="1">
        <f t="shared" si="2"/>
        <v>8</v>
      </c>
      <c r="C41" s="20"/>
      <c r="D41" s="1">
        <v>123009</v>
      </c>
      <c r="E41" s="20"/>
      <c r="F41" s="20"/>
      <c r="G41" s="1">
        <v>400016</v>
      </c>
      <c r="H41" s="1">
        <v>481081</v>
      </c>
      <c r="I41" s="20"/>
      <c r="J41" s="1">
        <v>935482</v>
      </c>
      <c r="K41" s="20">
        <v>20612</v>
      </c>
      <c r="M41" s="1">
        <v>120282</v>
      </c>
      <c r="P41" s="1">
        <v>125897</v>
      </c>
      <c r="Q41" s="1">
        <v>12753</v>
      </c>
      <c r="R41" s="1">
        <v>82627</v>
      </c>
      <c r="T41" s="11">
        <f t="shared" si="1"/>
        <v>2301759</v>
      </c>
    </row>
    <row r="42" spans="1:20" x14ac:dyDescent="0.25">
      <c r="A42" s="17">
        <v>35285</v>
      </c>
      <c r="B42" s="1">
        <f t="shared" si="2"/>
        <v>8</v>
      </c>
      <c r="C42" s="20"/>
      <c r="D42" s="1">
        <v>121274</v>
      </c>
      <c r="E42" s="20"/>
      <c r="F42" s="20"/>
      <c r="G42" s="1">
        <v>420332</v>
      </c>
      <c r="H42" s="1">
        <v>496137</v>
      </c>
      <c r="I42" s="20"/>
      <c r="J42" s="1">
        <v>913965</v>
      </c>
      <c r="K42" s="20">
        <v>19887</v>
      </c>
      <c r="M42" s="1">
        <v>136068</v>
      </c>
      <c r="P42" s="1">
        <v>134974</v>
      </c>
      <c r="Q42" s="1">
        <v>14550</v>
      </c>
      <c r="R42" s="1">
        <v>76663</v>
      </c>
      <c r="T42" s="11">
        <f t="shared" si="1"/>
        <v>2333850</v>
      </c>
    </row>
    <row r="43" spans="1:20" x14ac:dyDescent="0.25">
      <c r="A43" s="17">
        <v>35286</v>
      </c>
      <c r="B43" s="1">
        <f t="shared" si="2"/>
        <v>8</v>
      </c>
      <c r="C43" s="20"/>
      <c r="D43" s="1">
        <v>123232</v>
      </c>
      <c r="E43" s="20"/>
      <c r="F43" s="20"/>
      <c r="G43" s="1">
        <v>400730</v>
      </c>
      <c r="H43" s="1">
        <v>553744</v>
      </c>
      <c r="I43" s="20"/>
      <c r="J43" s="1">
        <v>930202</v>
      </c>
      <c r="K43" s="20">
        <v>15825</v>
      </c>
      <c r="M43" s="1">
        <v>154553</v>
      </c>
      <c r="P43" s="1">
        <v>86816</v>
      </c>
      <c r="Q43" s="1">
        <v>23375</v>
      </c>
      <c r="R43" s="1">
        <v>94721</v>
      </c>
      <c r="T43" s="11">
        <f t="shared" si="1"/>
        <v>2383198</v>
      </c>
    </row>
    <row r="44" spans="1:20" x14ac:dyDescent="0.25">
      <c r="A44" s="17">
        <v>35287</v>
      </c>
      <c r="B44" s="1">
        <f t="shared" si="2"/>
        <v>8</v>
      </c>
      <c r="C44" s="20"/>
      <c r="D44" s="1">
        <v>119681</v>
      </c>
      <c r="E44" s="20"/>
      <c r="F44" s="20"/>
      <c r="G44" s="1">
        <v>371167</v>
      </c>
      <c r="H44" s="1">
        <v>546227</v>
      </c>
      <c r="I44" s="20"/>
      <c r="J44" s="1">
        <v>900649</v>
      </c>
      <c r="K44" s="20">
        <v>20612</v>
      </c>
      <c r="M44" s="1">
        <v>158501</v>
      </c>
      <c r="P44" s="1">
        <v>143527</v>
      </c>
      <c r="Q44" s="1">
        <v>22974</v>
      </c>
      <c r="R44" s="1">
        <v>93173</v>
      </c>
      <c r="T44" s="11">
        <f t="shared" si="1"/>
        <v>2376511</v>
      </c>
    </row>
    <row r="45" spans="1:20" x14ac:dyDescent="0.25">
      <c r="A45" s="17">
        <v>35288</v>
      </c>
      <c r="B45" s="1">
        <f t="shared" si="2"/>
        <v>8</v>
      </c>
      <c r="C45" s="20"/>
      <c r="D45" s="1">
        <v>123820</v>
      </c>
      <c r="E45" s="20"/>
      <c r="F45" s="20"/>
      <c r="G45" s="1">
        <v>361690</v>
      </c>
      <c r="H45" s="1">
        <v>554306</v>
      </c>
      <c r="I45" s="20"/>
      <c r="J45" s="1">
        <v>950899</v>
      </c>
      <c r="K45" s="20">
        <v>16090</v>
      </c>
      <c r="M45" s="1">
        <v>150286</v>
      </c>
      <c r="P45" s="1">
        <v>149702</v>
      </c>
      <c r="Q45" s="1">
        <v>18442</v>
      </c>
      <c r="R45" s="1">
        <v>90626</v>
      </c>
      <c r="T45" s="11">
        <f t="shared" si="1"/>
        <v>2415861</v>
      </c>
    </row>
    <row r="46" spans="1:20" x14ac:dyDescent="0.25">
      <c r="A46" s="17">
        <v>35289</v>
      </c>
      <c r="B46" s="1">
        <f t="shared" si="2"/>
        <v>8</v>
      </c>
      <c r="C46" s="20"/>
      <c r="D46" s="1">
        <v>123621</v>
      </c>
      <c r="E46" s="20"/>
      <c r="F46" s="20"/>
      <c r="G46" s="1">
        <v>352126</v>
      </c>
      <c r="H46" s="1">
        <v>547782</v>
      </c>
      <c r="I46" s="20"/>
      <c r="J46" s="1">
        <v>969718</v>
      </c>
      <c r="K46" s="20">
        <v>17897</v>
      </c>
      <c r="M46" s="1">
        <v>146931</v>
      </c>
      <c r="P46" s="1">
        <v>137405</v>
      </c>
      <c r="Q46" s="1">
        <v>15946</v>
      </c>
      <c r="R46" s="1">
        <v>94816</v>
      </c>
      <c r="T46" s="11">
        <f t="shared" si="1"/>
        <v>2406242</v>
      </c>
    </row>
    <row r="47" spans="1:20" x14ac:dyDescent="0.25">
      <c r="A47" s="17">
        <v>35290</v>
      </c>
      <c r="B47" s="1">
        <f t="shared" si="2"/>
        <v>8</v>
      </c>
      <c r="C47" s="20"/>
      <c r="D47" s="1">
        <v>123820</v>
      </c>
      <c r="E47" s="20"/>
      <c r="F47" s="20"/>
      <c r="G47" s="1">
        <v>346217</v>
      </c>
      <c r="H47" s="1">
        <v>550583</v>
      </c>
      <c r="I47" s="20"/>
      <c r="J47" s="1">
        <v>963081</v>
      </c>
      <c r="K47" s="20">
        <v>22198</v>
      </c>
      <c r="M47" s="1">
        <v>149116</v>
      </c>
      <c r="P47" s="1">
        <v>139229</v>
      </c>
      <c r="Q47" s="1">
        <v>17280</v>
      </c>
      <c r="R47" s="1">
        <v>92610</v>
      </c>
      <c r="T47" s="11">
        <f t="shared" si="1"/>
        <v>2404134</v>
      </c>
    </row>
    <row r="48" spans="1:20" x14ac:dyDescent="0.25">
      <c r="A48" s="17">
        <v>35291</v>
      </c>
      <c r="B48" s="1">
        <f t="shared" si="2"/>
        <v>8</v>
      </c>
      <c r="C48" s="20"/>
      <c r="D48" s="1">
        <v>123820</v>
      </c>
      <c r="E48" s="20"/>
      <c r="F48" s="20"/>
      <c r="G48" s="1">
        <v>384935</v>
      </c>
      <c r="H48" s="1">
        <v>531587</v>
      </c>
      <c r="I48" s="20"/>
      <c r="J48" s="1">
        <v>943905</v>
      </c>
      <c r="K48" s="20">
        <v>24224</v>
      </c>
      <c r="M48" s="1">
        <v>158579</v>
      </c>
      <c r="P48" s="1">
        <v>122803</v>
      </c>
      <c r="Q48" s="1">
        <v>28233</v>
      </c>
      <c r="R48" s="1">
        <v>71921</v>
      </c>
      <c r="T48" s="11">
        <f t="shared" si="1"/>
        <v>2390007</v>
      </c>
    </row>
    <row r="49" spans="1:20" x14ac:dyDescent="0.25">
      <c r="A49" s="17">
        <v>35292</v>
      </c>
      <c r="B49" s="1">
        <f t="shared" si="2"/>
        <v>8</v>
      </c>
      <c r="C49" s="20"/>
      <c r="D49" s="1">
        <v>123596</v>
      </c>
      <c r="E49" s="20"/>
      <c r="F49" s="20"/>
      <c r="G49" s="1">
        <v>351047</v>
      </c>
      <c r="H49" s="1">
        <v>546901</v>
      </c>
      <c r="I49" s="20"/>
      <c r="J49" s="1">
        <v>962631</v>
      </c>
      <c r="K49" s="20">
        <v>22211</v>
      </c>
      <c r="M49" s="1">
        <v>175374</v>
      </c>
      <c r="P49" s="1">
        <v>132413</v>
      </c>
      <c r="Q49" s="1">
        <v>17529</v>
      </c>
      <c r="R49" s="1">
        <v>87454</v>
      </c>
      <c r="T49" s="11">
        <f t="shared" si="1"/>
        <v>2419156</v>
      </c>
    </row>
    <row r="50" spans="1:20" x14ac:dyDescent="0.25">
      <c r="A50" s="17">
        <v>35293</v>
      </c>
      <c r="B50" s="1">
        <f t="shared" si="2"/>
        <v>8</v>
      </c>
      <c r="C50" s="20"/>
      <c r="D50" s="1">
        <v>123769</v>
      </c>
      <c r="E50" s="20"/>
      <c r="F50" s="20"/>
      <c r="G50" s="1">
        <v>350974</v>
      </c>
      <c r="H50" s="1">
        <v>538042</v>
      </c>
      <c r="I50" s="20"/>
      <c r="J50" s="1">
        <v>945932</v>
      </c>
      <c r="K50" s="20">
        <v>26611</v>
      </c>
      <c r="M50" s="1">
        <v>165885</v>
      </c>
      <c r="P50" s="1">
        <v>143659</v>
      </c>
      <c r="Q50" s="1">
        <v>8200</v>
      </c>
      <c r="R50" s="1">
        <v>97340</v>
      </c>
      <c r="T50" s="11">
        <f t="shared" si="1"/>
        <v>2400412</v>
      </c>
    </row>
    <row r="51" spans="1:20" x14ac:dyDescent="0.25">
      <c r="A51" s="17">
        <v>35294</v>
      </c>
      <c r="B51" s="1">
        <f t="shared" si="2"/>
        <v>8</v>
      </c>
      <c r="C51" s="20"/>
      <c r="D51" s="1">
        <v>117439</v>
      </c>
      <c r="E51" s="20"/>
      <c r="F51" s="20"/>
      <c r="G51" s="1">
        <v>361916</v>
      </c>
      <c r="H51" s="1">
        <v>534759</v>
      </c>
      <c r="I51" s="20"/>
      <c r="J51" s="1">
        <v>924765</v>
      </c>
      <c r="K51" s="20">
        <v>22390</v>
      </c>
      <c r="M51" s="1">
        <v>139442</v>
      </c>
      <c r="P51" s="1">
        <v>159267</v>
      </c>
      <c r="Q51" s="1">
        <v>18911</v>
      </c>
      <c r="R51" s="1">
        <v>108042</v>
      </c>
      <c r="T51" s="11">
        <f t="shared" si="1"/>
        <v>2386931</v>
      </c>
    </row>
    <row r="52" spans="1:20" x14ac:dyDescent="0.25">
      <c r="A52" s="17">
        <v>35295</v>
      </c>
      <c r="B52" s="1">
        <f t="shared" si="2"/>
        <v>8</v>
      </c>
      <c r="C52" s="20"/>
      <c r="D52" s="1">
        <v>117977</v>
      </c>
      <c r="E52" s="20"/>
      <c r="F52" s="20"/>
      <c r="G52" s="1">
        <v>370323</v>
      </c>
      <c r="H52" s="1">
        <v>533702</v>
      </c>
      <c r="I52" s="20"/>
      <c r="J52" s="1">
        <v>920602</v>
      </c>
      <c r="K52" s="20">
        <v>20502</v>
      </c>
      <c r="M52" s="1">
        <v>143911</v>
      </c>
      <c r="P52" s="1">
        <v>142467</v>
      </c>
      <c r="Q52" s="1">
        <v>18683</v>
      </c>
      <c r="R52" s="1">
        <v>114286</v>
      </c>
      <c r="T52" s="11">
        <f t="shared" si="1"/>
        <v>2382453</v>
      </c>
    </row>
    <row r="53" spans="1:20" x14ac:dyDescent="0.25">
      <c r="A53" s="17">
        <v>35296</v>
      </c>
      <c r="B53" s="1">
        <f t="shared" si="2"/>
        <v>8</v>
      </c>
      <c r="C53" s="20"/>
      <c r="D53" s="1">
        <v>125000</v>
      </c>
      <c r="E53" s="20"/>
      <c r="F53" s="20"/>
      <c r="G53" s="1">
        <v>366910</v>
      </c>
      <c r="H53" s="1">
        <v>545370</v>
      </c>
      <c r="I53" s="20"/>
      <c r="J53" s="1">
        <v>907839</v>
      </c>
      <c r="K53" s="20">
        <v>20501</v>
      </c>
      <c r="M53" s="1">
        <v>141105</v>
      </c>
      <c r="P53" s="1">
        <v>135076</v>
      </c>
      <c r="Q53" s="1">
        <v>29197</v>
      </c>
      <c r="R53" s="1">
        <v>111669</v>
      </c>
      <c r="T53" s="11">
        <f t="shared" si="1"/>
        <v>2382667</v>
      </c>
    </row>
    <row r="54" spans="1:20" x14ac:dyDescent="0.25">
      <c r="A54" s="17">
        <v>35297</v>
      </c>
      <c r="B54" s="1">
        <f t="shared" si="2"/>
        <v>8</v>
      </c>
      <c r="C54" s="20"/>
      <c r="D54" s="1">
        <v>125000</v>
      </c>
      <c r="E54" s="20"/>
      <c r="F54" s="20"/>
      <c r="G54" s="1">
        <v>331810</v>
      </c>
      <c r="H54" s="1">
        <v>522650</v>
      </c>
      <c r="I54" s="20"/>
      <c r="J54" s="1">
        <v>920843</v>
      </c>
      <c r="K54" s="20">
        <v>21716</v>
      </c>
      <c r="M54" s="1">
        <v>175536</v>
      </c>
      <c r="P54" s="1">
        <v>67049</v>
      </c>
      <c r="Q54" s="1">
        <v>31190</v>
      </c>
      <c r="R54" s="1">
        <v>129267</v>
      </c>
      <c r="T54" s="11">
        <f t="shared" si="1"/>
        <v>2325061</v>
      </c>
    </row>
    <row r="55" spans="1:20" x14ac:dyDescent="0.25">
      <c r="A55" s="17">
        <v>35298</v>
      </c>
      <c r="B55" s="1">
        <f t="shared" si="2"/>
        <v>8</v>
      </c>
      <c r="C55" s="20"/>
      <c r="D55" s="1">
        <v>123820</v>
      </c>
      <c r="E55" s="20"/>
      <c r="F55" s="20"/>
      <c r="G55" s="1">
        <v>406954</v>
      </c>
      <c r="H55" s="1">
        <v>511854</v>
      </c>
      <c r="I55" s="20"/>
      <c r="J55" s="1">
        <v>880580</v>
      </c>
      <c r="K55" s="20">
        <v>22537</v>
      </c>
      <c r="M55" s="1">
        <v>140498</v>
      </c>
      <c r="P55" s="1">
        <v>142057</v>
      </c>
      <c r="Q55" s="1">
        <v>8916</v>
      </c>
      <c r="R55" s="1">
        <v>107227</v>
      </c>
      <c r="T55" s="11">
        <f t="shared" si="1"/>
        <v>2344443</v>
      </c>
    </row>
    <row r="56" spans="1:20" x14ac:dyDescent="0.25">
      <c r="A56" s="17">
        <v>35299</v>
      </c>
      <c r="B56" s="1">
        <f t="shared" si="2"/>
        <v>8</v>
      </c>
      <c r="C56" s="20"/>
      <c r="D56" s="1">
        <v>123977</v>
      </c>
      <c r="E56" s="20"/>
      <c r="F56" s="20"/>
      <c r="G56" s="1">
        <v>352561</v>
      </c>
      <c r="H56" s="1">
        <v>525096</v>
      </c>
      <c r="I56" s="20"/>
      <c r="J56" s="1">
        <v>823773</v>
      </c>
      <c r="K56" s="20">
        <v>21876</v>
      </c>
      <c r="M56" s="1">
        <v>137961</v>
      </c>
      <c r="P56" s="1">
        <v>157347</v>
      </c>
      <c r="Q56" s="1">
        <v>7696</v>
      </c>
      <c r="R56" s="1">
        <v>95892</v>
      </c>
      <c r="T56" s="11">
        <f t="shared" si="1"/>
        <v>2246179</v>
      </c>
    </row>
    <row r="57" spans="1:20" x14ac:dyDescent="0.25">
      <c r="A57" s="17">
        <v>35300</v>
      </c>
      <c r="B57" s="1">
        <f t="shared" si="2"/>
        <v>8</v>
      </c>
      <c r="C57" s="20"/>
      <c r="D57" s="1">
        <v>118677</v>
      </c>
      <c r="E57" s="20"/>
      <c r="F57" s="20"/>
      <c r="G57" s="1">
        <v>341970</v>
      </c>
      <c r="H57" s="1">
        <v>538501</v>
      </c>
      <c r="I57" s="20"/>
      <c r="J57" s="1">
        <v>754229</v>
      </c>
      <c r="K57" s="20">
        <v>29456</v>
      </c>
      <c r="M57" s="1">
        <v>143415</v>
      </c>
      <c r="P57" s="1">
        <v>152029</v>
      </c>
      <c r="Q57" s="1">
        <v>6398</v>
      </c>
      <c r="R57" s="1">
        <v>103267</v>
      </c>
      <c r="T57" s="11">
        <f t="shared" si="1"/>
        <v>2187942</v>
      </c>
    </row>
    <row r="58" spans="1:20" x14ac:dyDescent="0.25">
      <c r="A58" s="17">
        <v>35301</v>
      </c>
      <c r="B58" s="1">
        <f t="shared" si="2"/>
        <v>8</v>
      </c>
      <c r="C58" s="20"/>
      <c r="D58" s="1">
        <v>124032</v>
      </c>
      <c r="E58" s="20"/>
      <c r="F58" s="20"/>
      <c r="G58" s="1">
        <v>416915</v>
      </c>
      <c r="H58" s="1">
        <v>531772</v>
      </c>
      <c r="I58" s="20"/>
      <c r="J58" s="1">
        <v>845627</v>
      </c>
      <c r="K58" s="20">
        <v>22537</v>
      </c>
      <c r="M58" s="1">
        <v>151429</v>
      </c>
      <c r="P58" s="1">
        <v>152377</v>
      </c>
      <c r="Q58" s="1">
        <v>7875</v>
      </c>
      <c r="R58" s="1">
        <v>89304</v>
      </c>
      <c r="T58" s="11">
        <f t="shared" si="1"/>
        <v>2341868</v>
      </c>
    </row>
    <row r="59" spans="1:20" x14ac:dyDescent="0.25">
      <c r="A59" s="17">
        <v>35302</v>
      </c>
      <c r="B59" s="1">
        <f t="shared" si="2"/>
        <v>8</v>
      </c>
      <c r="C59" s="20"/>
      <c r="D59" s="1">
        <v>123986</v>
      </c>
      <c r="E59" s="20"/>
      <c r="F59" s="20"/>
      <c r="G59" s="1">
        <v>377128</v>
      </c>
      <c r="H59" s="1">
        <v>548407</v>
      </c>
      <c r="I59" s="20"/>
      <c r="J59" s="1">
        <v>862169</v>
      </c>
      <c r="K59" s="20">
        <v>22536</v>
      </c>
      <c r="M59" s="1">
        <v>152039</v>
      </c>
      <c r="P59" s="1">
        <v>150098</v>
      </c>
      <c r="Q59" s="1">
        <v>8016</v>
      </c>
      <c r="R59" s="1">
        <v>87866</v>
      </c>
      <c r="T59" s="11">
        <f t="shared" si="1"/>
        <v>2332245</v>
      </c>
    </row>
    <row r="60" spans="1:20" x14ac:dyDescent="0.25">
      <c r="A60" s="17">
        <v>35303</v>
      </c>
      <c r="B60" s="1">
        <f t="shared" si="2"/>
        <v>8</v>
      </c>
      <c r="C60" s="20"/>
      <c r="D60" s="1">
        <v>123876</v>
      </c>
      <c r="E60" s="20"/>
      <c r="F60" s="20"/>
      <c r="G60" s="1">
        <v>378476</v>
      </c>
      <c r="H60" s="1">
        <v>534791</v>
      </c>
      <c r="I60" s="20"/>
      <c r="J60" s="1">
        <v>876469</v>
      </c>
      <c r="K60" s="20">
        <v>22536</v>
      </c>
      <c r="M60" s="1">
        <v>146249</v>
      </c>
      <c r="P60" s="1">
        <v>132738</v>
      </c>
      <c r="Q60" s="1">
        <v>17254</v>
      </c>
      <c r="R60" s="1">
        <v>114298</v>
      </c>
      <c r="T60" s="11">
        <f t="shared" si="1"/>
        <v>2346687</v>
      </c>
    </row>
    <row r="61" spans="1:20" x14ac:dyDescent="0.25">
      <c r="A61" s="17">
        <v>35304</v>
      </c>
      <c r="B61" s="1">
        <f t="shared" si="2"/>
        <v>8</v>
      </c>
      <c r="C61" s="20"/>
      <c r="D61" s="1">
        <v>123905</v>
      </c>
      <c r="E61" s="20"/>
      <c r="F61" s="20"/>
      <c r="G61" s="1">
        <v>371865</v>
      </c>
      <c r="H61" s="1">
        <v>534299</v>
      </c>
      <c r="I61" s="20"/>
      <c r="J61" s="1">
        <v>869349</v>
      </c>
      <c r="K61" s="20">
        <v>22536</v>
      </c>
      <c r="M61" s="1">
        <v>148841</v>
      </c>
      <c r="P61" s="1">
        <v>132347</v>
      </c>
      <c r="Q61" s="1">
        <v>14970</v>
      </c>
      <c r="R61" s="1">
        <v>116579</v>
      </c>
      <c r="T61" s="11">
        <f t="shared" si="1"/>
        <v>2334691</v>
      </c>
    </row>
    <row r="62" spans="1:20" x14ac:dyDescent="0.25">
      <c r="A62" s="17">
        <v>35305</v>
      </c>
      <c r="B62" s="1">
        <f t="shared" si="2"/>
        <v>8</v>
      </c>
      <c r="C62" s="20"/>
      <c r="D62" s="1">
        <v>117278</v>
      </c>
      <c r="E62" s="20"/>
      <c r="F62" s="20"/>
      <c r="G62" s="1">
        <v>366346</v>
      </c>
      <c r="H62" s="1">
        <v>532428</v>
      </c>
      <c r="I62" s="20"/>
      <c r="J62" s="1">
        <v>848968</v>
      </c>
      <c r="K62" s="20">
        <v>24504</v>
      </c>
      <c r="M62" s="1">
        <v>139771</v>
      </c>
      <c r="P62" s="1">
        <v>120025</v>
      </c>
      <c r="Q62" s="1">
        <v>23134</v>
      </c>
      <c r="R62" s="1">
        <v>123555</v>
      </c>
      <c r="T62" s="11">
        <f t="shared" si="1"/>
        <v>2296009</v>
      </c>
    </row>
    <row r="63" spans="1:20" x14ac:dyDescent="0.25">
      <c r="A63" s="17">
        <v>35306</v>
      </c>
      <c r="B63" s="1">
        <f t="shared" si="2"/>
        <v>8</v>
      </c>
      <c r="C63" s="20"/>
      <c r="D63" s="1">
        <v>125000</v>
      </c>
      <c r="E63" s="20"/>
      <c r="F63" s="20"/>
      <c r="G63" s="1">
        <v>388731</v>
      </c>
      <c r="H63" s="1">
        <v>546806</v>
      </c>
      <c r="I63" s="20"/>
      <c r="J63" s="1">
        <v>855741</v>
      </c>
      <c r="K63" s="20">
        <v>20962</v>
      </c>
      <c r="M63" s="1">
        <v>143652</v>
      </c>
      <c r="P63" s="1">
        <v>119859</v>
      </c>
      <c r="Q63" s="1">
        <v>22462</v>
      </c>
      <c r="R63" s="1">
        <v>124522</v>
      </c>
      <c r="T63" s="11">
        <f t="shared" si="1"/>
        <v>2347735</v>
      </c>
    </row>
    <row r="64" spans="1:20" x14ac:dyDescent="0.25">
      <c r="A64" s="17">
        <v>35307</v>
      </c>
      <c r="B64" s="1">
        <f t="shared" si="2"/>
        <v>8</v>
      </c>
      <c r="C64" s="20"/>
      <c r="D64" s="1">
        <v>123831</v>
      </c>
      <c r="E64" s="20"/>
      <c r="F64" s="20"/>
      <c r="G64" s="1">
        <v>367852</v>
      </c>
      <c r="H64" s="1">
        <v>539437</v>
      </c>
      <c r="I64" s="20"/>
      <c r="J64" s="1">
        <v>854940</v>
      </c>
      <c r="K64" s="20">
        <v>22603</v>
      </c>
      <c r="M64" s="1">
        <v>132452</v>
      </c>
      <c r="P64" s="1">
        <v>125521</v>
      </c>
      <c r="Q64" s="1">
        <v>22213</v>
      </c>
      <c r="R64" s="1">
        <v>124479</v>
      </c>
      <c r="T64" s="11">
        <f t="shared" si="1"/>
        <v>2313328</v>
      </c>
    </row>
    <row r="65" spans="1:20" x14ac:dyDescent="0.25">
      <c r="A65" s="17">
        <v>35308</v>
      </c>
      <c r="B65" s="1">
        <f t="shared" si="2"/>
        <v>8</v>
      </c>
      <c r="C65" s="20"/>
      <c r="D65" s="1">
        <v>123831</v>
      </c>
      <c r="E65" s="20"/>
      <c r="F65" s="20"/>
      <c r="G65" s="1">
        <v>394766</v>
      </c>
      <c r="H65" s="1">
        <v>544497</v>
      </c>
      <c r="I65" s="20"/>
      <c r="J65" s="1">
        <v>878714</v>
      </c>
      <c r="K65" s="20">
        <v>22763</v>
      </c>
      <c r="M65" s="1">
        <v>133681</v>
      </c>
      <c r="P65" s="1">
        <v>120281</v>
      </c>
      <c r="Q65" s="1">
        <v>21570</v>
      </c>
      <c r="R65" s="1">
        <v>125124</v>
      </c>
      <c r="T65" s="11">
        <f t="shared" si="1"/>
        <v>2365227</v>
      </c>
    </row>
    <row r="66" spans="1:20" x14ac:dyDescent="0.25">
      <c r="A66" s="17">
        <v>35309</v>
      </c>
      <c r="B66" s="1">
        <f t="shared" si="2"/>
        <v>9</v>
      </c>
      <c r="C66" s="20"/>
      <c r="D66" s="1">
        <v>118693</v>
      </c>
      <c r="E66" s="20"/>
      <c r="F66" s="20"/>
      <c r="G66" s="1">
        <v>310270</v>
      </c>
      <c r="H66" s="1">
        <v>542674</v>
      </c>
      <c r="I66" s="20"/>
      <c r="J66" s="1">
        <v>807165</v>
      </c>
      <c r="K66" s="20">
        <v>29333</v>
      </c>
      <c r="M66" s="1">
        <v>176180</v>
      </c>
      <c r="P66" s="1">
        <v>106139</v>
      </c>
      <c r="Q66" s="1">
        <v>35727</v>
      </c>
      <c r="R66" s="1">
        <v>48598</v>
      </c>
      <c r="T66" s="11">
        <f t="shared" si="1"/>
        <v>2174779</v>
      </c>
    </row>
    <row r="67" spans="1:20" x14ac:dyDescent="0.25">
      <c r="A67" s="17">
        <v>35310</v>
      </c>
      <c r="B67" s="1">
        <f t="shared" si="2"/>
        <v>9</v>
      </c>
      <c r="C67" s="20"/>
      <c r="D67" s="1">
        <v>117681</v>
      </c>
      <c r="E67" s="20"/>
      <c r="F67" s="20"/>
      <c r="G67" s="1">
        <v>306868</v>
      </c>
      <c r="H67" s="1">
        <v>538053</v>
      </c>
      <c r="I67" s="20"/>
      <c r="J67" s="1">
        <v>865082</v>
      </c>
      <c r="K67" s="20">
        <v>30240</v>
      </c>
      <c r="M67" s="1">
        <v>184453</v>
      </c>
      <c r="P67" s="1">
        <v>92611</v>
      </c>
      <c r="Q67" s="1">
        <v>33138</v>
      </c>
      <c r="R67" s="1">
        <v>44861</v>
      </c>
      <c r="T67" s="11">
        <f t="shared" si="1"/>
        <v>2212987</v>
      </c>
    </row>
    <row r="68" spans="1:20" x14ac:dyDescent="0.25">
      <c r="A68" s="17">
        <v>35311</v>
      </c>
      <c r="B68" s="1">
        <f t="shared" si="2"/>
        <v>9</v>
      </c>
      <c r="C68" s="20"/>
      <c r="D68" s="1">
        <v>117679</v>
      </c>
      <c r="E68" s="20"/>
      <c r="F68" s="20"/>
      <c r="G68" s="1">
        <v>321228</v>
      </c>
      <c r="H68" s="1">
        <v>538393</v>
      </c>
      <c r="I68" s="20"/>
      <c r="J68" s="1">
        <v>864885</v>
      </c>
      <c r="K68" s="20">
        <v>30240</v>
      </c>
      <c r="M68" s="1">
        <v>180000</v>
      </c>
      <c r="P68" s="1">
        <v>93738</v>
      </c>
      <c r="Q68" s="1">
        <v>36086</v>
      </c>
      <c r="R68" s="1">
        <v>47759</v>
      </c>
      <c r="T68" s="11">
        <f t="shared" ref="T68:T131" si="3">SUM(C68:R68)</f>
        <v>2230008</v>
      </c>
    </row>
    <row r="69" spans="1:20" x14ac:dyDescent="0.25">
      <c r="A69" s="17">
        <v>35312</v>
      </c>
      <c r="B69" s="1">
        <f t="shared" si="2"/>
        <v>9</v>
      </c>
      <c r="C69" s="20"/>
      <c r="D69" s="1">
        <v>114635</v>
      </c>
      <c r="E69" s="20"/>
      <c r="F69" s="20"/>
      <c r="G69" s="1">
        <v>353228</v>
      </c>
      <c r="H69" s="1">
        <v>530505</v>
      </c>
      <c r="I69" s="20"/>
      <c r="J69" s="1">
        <v>870139</v>
      </c>
      <c r="K69" s="20">
        <v>30240</v>
      </c>
      <c r="M69" s="1">
        <v>183579</v>
      </c>
      <c r="P69" s="1">
        <v>98689</v>
      </c>
      <c r="Q69" s="1">
        <v>37629</v>
      </c>
      <c r="R69" s="1">
        <v>38851</v>
      </c>
      <c r="T69" s="11">
        <f t="shared" si="3"/>
        <v>2257495</v>
      </c>
    </row>
    <row r="70" spans="1:20" x14ac:dyDescent="0.25">
      <c r="A70" s="17">
        <v>35313</v>
      </c>
      <c r="B70" s="1">
        <f t="shared" si="2"/>
        <v>9</v>
      </c>
      <c r="C70" s="20"/>
      <c r="D70" s="1">
        <v>117768</v>
      </c>
      <c r="E70" s="20"/>
      <c r="F70" s="20"/>
      <c r="G70" s="1">
        <v>346948</v>
      </c>
      <c r="H70" s="1">
        <v>539636</v>
      </c>
      <c r="I70" s="20"/>
      <c r="J70" s="1">
        <v>882169</v>
      </c>
      <c r="K70" s="20">
        <v>30260</v>
      </c>
      <c r="M70" s="1">
        <v>180816</v>
      </c>
      <c r="P70" s="1">
        <v>92699</v>
      </c>
      <c r="Q70" s="1">
        <v>35478</v>
      </c>
      <c r="R70" s="1">
        <v>46924</v>
      </c>
      <c r="T70" s="11">
        <f t="shared" si="3"/>
        <v>2272698</v>
      </c>
    </row>
    <row r="71" spans="1:20" x14ac:dyDescent="0.25">
      <c r="A71" s="17">
        <v>35314</v>
      </c>
      <c r="B71" s="1">
        <f t="shared" si="2"/>
        <v>9</v>
      </c>
      <c r="C71" s="20"/>
      <c r="D71" s="1">
        <v>113768</v>
      </c>
      <c r="E71" s="20"/>
      <c r="F71" s="20"/>
      <c r="G71" s="1">
        <v>332837</v>
      </c>
      <c r="H71" s="1">
        <v>536725</v>
      </c>
      <c r="I71" s="20"/>
      <c r="J71" s="1">
        <v>851514</v>
      </c>
      <c r="K71" s="20">
        <v>26606</v>
      </c>
      <c r="M71" s="1">
        <v>179140</v>
      </c>
      <c r="P71" s="1">
        <v>99414</v>
      </c>
      <c r="Q71" s="1">
        <v>33006</v>
      </c>
      <c r="R71" s="1">
        <v>54985</v>
      </c>
      <c r="T71" s="11">
        <f t="shared" si="3"/>
        <v>2227995</v>
      </c>
    </row>
    <row r="72" spans="1:20" x14ac:dyDescent="0.25">
      <c r="A72" s="17">
        <v>35315</v>
      </c>
      <c r="B72" s="1">
        <f t="shared" si="2"/>
        <v>9</v>
      </c>
      <c r="C72" s="20"/>
      <c r="D72" s="1">
        <v>119920</v>
      </c>
      <c r="E72" s="20"/>
      <c r="F72" s="20"/>
      <c r="G72" s="1">
        <v>350668</v>
      </c>
      <c r="H72" s="1">
        <v>540988</v>
      </c>
      <c r="I72" s="20"/>
      <c r="J72" s="1">
        <v>694000</v>
      </c>
      <c r="K72" s="20">
        <v>27348</v>
      </c>
      <c r="M72" s="1">
        <v>178494</v>
      </c>
      <c r="P72" s="1">
        <v>118661</v>
      </c>
      <c r="Q72" s="1">
        <v>36657</v>
      </c>
      <c r="R72" s="1">
        <v>59522</v>
      </c>
      <c r="T72" s="11">
        <f t="shared" si="3"/>
        <v>2126258</v>
      </c>
    </row>
    <row r="73" spans="1:20" x14ac:dyDescent="0.25">
      <c r="A73" s="17">
        <v>35316</v>
      </c>
      <c r="B73" s="1">
        <f t="shared" si="2"/>
        <v>9</v>
      </c>
      <c r="C73" s="20"/>
      <c r="D73" s="1">
        <v>119920</v>
      </c>
      <c r="E73" s="20"/>
      <c r="F73" s="20"/>
      <c r="G73" s="1">
        <v>371576</v>
      </c>
      <c r="H73" s="1">
        <v>576250</v>
      </c>
      <c r="I73" s="20"/>
      <c r="J73" s="1">
        <v>437433</v>
      </c>
      <c r="K73" s="20">
        <v>27348</v>
      </c>
      <c r="M73" s="1">
        <v>169090</v>
      </c>
      <c r="P73" s="1">
        <v>108704</v>
      </c>
      <c r="Q73" s="1">
        <v>36479</v>
      </c>
      <c r="R73" s="1">
        <v>57240</v>
      </c>
      <c r="T73" s="11">
        <f t="shared" si="3"/>
        <v>1904040</v>
      </c>
    </row>
    <row r="74" spans="1:20" x14ac:dyDescent="0.25">
      <c r="A74" s="17">
        <v>35317</v>
      </c>
      <c r="B74" s="1">
        <f t="shared" si="2"/>
        <v>9</v>
      </c>
      <c r="C74" s="20"/>
      <c r="D74" s="1">
        <v>117051</v>
      </c>
      <c r="E74" s="20"/>
      <c r="F74" s="20"/>
      <c r="G74" s="1">
        <v>358474</v>
      </c>
      <c r="H74" s="1">
        <v>627694</v>
      </c>
      <c r="I74" s="20"/>
      <c r="J74" s="1">
        <v>437336</v>
      </c>
      <c r="K74" s="20">
        <v>27348</v>
      </c>
      <c r="M74" s="1">
        <v>180868</v>
      </c>
      <c r="P74" s="1">
        <v>101250</v>
      </c>
      <c r="Q74" s="1">
        <v>35114</v>
      </c>
      <c r="R74" s="1">
        <v>65392</v>
      </c>
      <c r="T74" s="11">
        <f t="shared" si="3"/>
        <v>1950527</v>
      </c>
    </row>
    <row r="75" spans="1:20" x14ac:dyDescent="0.25">
      <c r="A75" s="17">
        <v>35318</v>
      </c>
      <c r="B75" s="1">
        <f t="shared" si="2"/>
        <v>9</v>
      </c>
      <c r="C75" s="20"/>
      <c r="D75" s="1">
        <v>117443</v>
      </c>
      <c r="E75" s="20"/>
      <c r="F75" s="20"/>
      <c r="G75" s="1">
        <v>434277</v>
      </c>
      <c r="H75" s="1">
        <v>575798</v>
      </c>
      <c r="I75" s="20"/>
      <c r="J75" s="1">
        <v>414735</v>
      </c>
      <c r="K75" s="20">
        <v>27349</v>
      </c>
      <c r="M75" s="1">
        <v>166426</v>
      </c>
      <c r="P75" s="1">
        <v>109474</v>
      </c>
      <c r="Q75" s="1">
        <v>50678</v>
      </c>
      <c r="R75" s="1">
        <v>63502</v>
      </c>
      <c r="T75" s="11">
        <f t="shared" si="3"/>
        <v>1959682</v>
      </c>
    </row>
    <row r="76" spans="1:20" x14ac:dyDescent="0.25">
      <c r="A76" s="17">
        <v>35319</v>
      </c>
      <c r="B76" s="1">
        <f t="shared" si="2"/>
        <v>9</v>
      </c>
      <c r="C76" s="20"/>
      <c r="D76" s="1">
        <v>111850</v>
      </c>
      <c r="E76" s="20"/>
      <c r="F76" s="20"/>
      <c r="G76" s="1">
        <v>410944</v>
      </c>
      <c r="H76" s="1">
        <v>594554</v>
      </c>
      <c r="I76" s="20"/>
      <c r="J76" s="1">
        <v>408793</v>
      </c>
      <c r="K76" s="20">
        <v>24628</v>
      </c>
      <c r="M76" s="1">
        <v>160522</v>
      </c>
      <c r="P76" s="1">
        <v>100916</v>
      </c>
      <c r="Q76" s="1">
        <v>54838</v>
      </c>
      <c r="R76" s="1">
        <v>73351</v>
      </c>
      <c r="T76" s="11">
        <f t="shared" si="3"/>
        <v>1940396</v>
      </c>
    </row>
    <row r="77" spans="1:20" x14ac:dyDescent="0.25">
      <c r="A77" s="17">
        <v>35320</v>
      </c>
      <c r="B77" s="1">
        <f t="shared" si="2"/>
        <v>9</v>
      </c>
      <c r="C77" s="20"/>
      <c r="D77" s="1">
        <v>115267</v>
      </c>
      <c r="E77" s="20"/>
      <c r="F77" s="20"/>
      <c r="G77" s="1">
        <v>325761</v>
      </c>
      <c r="H77" s="1">
        <v>583746</v>
      </c>
      <c r="I77" s="20"/>
      <c r="J77" s="1">
        <v>436183</v>
      </c>
      <c r="K77" s="20">
        <v>27521</v>
      </c>
      <c r="M77" s="1">
        <v>169308</v>
      </c>
      <c r="P77" s="1">
        <v>75921</v>
      </c>
      <c r="Q77" s="1">
        <v>33035</v>
      </c>
      <c r="R77" s="1">
        <v>78268</v>
      </c>
      <c r="T77" s="11">
        <f t="shared" si="3"/>
        <v>1845010</v>
      </c>
    </row>
    <row r="78" spans="1:20" x14ac:dyDescent="0.25">
      <c r="A78" s="17">
        <v>35321</v>
      </c>
      <c r="B78" s="1">
        <f t="shared" si="2"/>
        <v>9</v>
      </c>
      <c r="C78" s="20"/>
      <c r="D78" s="1">
        <v>114854</v>
      </c>
      <c r="E78" s="20"/>
      <c r="F78" s="20"/>
      <c r="G78" s="1">
        <v>280469</v>
      </c>
      <c r="H78" s="1">
        <v>414050</v>
      </c>
      <c r="I78" s="20"/>
      <c r="J78" s="1">
        <v>830561</v>
      </c>
      <c r="K78" s="20">
        <v>30323</v>
      </c>
      <c r="M78" s="1">
        <v>149454</v>
      </c>
      <c r="P78" s="1">
        <v>73063</v>
      </c>
      <c r="Q78" s="1">
        <v>23690</v>
      </c>
      <c r="R78" s="1">
        <v>53852</v>
      </c>
      <c r="T78" s="11">
        <f t="shared" si="3"/>
        <v>1970316</v>
      </c>
    </row>
    <row r="79" spans="1:20" x14ac:dyDescent="0.25">
      <c r="A79" s="17">
        <v>35322</v>
      </c>
      <c r="B79" s="1">
        <f t="shared" si="2"/>
        <v>9</v>
      </c>
      <c r="C79" s="20"/>
      <c r="D79" s="1">
        <v>106167</v>
      </c>
      <c r="E79" s="20"/>
      <c r="F79" s="20"/>
      <c r="G79" s="1">
        <v>213101</v>
      </c>
      <c r="H79" s="1">
        <v>491625</v>
      </c>
      <c r="I79" s="20"/>
      <c r="J79" s="1">
        <v>868151</v>
      </c>
      <c r="K79" s="20">
        <v>25802</v>
      </c>
      <c r="M79" s="1">
        <v>143523</v>
      </c>
      <c r="P79" s="1">
        <v>74576</v>
      </c>
      <c r="Q79" s="1">
        <v>22700</v>
      </c>
      <c r="R79" s="1">
        <v>67515</v>
      </c>
      <c r="T79" s="11">
        <f t="shared" si="3"/>
        <v>2013160</v>
      </c>
    </row>
    <row r="80" spans="1:20" x14ac:dyDescent="0.25">
      <c r="A80" s="17">
        <v>35323</v>
      </c>
      <c r="B80" s="1">
        <f t="shared" si="2"/>
        <v>9</v>
      </c>
      <c r="C80" s="20"/>
      <c r="D80" s="1">
        <v>92005</v>
      </c>
      <c r="E80" s="20"/>
      <c r="F80" s="20"/>
      <c r="G80" s="1">
        <v>209544</v>
      </c>
      <c r="H80" s="1">
        <v>527416</v>
      </c>
      <c r="I80" s="20"/>
      <c r="J80" s="1">
        <v>856776</v>
      </c>
      <c r="K80" s="20">
        <v>25712</v>
      </c>
      <c r="M80" s="1">
        <v>141540</v>
      </c>
      <c r="P80" s="1">
        <v>68379</v>
      </c>
      <c r="Q80" s="1">
        <v>19269</v>
      </c>
      <c r="R80" s="1">
        <v>52859</v>
      </c>
      <c r="T80" s="11">
        <f t="shared" si="3"/>
        <v>1993500</v>
      </c>
    </row>
    <row r="81" spans="1:20" x14ac:dyDescent="0.25">
      <c r="A81" s="17">
        <v>35324</v>
      </c>
      <c r="B81" s="1">
        <f t="shared" si="2"/>
        <v>9</v>
      </c>
      <c r="C81" s="20"/>
      <c r="D81" s="1">
        <v>93876</v>
      </c>
      <c r="E81" s="20"/>
      <c r="F81" s="20"/>
      <c r="G81" s="1">
        <v>193780</v>
      </c>
      <c r="H81" s="1">
        <v>522712</v>
      </c>
      <c r="I81" s="20"/>
      <c r="J81" s="1">
        <v>859850</v>
      </c>
      <c r="K81" s="20">
        <v>28809</v>
      </c>
      <c r="M81" s="1">
        <v>96824</v>
      </c>
      <c r="P81" s="1">
        <v>53335</v>
      </c>
      <c r="Q81" s="1">
        <v>40319</v>
      </c>
      <c r="R81" s="1">
        <v>78722</v>
      </c>
      <c r="T81" s="11">
        <f t="shared" si="3"/>
        <v>1968227</v>
      </c>
    </row>
    <row r="82" spans="1:20" x14ac:dyDescent="0.25">
      <c r="A82" s="17">
        <v>35325</v>
      </c>
      <c r="B82" s="1">
        <f t="shared" si="2"/>
        <v>9</v>
      </c>
      <c r="C82" s="20"/>
      <c r="D82" s="1">
        <v>100415</v>
      </c>
      <c r="E82" s="20"/>
      <c r="F82" s="20"/>
      <c r="G82" s="1">
        <v>201004</v>
      </c>
      <c r="H82" s="1">
        <v>548273</v>
      </c>
      <c r="I82" s="20"/>
      <c r="J82" s="1">
        <v>904179</v>
      </c>
      <c r="K82" s="20">
        <v>29957</v>
      </c>
      <c r="M82" s="1">
        <v>88856</v>
      </c>
      <c r="P82" s="1">
        <v>50617</v>
      </c>
      <c r="Q82" s="1">
        <v>37158</v>
      </c>
      <c r="R82" s="1">
        <v>101944</v>
      </c>
      <c r="T82" s="11">
        <f t="shared" si="3"/>
        <v>2062403</v>
      </c>
    </row>
    <row r="83" spans="1:20" x14ac:dyDescent="0.25">
      <c r="A83" s="17">
        <v>35326</v>
      </c>
      <c r="B83" s="1">
        <f t="shared" si="2"/>
        <v>9</v>
      </c>
      <c r="C83" s="20"/>
      <c r="D83" s="1">
        <v>99571</v>
      </c>
      <c r="E83" s="20"/>
      <c r="F83" s="20"/>
      <c r="G83" s="1">
        <v>258893</v>
      </c>
      <c r="H83" s="1">
        <v>554977</v>
      </c>
      <c r="I83" s="20"/>
      <c r="J83" s="1">
        <v>875139</v>
      </c>
      <c r="K83" s="20">
        <v>27159</v>
      </c>
      <c r="M83" s="1">
        <v>105593</v>
      </c>
      <c r="P83" s="1">
        <v>41859</v>
      </c>
      <c r="Q83" s="1">
        <v>26687</v>
      </c>
      <c r="R83" s="1">
        <v>103536</v>
      </c>
      <c r="T83" s="11">
        <f t="shared" si="3"/>
        <v>2093414</v>
      </c>
    </row>
    <row r="84" spans="1:20" x14ac:dyDescent="0.25">
      <c r="A84" s="17">
        <v>35327</v>
      </c>
      <c r="B84" s="1">
        <f t="shared" si="2"/>
        <v>9</v>
      </c>
      <c r="C84" s="20"/>
      <c r="D84" s="1">
        <v>108016</v>
      </c>
      <c r="E84" s="20"/>
      <c r="F84" s="20"/>
      <c r="G84" s="1">
        <v>257922</v>
      </c>
      <c r="H84" s="1">
        <v>552419</v>
      </c>
      <c r="I84" s="20"/>
      <c r="J84" s="1">
        <v>883545</v>
      </c>
      <c r="K84" s="20">
        <v>25803</v>
      </c>
      <c r="M84" s="1">
        <v>140261</v>
      </c>
      <c r="P84" s="1">
        <v>47052</v>
      </c>
      <c r="Q84" s="1">
        <v>29837</v>
      </c>
      <c r="R84" s="1">
        <v>86648</v>
      </c>
      <c r="T84" s="11">
        <f t="shared" si="3"/>
        <v>2131503</v>
      </c>
    </row>
    <row r="85" spans="1:20" x14ac:dyDescent="0.25">
      <c r="A85" s="17">
        <v>35328</v>
      </c>
      <c r="B85" s="1">
        <f t="shared" si="2"/>
        <v>9</v>
      </c>
      <c r="C85" s="20"/>
      <c r="D85" s="1">
        <v>93354</v>
      </c>
      <c r="E85" s="20"/>
      <c r="F85" s="20"/>
      <c r="G85" s="1">
        <v>261965</v>
      </c>
      <c r="H85" s="1">
        <v>545410</v>
      </c>
      <c r="I85" s="20"/>
      <c r="J85" s="1">
        <v>889963</v>
      </c>
      <c r="K85" s="20">
        <v>25802</v>
      </c>
      <c r="M85" s="1">
        <v>147122</v>
      </c>
      <c r="P85" s="1">
        <v>45205</v>
      </c>
      <c r="Q85" s="1">
        <v>29519</v>
      </c>
      <c r="R85" s="1">
        <v>100956</v>
      </c>
      <c r="T85" s="11">
        <f t="shared" si="3"/>
        <v>2139296</v>
      </c>
    </row>
    <row r="86" spans="1:20" x14ac:dyDescent="0.25">
      <c r="A86" s="17">
        <v>35329</v>
      </c>
      <c r="B86" s="1">
        <f t="shared" si="2"/>
        <v>9</v>
      </c>
      <c r="C86" s="20"/>
      <c r="D86" s="1">
        <v>86998</v>
      </c>
      <c r="E86" s="20"/>
      <c r="F86" s="20"/>
      <c r="G86" s="1">
        <v>274223</v>
      </c>
      <c r="H86" s="1">
        <v>562706</v>
      </c>
      <c r="I86" s="20"/>
      <c r="J86" s="1">
        <v>864483</v>
      </c>
      <c r="K86" s="20">
        <v>29023</v>
      </c>
      <c r="M86" s="1">
        <v>164529</v>
      </c>
      <c r="P86" s="1">
        <v>22548</v>
      </c>
      <c r="Q86" s="1">
        <v>23202</v>
      </c>
      <c r="R86" s="1">
        <v>81347</v>
      </c>
      <c r="T86" s="11">
        <f t="shared" si="3"/>
        <v>2109059</v>
      </c>
    </row>
    <row r="87" spans="1:20" x14ac:dyDescent="0.25">
      <c r="A87" s="17">
        <v>35330</v>
      </c>
      <c r="B87" s="1">
        <f t="shared" si="2"/>
        <v>9</v>
      </c>
      <c r="C87" s="20"/>
      <c r="D87" s="1">
        <v>91332</v>
      </c>
      <c r="E87" s="20"/>
      <c r="F87" s="20"/>
      <c r="G87" s="1">
        <v>267922</v>
      </c>
      <c r="H87" s="1">
        <v>564719</v>
      </c>
      <c r="I87" s="20"/>
      <c r="J87" s="1">
        <v>870343</v>
      </c>
      <c r="K87" s="20">
        <v>29667</v>
      </c>
      <c r="M87" s="1">
        <v>165022</v>
      </c>
      <c r="P87" s="1">
        <v>27260</v>
      </c>
      <c r="Q87" s="1">
        <v>24846</v>
      </c>
      <c r="R87" s="1">
        <v>86398</v>
      </c>
      <c r="T87" s="11">
        <f t="shared" si="3"/>
        <v>2127509</v>
      </c>
    </row>
    <row r="88" spans="1:20" x14ac:dyDescent="0.25">
      <c r="A88" s="17">
        <v>35331</v>
      </c>
      <c r="B88" s="1">
        <f t="shared" si="2"/>
        <v>9</v>
      </c>
      <c r="C88" s="20"/>
      <c r="D88" s="1">
        <v>90081</v>
      </c>
      <c r="E88" s="20"/>
      <c r="F88" s="20"/>
      <c r="G88" s="1">
        <v>269053</v>
      </c>
      <c r="H88" s="1">
        <v>564494</v>
      </c>
      <c r="I88" s="20"/>
      <c r="J88" s="1">
        <v>878439</v>
      </c>
      <c r="K88" s="20">
        <v>30097</v>
      </c>
      <c r="M88" s="1">
        <v>164204</v>
      </c>
      <c r="P88" s="1">
        <v>21752</v>
      </c>
      <c r="Q88" s="1">
        <v>22830</v>
      </c>
      <c r="R88" s="1">
        <v>77465</v>
      </c>
      <c r="T88" s="11">
        <f t="shared" si="3"/>
        <v>2118415</v>
      </c>
    </row>
    <row r="89" spans="1:20" x14ac:dyDescent="0.25">
      <c r="A89" s="17">
        <v>35332</v>
      </c>
      <c r="B89" s="1">
        <f t="shared" si="2"/>
        <v>9</v>
      </c>
      <c r="C89" s="20"/>
      <c r="D89" s="1">
        <v>93409</v>
      </c>
      <c r="E89" s="20"/>
      <c r="F89" s="20"/>
      <c r="G89" s="1">
        <v>276028</v>
      </c>
      <c r="H89" s="1">
        <v>563440</v>
      </c>
      <c r="I89" s="20"/>
      <c r="J89" s="1">
        <v>906613</v>
      </c>
      <c r="K89" s="20">
        <v>30323</v>
      </c>
      <c r="M89" s="1">
        <v>152458</v>
      </c>
      <c r="P89" s="1">
        <v>38311</v>
      </c>
      <c r="Q89" s="1">
        <v>27232</v>
      </c>
      <c r="R89" s="1">
        <v>70917</v>
      </c>
      <c r="T89" s="11">
        <f t="shared" si="3"/>
        <v>2158731</v>
      </c>
    </row>
    <row r="90" spans="1:20" x14ac:dyDescent="0.25">
      <c r="A90" s="17">
        <v>35333</v>
      </c>
      <c r="B90" s="1">
        <f t="shared" si="2"/>
        <v>9</v>
      </c>
      <c r="C90" s="20"/>
      <c r="D90" s="1">
        <v>94753</v>
      </c>
      <c r="E90" s="20"/>
      <c r="F90" s="20"/>
      <c r="G90" s="1">
        <v>290284</v>
      </c>
      <c r="H90" s="1">
        <v>565357</v>
      </c>
      <c r="I90" s="20"/>
      <c r="J90" s="1">
        <v>892102</v>
      </c>
      <c r="K90" s="20">
        <v>28063</v>
      </c>
      <c r="M90" s="1">
        <v>158957</v>
      </c>
      <c r="P90" s="1">
        <v>33284</v>
      </c>
      <c r="Q90" s="1">
        <v>24847</v>
      </c>
      <c r="R90" s="1">
        <v>85418</v>
      </c>
      <c r="T90" s="11">
        <f t="shared" si="3"/>
        <v>2173065</v>
      </c>
    </row>
    <row r="91" spans="1:20" x14ac:dyDescent="0.25">
      <c r="A91" s="17">
        <v>35334</v>
      </c>
      <c r="B91" s="1">
        <f t="shared" si="2"/>
        <v>9</v>
      </c>
      <c r="C91" s="20"/>
      <c r="D91" s="1">
        <v>94065</v>
      </c>
      <c r="E91" s="20"/>
      <c r="F91" s="20"/>
      <c r="G91" s="1">
        <v>263065</v>
      </c>
      <c r="H91" s="1">
        <v>535893</v>
      </c>
      <c r="I91" s="20"/>
      <c r="J91" s="1">
        <v>900986</v>
      </c>
      <c r="K91" s="20">
        <v>30323</v>
      </c>
      <c r="M91" s="1">
        <v>160453</v>
      </c>
      <c r="P91" s="1">
        <v>39119</v>
      </c>
      <c r="Q91" s="1">
        <v>24846</v>
      </c>
      <c r="R91" s="1">
        <v>127495</v>
      </c>
      <c r="T91" s="11">
        <f t="shared" si="3"/>
        <v>2176245</v>
      </c>
    </row>
    <row r="92" spans="1:20" x14ac:dyDescent="0.25">
      <c r="A92" s="17">
        <v>35335</v>
      </c>
      <c r="B92" s="1">
        <f t="shared" si="2"/>
        <v>9</v>
      </c>
      <c r="C92" s="20"/>
      <c r="D92" s="1">
        <v>93397</v>
      </c>
      <c r="E92" s="20"/>
      <c r="F92" s="20"/>
      <c r="G92" s="1">
        <v>264114</v>
      </c>
      <c r="H92" s="1">
        <v>545278</v>
      </c>
      <c r="I92" s="20"/>
      <c r="J92" s="1">
        <v>902669</v>
      </c>
      <c r="K92" s="20">
        <v>30323</v>
      </c>
      <c r="M92" s="1">
        <v>159801</v>
      </c>
      <c r="P92" s="1">
        <v>38655</v>
      </c>
      <c r="Q92" s="1">
        <v>24849</v>
      </c>
      <c r="R92" s="1">
        <v>109203</v>
      </c>
      <c r="T92" s="11">
        <f t="shared" si="3"/>
        <v>2168289</v>
      </c>
    </row>
    <row r="93" spans="1:20" x14ac:dyDescent="0.25">
      <c r="A93" s="17">
        <v>35336</v>
      </c>
      <c r="B93" s="1">
        <f t="shared" si="2"/>
        <v>9</v>
      </c>
      <c r="C93" s="20"/>
      <c r="D93" s="1">
        <v>94065</v>
      </c>
      <c r="E93" s="20"/>
      <c r="F93" s="20"/>
      <c r="G93" s="1">
        <v>274198</v>
      </c>
      <c r="H93" s="1">
        <v>541687</v>
      </c>
      <c r="I93" s="20"/>
      <c r="J93" s="1">
        <v>918354</v>
      </c>
      <c r="K93" s="20">
        <v>28063</v>
      </c>
      <c r="M93" s="1">
        <v>155955</v>
      </c>
      <c r="P93" s="1">
        <v>46561</v>
      </c>
      <c r="Q93" s="1">
        <v>24880</v>
      </c>
      <c r="R93" s="1">
        <v>106214</v>
      </c>
      <c r="T93" s="11">
        <f t="shared" si="3"/>
        <v>2189977</v>
      </c>
    </row>
    <row r="94" spans="1:20" x14ac:dyDescent="0.25">
      <c r="A94" s="17">
        <v>35337</v>
      </c>
      <c r="B94" s="1">
        <f t="shared" si="2"/>
        <v>9</v>
      </c>
      <c r="C94" s="20"/>
      <c r="D94" s="1">
        <v>94065</v>
      </c>
      <c r="E94" s="20"/>
      <c r="F94" s="20"/>
      <c r="G94" s="1">
        <v>284460</v>
      </c>
      <c r="H94" s="1">
        <v>544283</v>
      </c>
      <c r="I94" s="20"/>
      <c r="J94" s="1">
        <v>904058</v>
      </c>
      <c r="K94" s="20">
        <v>32094</v>
      </c>
      <c r="M94" s="1">
        <v>155903</v>
      </c>
      <c r="P94" s="1">
        <v>40048</v>
      </c>
      <c r="Q94" s="1">
        <v>24844</v>
      </c>
      <c r="R94" s="1">
        <v>103791</v>
      </c>
      <c r="T94" s="11">
        <f t="shared" si="3"/>
        <v>2183546</v>
      </c>
    </row>
    <row r="95" spans="1:20" x14ac:dyDescent="0.25">
      <c r="A95" s="17">
        <v>35338</v>
      </c>
      <c r="B95" s="1">
        <f t="shared" si="2"/>
        <v>9</v>
      </c>
      <c r="C95" s="20"/>
      <c r="D95" s="1">
        <v>93808</v>
      </c>
      <c r="E95" s="20"/>
      <c r="F95" s="20"/>
      <c r="G95" s="1">
        <v>287518</v>
      </c>
      <c r="H95" s="1">
        <v>549003</v>
      </c>
      <c r="I95" s="20"/>
      <c r="J95" s="1">
        <v>904700</v>
      </c>
      <c r="K95" s="20">
        <v>32017</v>
      </c>
      <c r="M95" s="1">
        <v>157409</v>
      </c>
      <c r="P95" s="1">
        <v>46436</v>
      </c>
      <c r="Q95" s="1">
        <v>24855</v>
      </c>
      <c r="R95" s="1">
        <v>103525</v>
      </c>
      <c r="T95" s="11">
        <f t="shared" si="3"/>
        <v>2199271</v>
      </c>
    </row>
    <row r="96" spans="1:20" x14ac:dyDescent="0.25">
      <c r="A96" s="17">
        <v>35339</v>
      </c>
      <c r="B96" s="1">
        <f t="shared" si="2"/>
        <v>10</v>
      </c>
      <c r="C96" s="20"/>
      <c r="D96" s="1">
        <v>100019</v>
      </c>
      <c r="E96" s="20"/>
      <c r="F96" s="20"/>
      <c r="G96" s="1">
        <v>322721</v>
      </c>
      <c r="H96" s="1">
        <v>512137</v>
      </c>
      <c r="I96" s="20"/>
      <c r="J96" s="1">
        <v>928507</v>
      </c>
      <c r="K96" s="20">
        <v>33112</v>
      </c>
      <c r="M96" s="1">
        <v>191594</v>
      </c>
      <c r="P96" s="1">
        <v>53349</v>
      </c>
      <c r="Q96" s="1">
        <v>27700</v>
      </c>
      <c r="R96" s="1">
        <v>42021</v>
      </c>
      <c r="T96" s="11">
        <f t="shared" si="3"/>
        <v>2211160</v>
      </c>
    </row>
    <row r="97" spans="1:20" x14ac:dyDescent="0.25">
      <c r="A97" s="17">
        <v>35340</v>
      </c>
      <c r="B97" s="1">
        <f t="shared" si="2"/>
        <v>10</v>
      </c>
      <c r="C97" s="20"/>
      <c r="D97" s="1">
        <v>102753</v>
      </c>
      <c r="E97" s="20"/>
      <c r="F97" s="20"/>
      <c r="G97" s="1">
        <v>346020</v>
      </c>
      <c r="H97" s="1">
        <v>540885</v>
      </c>
      <c r="I97" s="20"/>
      <c r="J97" s="1">
        <v>941463</v>
      </c>
      <c r="K97" s="20">
        <v>29544</v>
      </c>
      <c r="M97" s="1">
        <v>206372</v>
      </c>
      <c r="P97" s="1">
        <v>40179</v>
      </c>
      <c r="Q97" s="1">
        <v>27124</v>
      </c>
      <c r="R97" s="1">
        <v>45735</v>
      </c>
      <c r="T97" s="11">
        <f t="shared" si="3"/>
        <v>2280075</v>
      </c>
    </row>
    <row r="98" spans="1:20" x14ac:dyDescent="0.25">
      <c r="A98" s="17">
        <v>35341</v>
      </c>
      <c r="B98" s="1">
        <f t="shared" si="2"/>
        <v>10</v>
      </c>
      <c r="C98" s="20"/>
      <c r="D98" s="1">
        <v>92800</v>
      </c>
      <c r="E98" s="20"/>
      <c r="F98" s="20"/>
      <c r="G98" s="1">
        <v>331038</v>
      </c>
      <c r="H98" s="1">
        <v>553430</v>
      </c>
      <c r="I98" s="20"/>
      <c r="J98" s="1">
        <v>946537</v>
      </c>
      <c r="K98" s="20">
        <v>29810</v>
      </c>
      <c r="M98" s="1">
        <v>200357</v>
      </c>
      <c r="P98" s="1">
        <v>49553</v>
      </c>
      <c r="Q98" s="1">
        <v>27124</v>
      </c>
      <c r="R98" s="1">
        <v>45735</v>
      </c>
      <c r="T98" s="11">
        <f t="shared" si="3"/>
        <v>2276384</v>
      </c>
    </row>
    <row r="99" spans="1:20" x14ac:dyDescent="0.25">
      <c r="A99" s="17">
        <v>35342</v>
      </c>
      <c r="B99" s="1">
        <f t="shared" si="2"/>
        <v>10</v>
      </c>
      <c r="C99" s="20"/>
      <c r="D99" s="1">
        <v>86527</v>
      </c>
      <c r="E99" s="20"/>
      <c r="F99" s="20"/>
      <c r="G99" s="1">
        <v>314807</v>
      </c>
      <c r="H99" s="1">
        <v>550275</v>
      </c>
      <c r="I99" s="20"/>
      <c r="J99" s="1">
        <v>945446</v>
      </c>
      <c r="K99" s="20">
        <v>33773</v>
      </c>
      <c r="M99" s="1">
        <v>199578</v>
      </c>
      <c r="P99" s="1">
        <v>44769</v>
      </c>
      <c r="Q99" s="1">
        <v>26558</v>
      </c>
      <c r="R99" s="1">
        <v>44625</v>
      </c>
      <c r="T99" s="11">
        <f t="shared" si="3"/>
        <v>2246358</v>
      </c>
    </row>
    <row r="100" spans="1:20" x14ac:dyDescent="0.25">
      <c r="A100" s="17">
        <v>35343</v>
      </c>
      <c r="B100" s="1">
        <f t="shared" si="2"/>
        <v>10</v>
      </c>
      <c r="C100" s="20"/>
      <c r="D100" s="1">
        <v>90745</v>
      </c>
      <c r="E100" s="20"/>
      <c r="F100" s="20"/>
      <c r="G100" s="1">
        <v>322203</v>
      </c>
      <c r="H100" s="1">
        <v>540729</v>
      </c>
      <c r="I100" s="20"/>
      <c r="J100" s="1">
        <v>921307</v>
      </c>
      <c r="K100" s="20">
        <v>30986</v>
      </c>
      <c r="M100" s="1">
        <v>211170</v>
      </c>
      <c r="P100" s="1">
        <v>43195</v>
      </c>
      <c r="Q100" s="1">
        <v>25660</v>
      </c>
      <c r="R100" s="1">
        <v>44610</v>
      </c>
      <c r="T100" s="11">
        <f t="shared" si="3"/>
        <v>2230605</v>
      </c>
    </row>
    <row r="101" spans="1:20" x14ac:dyDescent="0.25">
      <c r="A101" s="17">
        <v>35344</v>
      </c>
      <c r="B101" s="1">
        <f t="shared" si="2"/>
        <v>10</v>
      </c>
      <c r="C101" s="20"/>
      <c r="D101" s="1">
        <v>90291</v>
      </c>
      <c r="E101" s="20"/>
      <c r="F101" s="20"/>
      <c r="G101" s="1">
        <v>314987</v>
      </c>
      <c r="H101" s="1">
        <v>557348</v>
      </c>
      <c r="I101" s="20"/>
      <c r="J101" s="1">
        <v>915555</v>
      </c>
      <c r="K101" s="20">
        <v>31599</v>
      </c>
      <c r="M101" s="1">
        <v>200448</v>
      </c>
      <c r="P101" s="1">
        <v>37582</v>
      </c>
      <c r="Q101" s="1">
        <v>25316</v>
      </c>
      <c r="R101" s="1">
        <v>44602</v>
      </c>
      <c r="T101" s="11">
        <f t="shared" si="3"/>
        <v>2217728</v>
      </c>
    </row>
    <row r="102" spans="1:20" x14ac:dyDescent="0.25">
      <c r="A102" s="17">
        <v>35345</v>
      </c>
      <c r="B102" s="1">
        <f t="shared" si="2"/>
        <v>10</v>
      </c>
      <c r="C102" s="20"/>
      <c r="D102" s="1">
        <v>89628</v>
      </c>
      <c r="E102" s="20"/>
      <c r="F102" s="20"/>
      <c r="G102" s="1">
        <v>327589</v>
      </c>
      <c r="H102" s="1">
        <v>533407</v>
      </c>
      <c r="I102" s="20"/>
      <c r="J102" s="1">
        <v>938529</v>
      </c>
      <c r="K102" s="20">
        <v>31738</v>
      </c>
      <c r="M102" s="1">
        <v>197760</v>
      </c>
      <c r="P102" s="1">
        <v>11462</v>
      </c>
      <c r="Q102" s="1">
        <v>25163</v>
      </c>
      <c r="R102" s="1">
        <v>44600</v>
      </c>
      <c r="T102" s="11">
        <f t="shared" si="3"/>
        <v>2199876</v>
      </c>
    </row>
    <row r="103" spans="1:20" x14ac:dyDescent="0.25">
      <c r="A103" s="17">
        <v>35346</v>
      </c>
      <c r="B103" s="1">
        <f t="shared" ref="B103:B166" si="4">MONTH(A103)</f>
        <v>10</v>
      </c>
      <c r="C103" s="20"/>
      <c r="D103" s="1">
        <v>89329</v>
      </c>
      <c r="E103" s="20"/>
      <c r="F103" s="20"/>
      <c r="G103" s="1">
        <v>317818</v>
      </c>
      <c r="H103" s="1">
        <v>533587</v>
      </c>
      <c r="I103" s="20"/>
      <c r="J103" s="1">
        <v>921886</v>
      </c>
      <c r="K103" s="20">
        <v>31726</v>
      </c>
      <c r="M103" s="1">
        <v>203505</v>
      </c>
      <c r="P103" s="1">
        <v>10261</v>
      </c>
      <c r="Q103" s="1">
        <v>24277</v>
      </c>
      <c r="R103" s="1">
        <v>44588</v>
      </c>
      <c r="T103" s="11">
        <f t="shared" si="3"/>
        <v>2176977</v>
      </c>
    </row>
    <row r="104" spans="1:20" x14ac:dyDescent="0.25">
      <c r="A104" s="17">
        <v>35347</v>
      </c>
      <c r="B104" s="1">
        <f t="shared" si="4"/>
        <v>10</v>
      </c>
      <c r="C104" s="20"/>
      <c r="D104" s="1">
        <v>92920</v>
      </c>
      <c r="E104" s="20"/>
      <c r="F104" s="20"/>
      <c r="G104" s="1">
        <v>348849</v>
      </c>
      <c r="H104" s="1">
        <v>523170</v>
      </c>
      <c r="I104" s="20"/>
      <c r="J104" s="1">
        <v>820000</v>
      </c>
      <c r="K104" s="20">
        <v>29843</v>
      </c>
      <c r="M104" s="1">
        <v>200959</v>
      </c>
      <c r="P104" s="1">
        <v>13549</v>
      </c>
      <c r="Q104" s="1">
        <v>25132</v>
      </c>
      <c r="R104" s="1">
        <v>53689</v>
      </c>
      <c r="T104" s="11">
        <f t="shared" si="3"/>
        <v>2108111</v>
      </c>
    </row>
    <row r="105" spans="1:20" x14ac:dyDescent="0.25">
      <c r="A105" s="17">
        <v>35348</v>
      </c>
      <c r="B105" s="1">
        <f t="shared" si="4"/>
        <v>10</v>
      </c>
      <c r="C105" s="20"/>
      <c r="D105" s="1">
        <v>92920</v>
      </c>
      <c r="E105" s="20"/>
      <c r="F105" s="20"/>
      <c r="G105" s="1">
        <v>337639</v>
      </c>
      <c r="H105" s="1">
        <v>532638</v>
      </c>
      <c r="I105" s="20"/>
      <c r="J105" s="1">
        <v>894114</v>
      </c>
      <c r="K105" s="20">
        <v>28000</v>
      </c>
      <c r="M105" s="1">
        <v>206256</v>
      </c>
      <c r="P105" s="1">
        <v>10829</v>
      </c>
      <c r="Q105" s="1">
        <v>24555</v>
      </c>
      <c r="R105" s="1">
        <v>48684</v>
      </c>
      <c r="T105" s="11">
        <f t="shared" si="3"/>
        <v>2175635</v>
      </c>
    </row>
    <row r="106" spans="1:20" x14ac:dyDescent="0.25">
      <c r="A106" s="17">
        <v>35349</v>
      </c>
      <c r="B106" s="1">
        <f t="shared" si="4"/>
        <v>10</v>
      </c>
      <c r="C106" s="20"/>
      <c r="D106" s="1">
        <v>92794</v>
      </c>
      <c r="E106" s="20"/>
      <c r="F106" s="20"/>
      <c r="G106" s="1">
        <v>334380</v>
      </c>
      <c r="H106" s="1">
        <v>483798</v>
      </c>
      <c r="I106" s="20"/>
      <c r="J106" s="1">
        <v>909174</v>
      </c>
      <c r="K106" s="20">
        <v>28000</v>
      </c>
      <c r="M106" s="1">
        <v>191310</v>
      </c>
      <c r="P106" s="1">
        <v>18043</v>
      </c>
      <c r="Q106" s="1">
        <v>21741</v>
      </c>
      <c r="R106" s="1">
        <v>53866</v>
      </c>
      <c r="T106" s="11">
        <f t="shared" si="3"/>
        <v>2133106</v>
      </c>
    </row>
    <row r="107" spans="1:20" x14ac:dyDescent="0.25">
      <c r="A107" s="17">
        <v>35350</v>
      </c>
      <c r="B107" s="1">
        <f t="shared" si="4"/>
        <v>10</v>
      </c>
      <c r="C107" s="20"/>
      <c r="D107" s="1">
        <v>92695</v>
      </c>
      <c r="E107" s="20"/>
      <c r="F107" s="20"/>
      <c r="G107" s="1">
        <v>353175</v>
      </c>
      <c r="H107" s="1">
        <v>490319</v>
      </c>
      <c r="I107" s="20"/>
      <c r="J107" s="1">
        <v>915525</v>
      </c>
      <c r="K107" s="20">
        <v>27999</v>
      </c>
      <c r="M107" s="1">
        <v>192483</v>
      </c>
      <c r="P107" s="1">
        <v>36174</v>
      </c>
      <c r="Q107" s="1">
        <v>22147</v>
      </c>
      <c r="R107" s="1">
        <v>54429</v>
      </c>
      <c r="T107" s="11">
        <f t="shared" si="3"/>
        <v>2184946</v>
      </c>
    </row>
    <row r="108" spans="1:20" x14ac:dyDescent="0.25">
      <c r="A108" s="17">
        <v>35351</v>
      </c>
      <c r="B108" s="1">
        <f t="shared" si="4"/>
        <v>10</v>
      </c>
      <c r="C108" s="20"/>
      <c r="D108" s="1">
        <v>80486</v>
      </c>
      <c r="E108" s="20"/>
      <c r="F108" s="20"/>
      <c r="G108" s="1">
        <v>332660</v>
      </c>
      <c r="H108" s="1">
        <v>486708</v>
      </c>
      <c r="I108" s="20"/>
      <c r="J108" s="1">
        <v>905031</v>
      </c>
      <c r="K108" s="20">
        <v>25661</v>
      </c>
      <c r="M108" s="1">
        <v>189025</v>
      </c>
      <c r="P108" s="1">
        <v>41345</v>
      </c>
      <c r="Q108" s="1">
        <v>13486</v>
      </c>
      <c r="R108" s="1">
        <v>54630</v>
      </c>
      <c r="T108" s="11">
        <f t="shared" si="3"/>
        <v>2129032</v>
      </c>
    </row>
    <row r="109" spans="1:20" x14ac:dyDescent="0.25">
      <c r="A109" s="17">
        <v>35352</v>
      </c>
      <c r="B109" s="1">
        <f t="shared" si="4"/>
        <v>10</v>
      </c>
      <c r="C109" s="20"/>
      <c r="D109" s="1">
        <v>92374</v>
      </c>
      <c r="E109" s="20"/>
      <c r="F109" s="20"/>
      <c r="G109" s="1">
        <v>338172</v>
      </c>
      <c r="H109" s="1">
        <v>499116</v>
      </c>
      <c r="I109" s="20"/>
      <c r="J109" s="1">
        <v>926564</v>
      </c>
      <c r="K109" s="20">
        <v>27903</v>
      </c>
      <c r="M109" s="1">
        <v>187972</v>
      </c>
      <c r="P109" s="1">
        <v>55779</v>
      </c>
      <c r="Q109" s="1">
        <v>22534</v>
      </c>
      <c r="R109" s="1">
        <v>56346</v>
      </c>
      <c r="T109" s="11">
        <f t="shared" si="3"/>
        <v>2206760</v>
      </c>
    </row>
    <row r="110" spans="1:20" x14ac:dyDescent="0.25">
      <c r="A110" s="17">
        <v>35353</v>
      </c>
      <c r="B110" s="1">
        <f t="shared" si="4"/>
        <v>10</v>
      </c>
      <c r="C110" s="20"/>
      <c r="D110" s="1">
        <v>92600</v>
      </c>
      <c r="E110" s="20"/>
      <c r="F110" s="20"/>
      <c r="G110" s="1">
        <v>339208</v>
      </c>
      <c r="H110" s="1">
        <v>517534</v>
      </c>
      <c r="I110" s="20"/>
      <c r="J110" s="1">
        <v>925740</v>
      </c>
      <c r="K110" s="20">
        <v>27903</v>
      </c>
      <c r="M110" s="1">
        <v>189239</v>
      </c>
      <c r="P110" s="1">
        <v>42858</v>
      </c>
      <c r="Q110" s="1">
        <v>22428</v>
      </c>
      <c r="R110" s="1">
        <v>46336</v>
      </c>
      <c r="T110" s="11">
        <f t="shared" si="3"/>
        <v>2203846</v>
      </c>
    </row>
    <row r="111" spans="1:20" x14ac:dyDescent="0.25">
      <c r="A111" s="17">
        <v>35354</v>
      </c>
      <c r="B111" s="1">
        <f t="shared" si="4"/>
        <v>10</v>
      </c>
      <c r="C111" s="20"/>
      <c r="D111" s="1">
        <v>91040</v>
      </c>
      <c r="E111" s="20"/>
      <c r="F111" s="20"/>
      <c r="G111" s="1">
        <v>341152</v>
      </c>
      <c r="H111" s="1">
        <v>539403</v>
      </c>
      <c r="I111" s="20"/>
      <c r="J111" s="1">
        <v>935288</v>
      </c>
      <c r="K111" s="20">
        <v>28000</v>
      </c>
      <c r="M111" s="1">
        <v>188179</v>
      </c>
      <c r="P111" s="1">
        <v>47674</v>
      </c>
      <c r="Q111" s="1">
        <v>25238</v>
      </c>
      <c r="R111" s="1">
        <v>41702</v>
      </c>
      <c r="T111" s="11">
        <f t="shared" si="3"/>
        <v>2237676</v>
      </c>
    </row>
    <row r="112" spans="1:20" x14ac:dyDescent="0.25">
      <c r="A112" s="17">
        <v>35355</v>
      </c>
      <c r="B112" s="1">
        <f t="shared" si="4"/>
        <v>10</v>
      </c>
      <c r="C112" s="20"/>
      <c r="D112" s="1">
        <v>93036</v>
      </c>
      <c r="E112" s="20"/>
      <c r="F112" s="20"/>
      <c r="G112" s="1">
        <v>346094</v>
      </c>
      <c r="H112" s="1">
        <v>502514</v>
      </c>
      <c r="I112" s="20"/>
      <c r="J112" s="1">
        <v>933238</v>
      </c>
      <c r="K112" s="20">
        <v>28500</v>
      </c>
      <c r="M112" s="1">
        <v>186596</v>
      </c>
      <c r="P112" s="1">
        <v>55702</v>
      </c>
      <c r="Q112" s="1">
        <v>25596</v>
      </c>
      <c r="R112" s="1">
        <v>69820</v>
      </c>
      <c r="T112" s="11">
        <f t="shared" si="3"/>
        <v>2241096</v>
      </c>
    </row>
    <row r="113" spans="1:20" x14ac:dyDescent="0.25">
      <c r="A113" s="17">
        <v>35356</v>
      </c>
      <c r="B113" s="1">
        <f t="shared" si="4"/>
        <v>10</v>
      </c>
      <c r="C113" s="20"/>
      <c r="D113" s="1">
        <v>88078</v>
      </c>
      <c r="E113" s="20"/>
      <c r="F113" s="20"/>
      <c r="G113" s="1">
        <v>328857</v>
      </c>
      <c r="H113" s="1">
        <v>476219</v>
      </c>
      <c r="I113" s="20"/>
      <c r="J113" s="1">
        <v>907235</v>
      </c>
      <c r="K113" s="20">
        <v>28000</v>
      </c>
      <c r="M113" s="1">
        <v>172944</v>
      </c>
      <c r="P113" s="1">
        <v>63842</v>
      </c>
      <c r="Q113" s="1">
        <v>24985</v>
      </c>
      <c r="R113" s="1">
        <v>69820</v>
      </c>
      <c r="T113" s="11">
        <f t="shared" si="3"/>
        <v>2159980</v>
      </c>
    </row>
    <row r="114" spans="1:20" x14ac:dyDescent="0.25">
      <c r="A114" s="17">
        <v>35357</v>
      </c>
      <c r="B114" s="1">
        <f t="shared" si="4"/>
        <v>10</v>
      </c>
      <c r="C114" s="20"/>
      <c r="D114" s="1">
        <v>88072</v>
      </c>
      <c r="E114" s="20"/>
      <c r="F114" s="20"/>
      <c r="G114" s="1">
        <v>334465</v>
      </c>
      <c r="H114" s="1">
        <v>500547</v>
      </c>
      <c r="I114" s="20"/>
      <c r="J114" s="1">
        <v>911013</v>
      </c>
      <c r="K114" s="20">
        <v>25030</v>
      </c>
      <c r="M114" s="1">
        <v>207109</v>
      </c>
      <c r="P114" s="1">
        <v>71509</v>
      </c>
      <c r="Q114" s="1">
        <v>17281</v>
      </c>
      <c r="R114" s="1">
        <v>70280</v>
      </c>
      <c r="T114" s="11">
        <f t="shared" si="3"/>
        <v>2225306</v>
      </c>
    </row>
    <row r="115" spans="1:20" x14ac:dyDescent="0.25">
      <c r="A115" s="17">
        <v>35358</v>
      </c>
      <c r="B115" s="1">
        <f t="shared" si="4"/>
        <v>10</v>
      </c>
      <c r="C115" s="20"/>
      <c r="D115" s="1">
        <v>76163</v>
      </c>
      <c r="E115" s="20"/>
      <c r="F115" s="20"/>
      <c r="G115" s="1">
        <v>330774</v>
      </c>
      <c r="H115" s="1">
        <v>517941</v>
      </c>
      <c r="I115" s="20"/>
      <c r="J115" s="1">
        <v>911962</v>
      </c>
      <c r="K115" s="20">
        <v>28174</v>
      </c>
      <c r="M115" s="1">
        <v>193530</v>
      </c>
      <c r="P115" s="1">
        <v>85326</v>
      </c>
      <c r="Q115" s="1">
        <v>18325</v>
      </c>
      <c r="R115" s="1">
        <v>65121</v>
      </c>
      <c r="T115" s="11">
        <f t="shared" si="3"/>
        <v>2227316</v>
      </c>
    </row>
    <row r="116" spans="1:20" x14ac:dyDescent="0.25">
      <c r="A116" s="17">
        <v>35359</v>
      </c>
      <c r="B116" s="1">
        <f t="shared" si="4"/>
        <v>10</v>
      </c>
      <c r="C116" s="20"/>
      <c r="D116" s="1">
        <v>58077</v>
      </c>
      <c r="E116" s="20"/>
      <c r="F116" s="20"/>
      <c r="G116" s="1">
        <v>328864</v>
      </c>
      <c r="H116" s="1">
        <v>494568</v>
      </c>
      <c r="I116" s="20"/>
      <c r="J116" s="1">
        <v>909670</v>
      </c>
      <c r="K116" s="20">
        <v>28500</v>
      </c>
      <c r="M116" s="1">
        <v>191991</v>
      </c>
      <c r="P116" s="1">
        <v>88665</v>
      </c>
      <c r="Q116" s="1">
        <v>17386</v>
      </c>
      <c r="R116" s="1">
        <v>70458</v>
      </c>
      <c r="T116" s="11">
        <f t="shared" si="3"/>
        <v>2188179</v>
      </c>
    </row>
    <row r="117" spans="1:20" x14ac:dyDescent="0.25">
      <c r="A117" s="17">
        <v>35360</v>
      </c>
      <c r="B117" s="1">
        <f t="shared" si="4"/>
        <v>10</v>
      </c>
      <c r="C117" s="20"/>
      <c r="D117" s="1">
        <v>73610</v>
      </c>
      <c r="E117" s="20"/>
      <c r="F117" s="20"/>
      <c r="G117" s="1">
        <v>327043</v>
      </c>
      <c r="H117" s="1">
        <v>500793</v>
      </c>
      <c r="I117" s="20"/>
      <c r="J117" s="1">
        <v>917656</v>
      </c>
      <c r="K117" s="20">
        <v>28500</v>
      </c>
      <c r="M117" s="1">
        <v>191374</v>
      </c>
      <c r="P117" s="1">
        <v>90756</v>
      </c>
      <c r="Q117" s="1">
        <v>17049</v>
      </c>
      <c r="R117" s="1">
        <v>62912</v>
      </c>
      <c r="T117" s="11">
        <f t="shared" si="3"/>
        <v>2209693</v>
      </c>
    </row>
    <row r="118" spans="1:20" x14ac:dyDescent="0.25">
      <c r="A118" s="17">
        <v>35361</v>
      </c>
      <c r="B118" s="1">
        <f t="shared" si="4"/>
        <v>10</v>
      </c>
      <c r="C118" s="20"/>
      <c r="D118" s="1">
        <v>91150</v>
      </c>
      <c r="E118" s="20"/>
      <c r="F118" s="20"/>
      <c r="G118" s="1">
        <v>324626</v>
      </c>
      <c r="H118" s="1">
        <v>497127</v>
      </c>
      <c r="I118" s="20"/>
      <c r="J118" s="1">
        <v>938711</v>
      </c>
      <c r="K118" s="20">
        <v>28500</v>
      </c>
      <c r="M118" s="1">
        <v>192515</v>
      </c>
      <c r="P118" s="1">
        <v>75908</v>
      </c>
      <c r="Q118" s="1">
        <v>25175</v>
      </c>
      <c r="R118" s="1">
        <v>46509</v>
      </c>
      <c r="T118" s="11">
        <f t="shared" si="3"/>
        <v>2220221</v>
      </c>
    </row>
    <row r="119" spans="1:20" x14ac:dyDescent="0.25">
      <c r="A119" s="17">
        <v>35362</v>
      </c>
      <c r="B119" s="1">
        <f t="shared" si="4"/>
        <v>10</v>
      </c>
      <c r="C119" s="20"/>
      <c r="D119" s="1">
        <v>83847</v>
      </c>
      <c r="E119" s="20"/>
      <c r="F119" s="20"/>
      <c r="G119" s="1">
        <v>347808</v>
      </c>
      <c r="H119" s="1">
        <v>515309</v>
      </c>
      <c r="I119" s="20"/>
      <c r="J119" s="1">
        <v>923881</v>
      </c>
      <c r="K119" s="20">
        <v>29000</v>
      </c>
      <c r="M119" s="1">
        <v>182536</v>
      </c>
      <c r="P119" s="1">
        <v>73495</v>
      </c>
      <c r="Q119" s="1">
        <v>23951</v>
      </c>
      <c r="R119" s="1">
        <v>46509</v>
      </c>
      <c r="T119" s="11">
        <f t="shared" si="3"/>
        <v>2226336</v>
      </c>
    </row>
    <row r="120" spans="1:20" x14ac:dyDescent="0.25">
      <c r="A120" s="17">
        <v>35363</v>
      </c>
      <c r="B120" s="1">
        <f t="shared" si="4"/>
        <v>10</v>
      </c>
      <c r="C120" s="20"/>
      <c r="D120" s="1">
        <v>89482</v>
      </c>
      <c r="E120" s="20"/>
      <c r="F120" s="20"/>
      <c r="G120" s="1">
        <v>355275</v>
      </c>
      <c r="H120" s="1">
        <v>513007</v>
      </c>
      <c r="I120" s="20"/>
      <c r="J120" s="1">
        <v>924554</v>
      </c>
      <c r="K120" s="20">
        <v>29000</v>
      </c>
      <c r="M120" s="1">
        <v>192031</v>
      </c>
      <c r="P120" s="1">
        <v>86248</v>
      </c>
      <c r="Q120" s="1">
        <v>21592</v>
      </c>
      <c r="R120" s="1">
        <v>46509</v>
      </c>
      <c r="T120" s="11">
        <f t="shared" si="3"/>
        <v>2257698</v>
      </c>
    </row>
    <row r="121" spans="1:20" x14ac:dyDescent="0.25">
      <c r="A121" s="17">
        <v>35364</v>
      </c>
      <c r="B121" s="1">
        <f t="shared" si="4"/>
        <v>10</v>
      </c>
      <c r="C121" s="20"/>
      <c r="D121" s="1">
        <v>75434</v>
      </c>
      <c r="E121" s="20"/>
      <c r="F121" s="20"/>
      <c r="G121" s="1">
        <v>343876</v>
      </c>
      <c r="H121" s="1">
        <v>496580</v>
      </c>
      <c r="I121" s="20"/>
      <c r="J121" s="1">
        <v>924525</v>
      </c>
      <c r="K121" s="20">
        <v>28500</v>
      </c>
      <c r="M121" s="1">
        <v>192256</v>
      </c>
      <c r="P121" s="1">
        <v>86976</v>
      </c>
      <c r="Q121" s="1">
        <v>24572</v>
      </c>
      <c r="R121" s="1">
        <v>45008</v>
      </c>
      <c r="T121" s="11">
        <f t="shared" si="3"/>
        <v>2217727</v>
      </c>
    </row>
    <row r="122" spans="1:20" x14ac:dyDescent="0.25">
      <c r="A122" s="17">
        <v>35365</v>
      </c>
      <c r="B122" s="1">
        <f t="shared" si="4"/>
        <v>10</v>
      </c>
      <c r="C122" s="20"/>
      <c r="D122" s="1">
        <v>72450</v>
      </c>
      <c r="E122" s="20"/>
      <c r="F122" s="20"/>
      <c r="G122" s="1">
        <v>362908</v>
      </c>
      <c r="H122" s="1">
        <v>501275</v>
      </c>
      <c r="I122" s="20"/>
      <c r="J122" s="1">
        <v>924738</v>
      </c>
      <c r="K122" s="20">
        <v>29000</v>
      </c>
      <c r="M122" s="1">
        <v>192191</v>
      </c>
      <c r="P122" s="1">
        <v>92054</v>
      </c>
      <c r="Q122" s="1">
        <v>23651</v>
      </c>
      <c r="R122" s="1">
        <v>45008</v>
      </c>
      <c r="T122" s="11">
        <f t="shared" si="3"/>
        <v>2243275</v>
      </c>
    </row>
    <row r="123" spans="1:20" x14ac:dyDescent="0.25">
      <c r="A123" s="17">
        <v>35366</v>
      </c>
      <c r="B123" s="1">
        <f t="shared" si="4"/>
        <v>10</v>
      </c>
      <c r="C123" s="20"/>
      <c r="D123" s="1">
        <v>72450</v>
      </c>
      <c r="E123" s="20"/>
      <c r="F123" s="20"/>
      <c r="G123" s="1">
        <v>361825</v>
      </c>
      <c r="H123" s="1">
        <v>510809</v>
      </c>
      <c r="I123" s="20"/>
      <c r="J123" s="1">
        <v>922497</v>
      </c>
      <c r="K123" s="20">
        <v>29000</v>
      </c>
      <c r="M123" s="1">
        <v>190682</v>
      </c>
      <c r="P123" s="1">
        <v>88836</v>
      </c>
      <c r="Q123" s="1">
        <v>23651</v>
      </c>
      <c r="R123" s="1">
        <v>45008</v>
      </c>
      <c r="T123" s="11">
        <f t="shared" si="3"/>
        <v>2244758</v>
      </c>
    </row>
    <row r="124" spans="1:20" x14ac:dyDescent="0.25">
      <c r="A124" s="17">
        <v>35367</v>
      </c>
      <c r="B124" s="1">
        <f t="shared" si="4"/>
        <v>10</v>
      </c>
      <c r="C124" s="20"/>
      <c r="D124" s="1">
        <v>20591</v>
      </c>
      <c r="E124" s="20"/>
      <c r="F124" s="20"/>
      <c r="G124" s="1">
        <v>351115</v>
      </c>
      <c r="H124" s="1">
        <v>537931</v>
      </c>
      <c r="I124" s="20"/>
      <c r="J124" s="1">
        <v>922491</v>
      </c>
      <c r="K124" s="20">
        <v>31614</v>
      </c>
      <c r="M124" s="1">
        <v>193483</v>
      </c>
      <c r="P124" s="1">
        <v>89360</v>
      </c>
      <c r="Q124" s="1">
        <v>23836</v>
      </c>
      <c r="R124" s="1">
        <v>45008</v>
      </c>
      <c r="T124" s="11">
        <f t="shared" si="3"/>
        <v>2215429</v>
      </c>
    </row>
    <row r="125" spans="1:20" x14ac:dyDescent="0.25">
      <c r="A125" s="17">
        <v>35368</v>
      </c>
      <c r="B125" s="1">
        <f t="shared" si="4"/>
        <v>10</v>
      </c>
      <c r="C125" s="20"/>
      <c r="D125" s="1">
        <v>79730</v>
      </c>
      <c r="E125" s="20"/>
      <c r="F125" s="20"/>
      <c r="G125" s="1">
        <v>354565</v>
      </c>
      <c r="H125" s="1">
        <v>503289</v>
      </c>
      <c r="I125" s="20"/>
      <c r="J125" s="1">
        <v>923394</v>
      </c>
      <c r="K125" s="20">
        <v>29000</v>
      </c>
      <c r="M125" s="1">
        <v>191890</v>
      </c>
      <c r="P125" s="1">
        <v>92678</v>
      </c>
      <c r="Q125" s="1">
        <v>23836</v>
      </c>
      <c r="R125" s="1">
        <v>45008</v>
      </c>
      <c r="T125" s="11">
        <f t="shared" si="3"/>
        <v>2243390</v>
      </c>
    </row>
    <row r="126" spans="1:20" x14ac:dyDescent="0.25">
      <c r="A126" s="17">
        <v>35369</v>
      </c>
      <c r="B126" s="1">
        <f t="shared" si="4"/>
        <v>10</v>
      </c>
      <c r="C126" s="20"/>
      <c r="D126" s="1">
        <v>83386</v>
      </c>
      <c r="E126" s="20"/>
      <c r="F126" s="20"/>
      <c r="G126" s="1">
        <v>353866</v>
      </c>
      <c r="H126" s="1">
        <v>504232</v>
      </c>
      <c r="I126" s="20"/>
      <c r="J126" s="1">
        <v>900000</v>
      </c>
      <c r="K126" s="20">
        <v>28000</v>
      </c>
      <c r="M126" s="1">
        <v>182041</v>
      </c>
      <c r="P126" s="1">
        <v>81938</v>
      </c>
      <c r="Q126" s="1">
        <v>20075</v>
      </c>
      <c r="R126" s="1">
        <v>31196</v>
      </c>
      <c r="T126" s="11">
        <f t="shared" si="3"/>
        <v>2184734</v>
      </c>
    </row>
    <row r="127" spans="1:20" x14ac:dyDescent="0.25">
      <c r="A127" s="17">
        <v>35370</v>
      </c>
      <c r="B127" s="1">
        <f t="shared" si="4"/>
        <v>11</v>
      </c>
      <c r="C127" s="20"/>
      <c r="D127" s="1">
        <v>67280</v>
      </c>
      <c r="E127" s="20"/>
      <c r="F127" s="20"/>
      <c r="G127" s="1">
        <v>354001</v>
      </c>
      <c r="H127" s="1">
        <v>542440</v>
      </c>
      <c r="I127" s="20"/>
      <c r="J127" s="1">
        <v>887344</v>
      </c>
      <c r="K127" s="20">
        <v>22784</v>
      </c>
      <c r="M127" s="1">
        <v>217112</v>
      </c>
      <c r="P127" s="1">
        <v>180103</v>
      </c>
      <c r="Q127" s="1">
        <v>12988</v>
      </c>
      <c r="R127" s="1">
        <v>40919</v>
      </c>
      <c r="T127" s="11">
        <f t="shared" si="3"/>
        <v>2324971</v>
      </c>
    </row>
    <row r="128" spans="1:20" x14ac:dyDescent="0.25">
      <c r="A128" s="17">
        <v>35371</v>
      </c>
      <c r="B128" s="1">
        <f t="shared" si="4"/>
        <v>11</v>
      </c>
      <c r="C128" s="20"/>
      <c r="D128" s="1">
        <v>66185</v>
      </c>
      <c r="E128" s="20"/>
      <c r="F128" s="20"/>
      <c r="G128" s="1">
        <v>338261</v>
      </c>
      <c r="H128" s="1">
        <v>539886</v>
      </c>
      <c r="I128" s="20"/>
      <c r="J128" s="1">
        <v>885445</v>
      </c>
      <c r="K128" s="20">
        <v>24415</v>
      </c>
      <c r="M128" s="1">
        <v>215876</v>
      </c>
      <c r="P128" s="1">
        <v>173263</v>
      </c>
      <c r="Q128" s="1">
        <v>12988</v>
      </c>
      <c r="R128" s="1">
        <v>40919</v>
      </c>
      <c r="T128" s="11">
        <f t="shared" si="3"/>
        <v>2297238</v>
      </c>
    </row>
    <row r="129" spans="1:20" x14ac:dyDescent="0.25">
      <c r="A129" s="17">
        <v>35372</v>
      </c>
      <c r="B129" s="1">
        <f t="shared" si="4"/>
        <v>11</v>
      </c>
      <c r="C129" s="20"/>
      <c r="D129" s="1">
        <v>67181</v>
      </c>
      <c r="E129" s="20"/>
      <c r="F129" s="20"/>
      <c r="G129" s="1">
        <v>346509</v>
      </c>
      <c r="H129" s="1">
        <v>551097</v>
      </c>
      <c r="I129" s="20"/>
      <c r="J129" s="1">
        <v>885346</v>
      </c>
      <c r="K129" s="20">
        <v>22784</v>
      </c>
      <c r="M129" s="1">
        <v>216098</v>
      </c>
      <c r="P129" s="1">
        <v>182231</v>
      </c>
      <c r="Q129" s="1">
        <v>12070</v>
      </c>
      <c r="R129" s="1">
        <v>40919</v>
      </c>
      <c r="T129" s="11">
        <f t="shared" si="3"/>
        <v>2324235</v>
      </c>
    </row>
    <row r="130" spans="1:20" x14ac:dyDescent="0.25">
      <c r="A130" s="17">
        <v>35373</v>
      </c>
      <c r="B130" s="1">
        <f t="shared" si="4"/>
        <v>11</v>
      </c>
      <c r="C130" s="20"/>
      <c r="D130" s="1">
        <v>67885</v>
      </c>
      <c r="E130" s="20"/>
      <c r="F130" s="20"/>
      <c r="G130" s="1">
        <v>352612</v>
      </c>
      <c r="H130" s="1">
        <v>545996</v>
      </c>
      <c r="I130" s="20"/>
      <c r="J130" s="1">
        <v>885497</v>
      </c>
      <c r="K130" s="20">
        <v>22784</v>
      </c>
      <c r="M130" s="1">
        <v>215975</v>
      </c>
      <c r="P130" s="1">
        <v>183037</v>
      </c>
      <c r="Q130" s="1">
        <v>11308</v>
      </c>
      <c r="R130" s="1">
        <v>40919</v>
      </c>
      <c r="T130" s="11">
        <f t="shared" si="3"/>
        <v>2326013</v>
      </c>
    </row>
    <row r="131" spans="1:20" x14ac:dyDescent="0.25">
      <c r="A131" s="17">
        <v>35374</v>
      </c>
      <c r="B131" s="1">
        <f t="shared" si="4"/>
        <v>11</v>
      </c>
      <c r="C131" s="20"/>
      <c r="D131" s="1">
        <v>71245</v>
      </c>
      <c r="E131" s="20"/>
      <c r="F131" s="20"/>
      <c r="G131" s="1">
        <v>354628</v>
      </c>
      <c r="H131" s="1">
        <v>545884</v>
      </c>
      <c r="I131" s="20"/>
      <c r="J131" s="1">
        <v>883327</v>
      </c>
      <c r="K131" s="20">
        <v>22784</v>
      </c>
      <c r="M131" s="1">
        <v>207298</v>
      </c>
      <c r="P131" s="1">
        <v>183554</v>
      </c>
      <c r="Q131" s="1">
        <v>11308</v>
      </c>
      <c r="R131" s="1">
        <v>40919</v>
      </c>
      <c r="T131" s="11">
        <f t="shared" si="3"/>
        <v>2320947</v>
      </c>
    </row>
    <row r="132" spans="1:20" x14ac:dyDescent="0.25">
      <c r="A132" s="17">
        <v>35375</v>
      </c>
      <c r="B132" s="1">
        <f t="shared" si="4"/>
        <v>11</v>
      </c>
      <c r="C132" s="20"/>
      <c r="D132" s="1">
        <v>75025</v>
      </c>
      <c r="E132" s="20"/>
      <c r="F132" s="20"/>
      <c r="G132" s="1">
        <v>353604</v>
      </c>
      <c r="H132" s="1">
        <v>550289</v>
      </c>
      <c r="I132" s="20"/>
      <c r="J132" s="1">
        <v>884391</v>
      </c>
      <c r="K132" s="20">
        <v>24773</v>
      </c>
      <c r="M132" s="1">
        <v>225232</v>
      </c>
      <c r="P132" s="1">
        <v>187497</v>
      </c>
      <c r="Q132" s="1">
        <v>11649</v>
      </c>
      <c r="R132" s="1">
        <v>40919</v>
      </c>
      <c r="T132" s="11">
        <f t="shared" ref="T132:T195" si="5">SUM(C132:R132)</f>
        <v>2353379</v>
      </c>
    </row>
    <row r="133" spans="1:20" x14ac:dyDescent="0.25">
      <c r="A133" s="17">
        <v>35376</v>
      </c>
      <c r="B133" s="1">
        <f t="shared" si="4"/>
        <v>11</v>
      </c>
      <c r="C133" s="20"/>
      <c r="D133" s="1">
        <v>73968</v>
      </c>
      <c r="E133" s="20"/>
      <c r="F133" s="20"/>
      <c r="G133" s="1">
        <v>346500</v>
      </c>
      <c r="H133" s="1">
        <v>535582</v>
      </c>
      <c r="I133" s="20"/>
      <c r="J133" s="1">
        <v>868655</v>
      </c>
      <c r="K133" s="20">
        <v>22801</v>
      </c>
      <c r="M133" s="1">
        <v>209000</v>
      </c>
      <c r="P133" s="1">
        <v>184999</v>
      </c>
      <c r="Q133" s="1">
        <v>12929</v>
      </c>
      <c r="R133" s="1">
        <v>40919</v>
      </c>
      <c r="T133" s="11">
        <f t="shared" si="5"/>
        <v>2295353</v>
      </c>
    </row>
    <row r="134" spans="1:20" x14ac:dyDescent="0.25">
      <c r="A134" s="17">
        <v>35377</v>
      </c>
      <c r="B134" s="1">
        <f t="shared" si="4"/>
        <v>11</v>
      </c>
      <c r="C134" s="20"/>
      <c r="D134" s="1">
        <v>75213</v>
      </c>
      <c r="E134" s="20"/>
      <c r="F134" s="20"/>
      <c r="G134" s="1">
        <v>351163</v>
      </c>
      <c r="H134" s="1">
        <v>519023</v>
      </c>
      <c r="I134" s="20"/>
      <c r="J134" s="1">
        <v>884574</v>
      </c>
      <c r="K134" s="20">
        <v>22917</v>
      </c>
      <c r="M134" s="1">
        <v>186447</v>
      </c>
      <c r="P134" s="1">
        <v>208964</v>
      </c>
      <c r="Q134" s="1">
        <v>11649</v>
      </c>
      <c r="R134" s="1">
        <v>43917</v>
      </c>
      <c r="T134" s="11">
        <f t="shared" si="5"/>
        <v>2303867</v>
      </c>
    </row>
    <row r="135" spans="1:20" x14ac:dyDescent="0.25">
      <c r="A135" s="17">
        <v>35378</v>
      </c>
      <c r="B135" s="1">
        <f t="shared" si="4"/>
        <v>11</v>
      </c>
      <c r="C135" s="20"/>
      <c r="D135" s="1">
        <v>76458</v>
      </c>
      <c r="E135" s="20"/>
      <c r="F135" s="20"/>
      <c r="G135" s="1">
        <v>290199</v>
      </c>
      <c r="H135" s="1">
        <v>539748</v>
      </c>
      <c r="I135" s="20"/>
      <c r="J135" s="1">
        <v>886696</v>
      </c>
      <c r="K135" s="20">
        <v>22924</v>
      </c>
      <c r="M135" s="1">
        <v>188084</v>
      </c>
      <c r="P135" s="1">
        <v>196264</v>
      </c>
      <c r="Q135" s="1">
        <v>50150</v>
      </c>
      <c r="R135" s="1">
        <v>33252</v>
      </c>
      <c r="T135" s="11">
        <f t="shared" si="5"/>
        <v>2283775</v>
      </c>
    </row>
    <row r="136" spans="1:20" x14ac:dyDescent="0.25">
      <c r="A136" s="17">
        <v>35379</v>
      </c>
      <c r="B136" s="1">
        <f t="shared" si="4"/>
        <v>11</v>
      </c>
      <c r="C136" s="20"/>
      <c r="D136" s="1">
        <v>79560</v>
      </c>
      <c r="E136" s="20"/>
      <c r="F136" s="20"/>
      <c r="G136" s="1">
        <v>281762</v>
      </c>
      <c r="H136" s="1">
        <v>530806</v>
      </c>
      <c r="I136" s="20"/>
      <c r="J136" s="1">
        <v>886127</v>
      </c>
      <c r="K136" s="20">
        <v>22569</v>
      </c>
      <c r="M136" s="1">
        <v>188715</v>
      </c>
      <c r="P136" s="1">
        <v>197606</v>
      </c>
      <c r="Q136" s="1">
        <v>49462</v>
      </c>
      <c r="R136" s="1">
        <v>32555</v>
      </c>
      <c r="T136" s="11">
        <f t="shared" si="5"/>
        <v>2269162</v>
      </c>
    </row>
    <row r="137" spans="1:20" x14ac:dyDescent="0.25">
      <c r="A137" s="17">
        <v>35380</v>
      </c>
      <c r="B137" s="1">
        <f t="shared" si="4"/>
        <v>11</v>
      </c>
      <c r="C137" s="20"/>
      <c r="D137" s="1">
        <v>87558</v>
      </c>
      <c r="E137" s="20"/>
      <c r="F137" s="20"/>
      <c r="G137" s="1">
        <v>281813</v>
      </c>
      <c r="H137" s="1">
        <v>531046</v>
      </c>
      <c r="I137" s="20"/>
      <c r="J137" s="1">
        <v>896117</v>
      </c>
      <c r="K137" s="20">
        <v>22578</v>
      </c>
      <c r="M137" s="1">
        <v>191715</v>
      </c>
      <c r="P137" s="1">
        <v>198955</v>
      </c>
      <c r="Q137" s="1">
        <v>49156</v>
      </c>
      <c r="R137" s="1">
        <v>33201</v>
      </c>
      <c r="T137" s="11">
        <f t="shared" si="5"/>
        <v>2292139</v>
      </c>
    </row>
    <row r="138" spans="1:20" x14ac:dyDescent="0.25">
      <c r="A138" s="17">
        <v>35381</v>
      </c>
      <c r="B138" s="1">
        <f t="shared" si="4"/>
        <v>11</v>
      </c>
      <c r="C138" s="20"/>
      <c r="D138" s="1">
        <v>88035</v>
      </c>
      <c r="E138" s="20"/>
      <c r="F138" s="20"/>
      <c r="G138" s="1">
        <v>285791</v>
      </c>
      <c r="H138" s="1">
        <v>533592</v>
      </c>
      <c r="I138" s="20"/>
      <c r="J138" s="1">
        <v>895096</v>
      </c>
      <c r="K138" s="20">
        <v>22706</v>
      </c>
      <c r="M138" s="1">
        <v>196662</v>
      </c>
      <c r="P138" s="1">
        <v>194754</v>
      </c>
      <c r="Q138" s="1">
        <v>49715</v>
      </c>
      <c r="R138" s="1">
        <v>39224</v>
      </c>
      <c r="T138" s="11">
        <f t="shared" si="5"/>
        <v>2305575</v>
      </c>
    </row>
    <row r="139" spans="1:20" x14ac:dyDescent="0.25">
      <c r="A139" s="17">
        <v>35382</v>
      </c>
      <c r="B139" s="1">
        <f t="shared" si="4"/>
        <v>11</v>
      </c>
      <c r="C139" s="20"/>
      <c r="D139" s="1">
        <v>88772</v>
      </c>
      <c r="E139" s="20"/>
      <c r="F139" s="20"/>
      <c r="G139" s="1">
        <v>294664</v>
      </c>
      <c r="H139" s="1">
        <v>540793</v>
      </c>
      <c r="I139" s="20"/>
      <c r="J139" s="1">
        <v>896649</v>
      </c>
      <c r="K139" s="20">
        <v>25099</v>
      </c>
      <c r="M139" s="1">
        <v>191619</v>
      </c>
      <c r="P139" s="1">
        <v>193203</v>
      </c>
      <c r="Q139" s="1">
        <v>50507</v>
      </c>
      <c r="R139" s="1">
        <v>40030</v>
      </c>
      <c r="T139" s="11">
        <f t="shared" si="5"/>
        <v>2321336</v>
      </c>
    </row>
    <row r="140" spans="1:20" x14ac:dyDescent="0.25">
      <c r="A140" s="17">
        <v>35383</v>
      </c>
      <c r="B140" s="1">
        <f t="shared" si="4"/>
        <v>11</v>
      </c>
      <c r="C140" s="20"/>
      <c r="D140" s="1">
        <v>80823</v>
      </c>
      <c r="E140" s="20"/>
      <c r="F140" s="20"/>
      <c r="G140" s="1">
        <v>42616</v>
      </c>
      <c r="H140" s="1">
        <v>519172</v>
      </c>
      <c r="I140" s="20"/>
      <c r="J140" s="1">
        <v>895638</v>
      </c>
      <c r="K140" s="20">
        <v>22816</v>
      </c>
      <c r="M140" s="1">
        <v>174459</v>
      </c>
      <c r="P140" s="1">
        <v>138298</v>
      </c>
      <c r="Q140" s="1">
        <v>89254</v>
      </c>
      <c r="R140" s="1">
        <v>45981</v>
      </c>
      <c r="T140" s="11">
        <f t="shared" si="5"/>
        <v>2009057</v>
      </c>
    </row>
    <row r="141" spans="1:20" x14ac:dyDescent="0.25">
      <c r="A141" s="17">
        <v>35384</v>
      </c>
      <c r="B141" s="1">
        <f t="shared" si="4"/>
        <v>11</v>
      </c>
      <c r="C141" s="20"/>
      <c r="D141" s="1">
        <v>82464</v>
      </c>
      <c r="E141" s="20"/>
      <c r="F141" s="20"/>
      <c r="G141" s="1">
        <v>317778</v>
      </c>
      <c r="H141" s="1">
        <v>497029</v>
      </c>
      <c r="I141" s="20"/>
      <c r="J141" s="1">
        <v>886676</v>
      </c>
      <c r="K141" s="20">
        <v>22810</v>
      </c>
      <c r="M141" s="1">
        <v>191320</v>
      </c>
      <c r="P141" s="1">
        <v>182877</v>
      </c>
      <c r="Q141" s="1">
        <v>17434</v>
      </c>
      <c r="R141" s="1">
        <v>46471</v>
      </c>
      <c r="T141" s="11">
        <f t="shared" si="5"/>
        <v>2244859</v>
      </c>
    </row>
    <row r="142" spans="1:20" x14ac:dyDescent="0.25">
      <c r="A142" s="17">
        <v>35385</v>
      </c>
      <c r="B142" s="1">
        <f t="shared" si="4"/>
        <v>11</v>
      </c>
      <c r="C142" s="20"/>
      <c r="D142" s="1">
        <v>74760</v>
      </c>
      <c r="E142" s="20"/>
      <c r="F142" s="20"/>
      <c r="G142" s="1">
        <v>314494</v>
      </c>
      <c r="H142" s="1">
        <v>497632</v>
      </c>
      <c r="I142" s="20"/>
      <c r="J142" s="1">
        <v>883986</v>
      </c>
      <c r="K142" s="20">
        <v>22709</v>
      </c>
      <c r="M142" s="1">
        <v>189359</v>
      </c>
      <c r="P142" s="1">
        <v>194473</v>
      </c>
      <c r="Q142" s="1">
        <v>19957</v>
      </c>
      <c r="R142" s="1">
        <v>46219</v>
      </c>
      <c r="T142" s="11">
        <f t="shared" si="5"/>
        <v>2243589</v>
      </c>
    </row>
    <row r="143" spans="1:20" x14ac:dyDescent="0.25">
      <c r="A143" s="17">
        <v>35386</v>
      </c>
      <c r="B143" s="1">
        <f t="shared" si="4"/>
        <v>11</v>
      </c>
      <c r="C143" s="20"/>
      <c r="D143" s="1">
        <v>82527</v>
      </c>
      <c r="E143" s="20"/>
      <c r="F143" s="20"/>
      <c r="G143" s="1">
        <v>315351</v>
      </c>
      <c r="H143" s="1">
        <v>525304</v>
      </c>
      <c r="I143" s="20"/>
      <c r="J143" s="1">
        <v>888453</v>
      </c>
      <c r="K143" s="20">
        <v>22816</v>
      </c>
      <c r="M143" s="1">
        <v>188054</v>
      </c>
      <c r="P143" s="1">
        <v>189925</v>
      </c>
      <c r="Q143" s="1">
        <v>20415</v>
      </c>
      <c r="R143" s="1">
        <v>45762</v>
      </c>
      <c r="T143" s="11">
        <f t="shared" si="5"/>
        <v>2278607</v>
      </c>
    </row>
    <row r="144" spans="1:20" x14ac:dyDescent="0.25">
      <c r="A144" s="17">
        <v>35387</v>
      </c>
      <c r="B144" s="1">
        <f t="shared" si="4"/>
        <v>11</v>
      </c>
      <c r="C144" s="20"/>
      <c r="D144" s="1">
        <v>88765</v>
      </c>
      <c r="E144" s="20"/>
      <c r="F144" s="20"/>
      <c r="G144" s="1">
        <v>332066</v>
      </c>
      <c r="H144" s="1">
        <v>534643</v>
      </c>
      <c r="I144" s="20"/>
      <c r="J144" s="1">
        <v>888886</v>
      </c>
      <c r="K144" s="20">
        <v>22816</v>
      </c>
      <c r="M144" s="1">
        <v>189117</v>
      </c>
      <c r="P144" s="1">
        <v>181885</v>
      </c>
      <c r="Q144" s="1">
        <v>25553</v>
      </c>
      <c r="R144" s="1">
        <v>43608</v>
      </c>
      <c r="T144" s="11">
        <f t="shared" si="5"/>
        <v>2307339</v>
      </c>
    </row>
    <row r="145" spans="1:20" x14ac:dyDescent="0.25">
      <c r="A145" s="17">
        <v>35388</v>
      </c>
      <c r="B145" s="1">
        <f t="shared" si="4"/>
        <v>11</v>
      </c>
      <c r="C145" s="20"/>
      <c r="D145" s="1">
        <v>90378</v>
      </c>
      <c r="E145" s="20"/>
      <c r="F145" s="20"/>
      <c r="G145" s="1">
        <v>360263</v>
      </c>
      <c r="H145" s="1">
        <v>544037</v>
      </c>
      <c r="I145" s="20"/>
      <c r="J145" s="1">
        <v>889244</v>
      </c>
      <c r="K145" s="20">
        <v>22816</v>
      </c>
      <c r="M145" s="1">
        <v>189718</v>
      </c>
      <c r="P145" s="1">
        <v>188617</v>
      </c>
      <c r="Q145" s="1">
        <v>12522</v>
      </c>
      <c r="R145" s="1">
        <v>53679</v>
      </c>
      <c r="T145" s="11">
        <f t="shared" si="5"/>
        <v>2351274</v>
      </c>
    </row>
    <row r="146" spans="1:20" x14ac:dyDescent="0.25">
      <c r="A146" s="17">
        <v>35389</v>
      </c>
      <c r="B146" s="1">
        <f t="shared" si="4"/>
        <v>11</v>
      </c>
      <c r="C146" s="20"/>
      <c r="D146" s="1">
        <v>90800</v>
      </c>
      <c r="E146" s="20"/>
      <c r="F146" s="20"/>
      <c r="G146" s="1">
        <v>382480</v>
      </c>
      <c r="H146" s="1">
        <v>538281</v>
      </c>
      <c r="I146" s="20"/>
      <c r="J146" s="1">
        <v>893562</v>
      </c>
      <c r="K146" s="20">
        <v>24624</v>
      </c>
      <c r="M146" s="1">
        <v>154220</v>
      </c>
      <c r="P146" s="1">
        <v>217895</v>
      </c>
      <c r="Q146" s="1">
        <v>16423</v>
      </c>
      <c r="R146" s="1">
        <v>46857</v>
      </c>
      <c r="T146" s="11">
        <f t="shared" si="5"/>
        <v>2365142</v>
      </c>
    </row>
    <row r="147" spans="1:20" x14ac:dyDescent="0.25">
      <c r="A147" s="17">
        <v>35390</v>
      </c>
      <c r="B147" s="1">
        <f t="shared" si="4"/>
        <v>11</v>
      </c>
      <c r="C147" s="20"/>
      <c r="D147" s="1">
        <v>84599</v>
      </c>
      <c r="E147" s="20"/>
      <c r="F147" s="20"/>
      <c r="G147" s="1">
        <v>377829</v>
      </c>
      <c r="H147" s="1">
        <v>520274</v>
      </c>
      <c r="I147" s="20"/>
      <c r="J147" s="1">
        <v>893241</v>
      </c>
      <c r="K147" s="20">
        <v>27000</v>
      </c>
      <c r="M147" s="1">
        <v>171520</v>
      </c>
      <c r="P147" s="1">
        <v>213005</v>
      </c>
      <c r="Q147" s="1">
        <v>4312</v>
      </c>
      <c r="R147" s="1">
        <v>49404</v>
      </c>
      <c r="T147" s="11">
        <f t="shared" si="5"/>
        <v>2341184</v>
      </c>
    </row>
    <row r="148" spans="1:20" x14ac:dyDescent="0.25">
      <c r="A148" s="17">
        <v>35391</v>
      </c>
      <c r="B148" s="1">
        <f t="shared" si="4"/>
        <v>11</v>
      </c>
      <c r="C148" s="20"/>
      <c r="D148" s="1">
        <v>85175</v>
      </c>
      <c r="E148" s="20"/>
      <c r="F148" s="20"/>
      <c r="G148" s="1">
        <v>380146</v>
      </c>
      <c r="H148" s="1">
        <v>506416</v>
      </c>
      <c r="I148" s="20"/>
      <c r="J148" s="1">
        <v>893240</v>
      </c>
      <c r="K148" s="20">
        <v>27000</v>
      </c>
      <c r="M148" s="1">
        <v>211253</v>
      </c>
      <c r="P148" s="1">
        <v>191994</v>
      </c>
      <c r="Q148" s="1">
        <v>4434</v>
      </c>
      <c r="R148" s="1">
        <v>49404</v>
      </c>
      <c r="T148" s="11">
        <f t="shared" si="5"/>
        <v>2349062</v>
      </c>
    </row>
    <row r="149" spans="1:20" x14ac:dyDescent="0.25">
      <c r="A149" s="17">
        <v>35392</v>
      </c>
      <c r="B149" s="1">
        <f t="shared" si="4"/>
        <v>11</v>
      </c>
      <c r="C149" s="20"/>
      <c r="D149" s="1">
        <v>81262</v>
      </c>
      <c r="E149" s="20"/>
      <c r="F149" s="20"/>
      <c r="G149" s="1">
        <v>380018</v>
      </c>
      <c r="H149" s="1">
        <v>488541</v>
      </c>
      <c r="I149" s="20"/>
      <c r="J149" s="1">
        <v>896668</v>
      </c>
      <c r="K149" s="20">
        <v>25528</v>
      </c>
      <c r="M149" s="1">
        <v>201783</v>
      </c>
      <c r="P149" s="1">
        <v>175649</v>
      </c>
      <c r="Q149" s="1">
        <v>4049</v>
      </c>
      <c r="R149" s="1">
        <v>49815</v>
      </c>
      <c r="T149" s="11">
        <f t="shared" si="5"/>
        <v>2303313</v>
      </c>
    </row>
    <row r="150" spans="1:20" x14ac:dyDescent="0.25">
      <c r="A150" s="17">
        <v>35393</v>
      </c>
      <c r="B150" s="1">
        <f t="shared" si="4"/>
        <v>11</v>
      </c>
      <c r="C150" s="20"/>
      <c r="D150" s="1">
        <v>80085</v>
      </c>
      <c r="E150" s="20"/>
      <c r="F150" s="20"/>
      <c r="G150" s="1">
        <v>335165</v>
      </c>
      <c r="H150" s="1">
        <v>486649</v>
      </c>
      <c r="I150" s="20"/>
      <c r="J150" s="1">
        <v>895626</v>
      </c>
      <c r="K150" s="20">
        <v>25433</v>
      </c>
      <c r="M150" s="1">
        <v>191763</v>
      </c>
      <c r="P150" s="1">
        <v>183075</v>
      </c>
      <c r="Q150" s="1">
        <v>4234</v>
      </c>
      <c r="R150" s="1">
        <v>49785</v>
      </c>
      <c r="T150" s="11">
        <f t="shared" si="5"/>
        <v>2251815</v>
      </c>
    </row>
    <row r="151" spans="1:20" x14ac:dyDescent="0.25">
      <c r="A151" s="17">
        <v>35394</v>
      </c>
      <c r="B151" s="1">
        <f t="shared" si="4"/>
        <v>11</v>
      </c>
      <c r="C151" s="20"/>
      <c r="D151" s="1">
        <v>80097</v>
      </c>
      <c r="E151" s="20"/>
      <c r="F151" s="20"/>
      <c r="G151" s="1">
        <v>335116</v>
      </c>
      <c r="H151" s="1">
        <v>488122</v>
      </c>
      <c r="I151" s="20"/>
      <c r="J151" s="1">
        <v>894719</v>
      </c>
      <c r="K151" s="20">
        <v>25432</v>
      </c>
      <c r="M151" s="1">
        <v>191763</v>
      </c>
      <c r="P151" s="1">
        <v>182190</v>
      </c>
      <c r="Q151" s="1">
        <v>5728</v>
      </c>
      <c r="R151" s="1">
        <v>49715</v>
      </c>
      <c r="T151" s="11">
        <f t="shared" si="5"/>
        <v>2252882</v>
      </c>
    </row>
    <row r="152" spans="1:20" x14ac:dyDescent="0.25">
      <c r="A152" s="17">
        <v>35395</v>
      </c>
      <c r="B152" s="1">
        <f t="shared" si="4"/>
        <v>11</v>
      </c>
      <c r="C152" s="20"/>
      <c r="D152" s="1">
        <v>80392</v>
      </c>
      <c r="E152" s="20"/>
      <c r="F152" s="20"/>
      <c r="G152" s="1">
        <v>336382</v>
      </c>
      <c r="H152" s="1">
        <v>502654</v>
      </c>
      <c r="I152" s="20"/>
      <c r="J152" s="1">
        <v>895350</v>
      </c>
      <c r="K152" s="20">
        <v>25427</v>
      </c>
      <c r="M152" s="1">
        <v>191763</v>
      </c>
      <c r="P152" s="1">
        <v>184031</v>
      </c>
      <c r="Q152" s="1">
        <v>5012</v>
      </c>
      <c r="R152" s="1">
        <v>44830</v>
      </c>
      <c r="T152" s="11">
        <f t="shared" si="5"/>
        <v>2265841</v>
      </c>
    </row>
    <row r="153" spans="1:20" x14ac:dyDescent="0.25">
      <c r="A153" s="17">
        <v>35396</v>
      </c>
      <c r="B153" s="1">
        <f t="shared" si="4"/>
        <v>11</v>
      </c>
      <c r="C153" s="20"/>
      <c r="D153" s="1">
        <v>73815</v>
      </c>
      <c r="E153" s="20"/>
      <c r="F153" s="20"/>
      <c r="G153" s="1">
        <v>352635</v>
      </c>
      <c r="H153" s="1">
        <v>497367</v>
      </c>
      <c r="I153" s="20"/>
      <c r="J153" s="1">
        <v>889000</v>
      </c>
      <c r="K153" s="20">
        <v>25469</v>
      </c>
      <c r="M153" s="1">
        <v>179283</v>
      </c>
      <c r="P153" s="1">
        <v>182557</v>
      </c>
      <c r="Q153" s="1">
        <v>5149</v>
      </c>
      <c r="R153" s="1">
        <v>49815</v>
      </c>
      <c r="T153" s="11">
        <f t="shared" si="5"/>
        <v>2255090</v>
      </c>
    </row>
    <row r="154" spans="1:20" x14ac:dyDescent="0.25">
      <c r="A154" s="17">
        <v>35397</v>
      </c>
      <c r="B154" s="1">
        <f t="shared" si="4"/>
        <v>11</v>
      </c>
      <c r="C154" s="20"/>
      <c r="D154" s="1">
        <v>63583</v>
      </c>
      <c r="E154" s="20"/>
      <c r="F154" s="20"/>
      <c r="G154" s="1">
        <v>354343</v>
      </c>
      <c r="H154" s="1">
        <v>498159</v>
      </c>
      <c r="I154" s="20"/>
      <c r="J154" s="1">
        <v>880000</v>
      </c>
      <c r="K154" s="20">
        <v>25981</v>
      </c>
      <c r="M154" s="1">
        <v>195769</v>
      </c>
      <c r="P154" s="1">
        <v>161817</v>
      </c>
      <c r="Q154" s="1">
        <v>5683</v>
      </c>
      <c r="R154" s="1">
        <v>49815</v>
      </c>
      <c r="T154" s="11">
        <f t="shared" si="5"/>
        <v>2235150</v>
      </c>
    </row>
    <row r="155" spans="1:20" x14ac:dyDescent="0.25">
      <c r="A155" s="17">
        <v>35398</v>
      </c>
      <c r="B155" s="1">
        <f t="shared" si="4"/>
        <v>11</v>
      </c>
      <c r="C155" s="20"/>
      <c r="D155" s="1">
        <v>63584</v>
      </c>
      <c r="E155" s="20"/>
      <c r="F155" s="20"/>
      <c r="G155" s="1">
        <v>349933</v>
      </c>
      <c r="H155" s="1">
        <v>511076</v>
      </c>
      <c r="I155" s="20"/>
      <c r="J155" s="1">
        <v>880000</v>
      </c>
      <c r="K155" s="20">
        <v>25981</v>
      </c>
      <c r="M155" s="1">
        <v>199728</v>
      </c>
      <c r="P155" s="1">
        <v>179747</v>
      </c>
      <c r="Q155" s="1">
        <v>4193</v>
      </c>
      <c r="R155" s="1">
        <v>49815</v>
      </c>
      <c r="T155" s="11">
        <f t="shared" si="5"/>
        <v>2264057</v>
      </c>
    </row>
    <row r="156" spans="1:20" x14ac:dyDescent="0.25">
      <c r="A156" s="17">
        <v>35399</v>
      </c>
      <c r="B156" s="1">
        <f t="shared" si="4"/>
        <v>11</v>
      </c>
      <c r="C156" s="20"/>
      <c r="D156" s="1">
        <v>63585</v>
      </c>
      <c r="E156" s="20"/>
      <c r="F156" s="20"/>
      <c r="G156" s="1">
        <v>346813</v>
      </c>
      <c r="H156" s="1">
        <v>507312</v>
      </c>
      <c r="I156" s="20"/>
      <c r="J156" s="1">
        <v>860000</v>
      </c>
      <c r="K156" s="20">
        <v>25981</v>
      </c>
      <c r="M156" s="1">
        <v>195771</v>
      </c>
      <c r="P156" s="1">
        <v>171821</v>
      </c>
      <c r="Q156" s="1">
        <v>5583</v>
      </c>
      <c r="R156" s="1">
        <v>49815</v>
      </c>
      <c r="T156" s="11">
        <f t="shared" si="5"/>
        <v>2226681</v>
      </c>
    </row>
    <row r="157" spans="1:20" x14ac:dyDescent="0.25">
      <c r="A157" s="17">
        <v>35400</v>
      </c>
      <c r="B157" s="1">
        <f t="shared" si="4"/>
        <v>12</v>
      </c>
      <c r="C157" s="20"/>
      <c r="D157" s="1">
        <v>70236</v>
      </c>
      <c r="E157" s="20"/>
      <c r="F157" s="20"/>
      <c r="G157" s="1">
        <v>301879</v>
      </c>
      <c r="H157" s="1">
        <v>469099</v>
      </c>
      <c r="I157" s="20"/>
      <c r="J157" s="1">
        <v>860000</v>
      </c>
      <c r="K157" s="20">
        <v>21180</v>
      </c>
      <c r="M157" s="1">
        <v>153250</v>
      </c>
      <c r="P157" s="1">
        <v>185558</v>
      </c>
      <c r="Q157" s="1">
        <v>10383</v>
      </c>
      <c r="R157" s="1">
        <v>52009</v>
      </c>
      <c r="T157" s="11">
        <f t="shared" si="5"/>
        <v>2123594</v>
      </c>
    </row>
    <row r="158" spans="1:20" x14ac:dyDescent="0.25">
      <c r="A158" s="17">
        <v>35401</v>
      </c>
      <c r="B158" s="1">
        <f t="shared" si="4"/>
        <v>12</v>
      </c>
      <c r="C158" s="20"/>
      <c r="D158" s="1">
        <v>68634</v>
      </c>
      <c r="E158" s="20"/>
      <c r="F158" s="20"/>
      <c r="G158" s="1">
        <v>269041</v>
      </c>
      <c r="H158" s="1">
        <v>473325</v>
      </c>
      <c r="I158" s="20"/>
      <c r="J158" s="1">
        <v>860000</v>
      </c>
      <c r="K158" s="20">
        <v>20454</v>
      </c>
      <c r="M158" s="1">
        <v>153377</v>
      </c>
      <c r="P158" s="1">
        <v>201713</v>
      </c>
      <c r="Q158" s="1">
        <v>9533</v>
      </c>
      <c r="R158" s="1">
        <v>53534</v>
      </c>
      <c r="T158" s="11">
        <f t="shared" si="5"/>
        <v>2109611</v>
      </c>
    </row>
    <row r="159" spans="1:20" x14ac:dyDescent="0.25">
      <c r="A159" s="17">
        <v>35402</v>
      </c>
      <c r="B159" s="1">
        <f t="shared" si="4"/>
        <v>12</v>
      </c>
      <c r="C159" s="20"/>
      <c r="D159" s="1">
        <v>73917</v>
      </c>
      <c r="E159" s="20"/>
      <c r="F159" s="20"/>
      <c r="G159" s="1">
        <v>287054</v>
      </c>
      <c r="H159" s="1">
        <v>413739</v>
      </c>
      <c r="I159" s="20"/>
      <c r="J159" s="1">
        <v>850000</v>
      </c>
      <c r="K159" s="20">
        <v>21403</v>
      </c>
      <c r="M159" s="1">
        <v>153819</v>
      </c>
      <c r="P159" s="1">
        <v>184383</v>
      </c>
      <c r="Q159" s="1">
        <v>9408</v>
      </c>
      <c r="R159" s="1">
        <v>54916</v>
      </c>
      <c r="T159" s="11">
        <f t="shared" si="5"/>
        <v>2048639</v>
      </c>
    </row>
    <row r="160" spans="1:20" x14ac:dyDescent="0.25">
      <c r="A160" s="17">
        <v>35403</v>
      </c>
      <c r="B160" s="1">
        <f t="shared" si="4"/>
        <v>12</v>
      </c>
      <c r="C160" s="20"/>
      <c r="D160" s="1">
        <v>69292</v>
      </c>
      <c r="E160" s="20"/>
      <c r="F160" s="20"/>
      <c r="G160" s="1">
        <v>289491</v>
      </c>
      <c r="H160" s="1">
        <v>467118</v>
      </c>
      <c r="I160" s="20"/>
      <c r="J160" s="1">
        <v>840000</v>
      </c>
      <c r="K160" s="20">
        <v>25981</v>
      </c>
      <c r="M160" s="1">
        <v>171404</v>
      </c>
      <c r="P160" s="1">
        <v>195730</v>
      </c>
      <c r="Q160" s="1">
        <v>9891</v>
      </c>
      <c r="R160" s="1">
        <v>52175</v>
      </c>
      <c r="T160" s="11">
        <f t="shared" si="5"/>
        <v>2121082</v>
      </c>
    </row>
    <row r="161" spans="1:20" x14ac:dyDescent="0.25">
      <c r="A161" s="17">
        <v>35404</v>
      </c>
      <c r="B161" s="1">
        <f t="shared" si="4"/>
        <v>12</v>
      </c>
      <c r="C161" s="20"/>
      <c r="D161" s="1">
        <v>74302</v>
      </c>
      <c r="E161" s="20"/>
      <c r="F161" s="20"/>
      <c r="G161" s="1">
        <v>287683</v>
      </c>
      <c r="H161" s="1">
        <v>440153</v>
      </c>
      <c r="I161" s="20"/>
      <c r="J161" s="1">
        <v>850000</v>
      </c>
      <c r="K161" s="20">
        <v>26063</v>
      </c>
      <c r="M161" s="1">
        <v>172670</v>
      </c>
      <c r="P161" s="1">
        <v>190026</v>
      </c>
      <c r="Q161" s="1">
        <v>15146</v>
      </c>
      <c r="R161" s="1">
        <v>63457</v>
      </c>
      <c r="T161" s="11">
        <f t="shared" si="5"/>
        <v>2119500</v>
      </c>
    </row>
    <row r="162" spans="1:20" x14ac:dyDescent="0.25">
      <c r="A162" s="17">
        <v>35405</v>
      </c>
      <c r="B162" s="1">
        <f t="shared" si="4"/>
        <v>12</v>
      </c>
      <c r="C162" s="20"/>
      <c r="D162" s="1">
        <v>75259</v>
      </c>
      <c r="E162" s="20"/>
      <c r="F162" s="20"/>
      <c r="G162" s="1">
        <v>292154</v>
      </c>
      <c r="H162" s="1">
        <v>464571</v>
      </c>
      <c r="I162" s="20"/>
      <c r="J162" s="1">
        <v>850000</v>
      </c>
      <c r="K162" s="20">
        <v>27000</v>
      </c>
      <c r="M162" s="1">
        <v>172651</v>
      </c>
      <c r="P162" s="1">
        <v>204848</v>
      </c>
      <c r="Q162" s="1">
        <v>13300</v>
      </c>
      <c r="R162" s="1">
        <v>59884</v>
      </c>
      <c r="T162" s="11">
        <f t="shared" si="5"/>
        <v>2159667</v>
      </c>
    </row>
    <row r="163" spans="1:20" x14ac:dyDescent="0.25">
      <c r="A163" s="17">
        <v>35406</v>
      </c>
      <c r="B163" s="1">
        <f t="shared" si="4"/>
        <v>12</v>
      </c>
      <c r="C163" s="20"/>
      <c r="D163" s="1">
        <v>74949</v>
      </c>
      <c r="E163" s="20"/>
      <c r="F163" s="20"/>
      <c r="G163" s="1">
        <v>308732</v>
      </c>
      <c r="H163" s="1">
        <v>456685</v>
      </c>
      <c r="I163" s="20"/>
      <c r="J163" s="1">
        <v>852859</v>
      </c>
      <c r="K163" s="20">
        <v>24152</v>
      </c>
      <c r="M163" s="1">
        <v>172660</v>
      </c>
      <c r="P163" s="1">
        <v>198939</v>
      </c>
      <c r="Q163" s="1">
        <v>14047</v>
      </c>
      <c r="R163" s="1">
        <v>60268</v>
      </c>
      <c r="T163" s="11">
        <f t="shared" si="5"/>
        <v>2163291</v>
      </c>
    </row>
    <row r="164" spans="1:20" x14ac:dyDescent="0.25">
      <c r="A164" s="17">
        <v>35407</v>
      </c>
      <c r="B164" s="1">
        <f t="shared" si="4"/>
        <v>12</v>
      </c>
      <c r="C164" s="20"/>
      <c r="D164" s="1">
        <v>73556</v>
      </c>
      <c r="E164" s="20"/>
      <c r="F164" s="20"/>
      <c r="G164" s="1">
        <v>291984</v>
      </c>
      <c r="H164" s="1">
        <v>442550</v>
      </c>
      <c r="I164" s="20"/>
      <c r="J164" s="1">
        <v>860000</v>
      </c>
      <c r="K164" s="20">
        <v>24131</v>
      </c>
      <c r="M164" s="1">
        <v>172659</v>
      </c>
      <c r="P164" s="1">
        <v>178682</v>
      </c>
      <c r="Q164" s="1">
        <v>21432</v>
      </c>
      <c r="R164" s="1">
        <v>65623</v>
      </c>
      <c r="T164" s="11">
        <f t="shared" si="5"/>
        <v>2130617</v>
      </c>
    </row>
    <row r="165" spans="1:20" x14ac:dyDescent="0.25">
      <c r="A165" s="17">
        <v>35408</v>
      </c>
      <c r="B165" s="1">
        <f t="shared" si="4"/>
        <v>12</v>
      </c>
      <c r="C165" s="20"/>
      <c r="D165" s="1">
        <v>73628</v>
      </c>
      <c r="E165" s="20"/>
      <c r="F165" s="20"/>
      <c r="G165" s="1">
        <v>299859</v>
      </c>
      <c r="H165" s="1">
        <v>463626</v>
      </c>
      <c r="I165" s="20"/>
      <c r="J165" s="1">
        <v>860000</v>
      </c>
      <c r="K165" s="20">
        <v>24135</v>
      </c>
      <c r="M165" s="1">
        <v>172654</v>
      </c>
      <c r="P165" s="1">
        <v>180487</v>
      </c>
      <c r="Q165" s="1">
        <v>22114</v>
      </c>
      <c r="R165" s="1">
        <v>67993</v>
      </c>
      <c r="T165" s="11">
        <f t="shared" si="5"/>
        <v>2164496</v>
      </c>
    </row>
    <row r="166" spans="1:20" x14ac:dyDescent="0.25">
      <c r="A166" s="17">
        <v>35409</v>
      </c>
      <c r="B166" s="1">
        <f t="shared" si="4"/>
        <v>12</v>
      </c>
      <c r="C166" s="20"/>
      <c r="D166" s="1">
        <v>73421</v>
      </c>
      <c r="E166" s="20"/>
      <c r="F166" s="20"/>
      <c r="G166" s="1">
        <v>299619</v>
      </c>
      <c r="H166" s="1">
        <v>478260</v>
      </c>
      <c r="I166" s="20"/>
      <c r="J166" s="1">
        <v>860000</v>
      </c>
      <c r="K166" s="20">
        <v>24136</v>
      </c>
      <c r="M166" s="1">
        <v>172653</v>
      </c>
      <c r="P166" s="1">
        <v>175928</v>
      </c>
      <c r="Q166" s="1">
        <v>21983</v>
      </c>
      <c r="R166" s="1">
        <v>68128</v>
      </c>
      <c r="T166" s="11">
        <f t="shared" si="5"/>
        <v>2174128</v>
      </c>
    </row>
    <row r="167" spans="1:20" x14ac:dyDescent="0.25">
      <c r="A167" s="17">
        <v>35410</v>
      </c>
      <c r="B167" s="1">
        <f t="shared" ref="B167:B230" si="6">MONTH(A167)</f>
        <v>12</v>
      </c>
      <c r="C167" s="20"/>
      <c r="D167" s="1">
        <v>73258</v>
      </c>
      <c r="E167" s="20"/>
      <c r="F167" s="20"/>
      <c r="G167" s="1">
        <v>286607</v>
      </c>
      <c r="H167" s="1">
        <v>474227</v>
      </c>
      <c r="I167" s="20"/>
      <c r="J167" s="1">
        <v>875644</v>
      </c>
      <c r="K167" s="20">
        <v>28000</v>
      </c>
      <c r="M167" s="1">
        <v>172649</v>
      </c>
      <c r="P167" s="1">
        <v>184899</v>
      </c>
      <c r="Q167" s="1">
        <v>19076</v>
      </c>
      <c r="R167" s="1">
        <v>62967</v>
      </c>
      <c r="T167" s="11">
        <f t="shared" si="5"/>
        <v>2177327</v>
      </c>
    </row>
    <row r="168" spans="1:20" x14ac:dyDescent="0.25">
      <c r="A168" s="17">
        <v>35411</v>
      </c>
      <c r="B168" s="1">
        <f t="shared" si="6"/>
        <v>12</v>
      </c>
      <c r="C168" s="20"/>
      <c r="D168" s="1">
        <v>72708</v>
      </c>
      <c r="E168" s="20"/>
      <c r="F168" s="20"/>
      <c r="G168" s="1">
        <v>290958</v>
      </c>
      <c r="H168" s="1">
        <v>471151</v>
      </c>
      <c r="I168" s="20"/>
      <c r="J168" s="1">
        <v>878491</v>
      </c>
      <c r="K168" s="20">
        <v>28000</v>
      </c>
      <c r="M168" s="1">
        <v>165206</v>
      </c>
      <c r="P168" s="1">
        <v>191599</v>
      </c>
      <c r="Q168" s="1">
        <v>15187</v>
      </c>
      <c r="R168" s="1">
        <v>65283</v>
      </c>
      <c r="T168" s="11">
        <f t="shared" si="5"/>
        <v>2178583</v>
      </c>
    </row>
    <row r="169" spans="1:20" x14ac:dyDescent="0.25">
      <c r="A169" s="17">
        <v>35412</v>
      </c>
      <c r="B169" s="1">
        <f t="shared" si="6"/>
        <v>12</v>
      </c>
      <c r="C169" s="20"/>
      <c r="D169" s="1">
        <v>66237</v>
      </c>
      <c r="E169" s="20"/>
      <c r="F169" s="20"/>
      <c r="G169" s="1">
        <v>273059</v>
      </c>
      <c r="H169" s="1">
        <v>476434</v>
      </c>
      <c r="I169" s="20"/>
      <c r="J169" s="1">
        <v>880000</v>
      </c>
      <c r="K169" s="20">
        <v>24271</v>
      </c>
      <c r="M169" s="1">
        <v>165194</v>
      </c>
      <c r="P169" s="1">
        <v>193992</v>
      </c>
      <c r="Q169" s="1">
        <v>14236</v>
      </c>
      <c r="R169" s="1">
        <v>63241</v>
      </c>
      <c r="T169" s="11">
        <f t="shared" si="5"/>
        <v>2156664</v>
      </c>
    </row>
    <row r="170" spans="1:20" x14ac:dyDescent="0.25">
      <c r="A170" s="17">
        <v>35413</v>
      </c>
      <c r="B170" s="1">
        <f t="shared" si="6"/>
        <v>12</v>
      </c>
      <c r="C170" s="20"/>
      <c r="D170" s="1">
        <v>71904</v>
      </c>
      <c r="E170" s="20"/>
      <c r="F170" s="20"/>
      <c r="G170" s="1">
        <v>271809</v>
      </c>
      <c r="H170" s="1">
        <v>460309</v>
      </c>
      <c r="I170" s="20"/>
      <c r="J170" s="1">
        <v>882065</v>
      </c>
      <c r="K170" s="20">
        <v>27383</v>
      </c>
      <c r="M170" s="1">
        <v>168589</v>
      </c>
      <c r="P170" s="1">
        <v>188223</v>
      </c>
      <c r="Q170" s="1">
        <v>15562</v>
      </c>
      <c r="R170" s="1">
        <v>64393</v>
      </c>
      <c r="T170" s="11">
        <f t="shared" si="5"/>
        <v>2150237</v>
      </c>
    </row>
    <row r="171" spans="1:20" x14ac:dyDescent="0.25">
      <c r="A171" s="17">
        <v>35414</v>
      </c>
      <c r="B171" s="1">
        <f t="shared" si="6"/>
        <v>12</v>
      </c>
      <c r="C171" s="20"/>
      <c r="D171" s="1">
        <v>73770</v>
      </c>
      <c r="E171" s="20"/>
      <c r="F171" s="20"/>
      <c r="G171" s="1">
        <v>273123</v>
      </c>
      <c r="H171" s="1">
        <v>463773</v>
      </c>
      <c r="I171" s="20"/>
      <c r="J171" s="1">
        <v>885000</v>
      </c>
      <c r="K171" s="20">
        <v>27281</v>
      </c>
      <c r="M171" s="1">
        <v>171193</v>
      </c>
      <c r="P171" s="1">
        <v>189939</v>
      </c>
      <c r="Q171" s="1">
        <v>14511</v>
      </c>
      <c r="R171" s="1">
        <v>61448</v>
      </c>
      <c r="T171" s="11">
        <f t="shared" si="5"/>
        <v>2160038</v>
      </c>
    </row>
    <row r="172" spans="1:20" x14ac:dyDescent="0.25">
      <c r="A172" s="17">
        <v>35415</v>
      </c>
      <c r="B172" s="1">
        <f t="shared" si="6"/>
        <v>12</v>
      </c>
      <c r="C172" s="20"/>
      <c r="D172" s="1">
        <v>74592</v>
      </c>
      <c r="E172" s="20"/>
      <c r="F172" s="20"/>
      <c r="G172" s="1">
        <v>267418</v>
      </c>
      <c r="H172" s="1">
        <v>456516</v>
      </c>
      <c r="I172" s="20"/>
      <c r="J172" s="1">
        <v>885000</v>
      </c>
      <c r="K172" s="20">
        <v>27255</v>
      </c>
      <c r="M172" s="1">
        <v>171232</v>
      </c>
      <c r="P172" s="1">
        <v>184971</v>
      </c>
      <c r="Q172" s="1">
        <v>15550</v>
      </c>
      <c r="R172" s="1">
        <v>43014</v>
      </c>
      <c r="T172" s="11">
        <f t="shared" si="5"/>
        <v>2125548</v>
      </c>
    </row>
    <row r="173" spans="1:20" x14ac:dyDescent="0.25">
      <c r="A173" s="17">
        <v>35416</v>
      </c>
      <c r="B173" s="1">
        <f t="shared" si="6"/>
        <v>12</v>
      </c>
      <c r="C173" s="20"/>
      <c r="D173" s="1">
        <v>65646</v>
      </c>
      <c r="E173" s="20"/>
      <c r="F173" s="20"/>
      <c r="G173" s="1">
        <v>258638</v>
      </c>
      <c r="H173" s="1">
        <v>461292</v>
      </c>
      <c r="I173" s="20"/>
      <c r="J173" s="1">
        <v>885000</v>
      </c>
      <c r="K173" s="20">
        <v>27253</v>
      </c>
      <c r="M173" s="1">
        <v>162693</v>
      </c>
      <c r="P173" s="1">
        <v>188858</v>
      </c>
      <c r="Q173" s="1">
        <v>12192</v>
      </c>
      <c r="R173" s="1">
        <v>46262</v>
      </c>
      <c r="T173" s="11">
        <f t="shared" si="5"/>
        <v>2107834</v>
      </c>
    </row>
    <row r="174" spans="1:20" x14ac:dyDescent="0.25">
      <c r="A174" s="17">
        <v>35417</v>
      </c>
      <c r="B174" s="1">
        <f t="shared" si="6"/>
        <v>12</v>
      </c>
      <c r="C174" s="20"/>
      <c r="D174" s="1">
        <v>54257</v>
      </c>
      <c r="E174" s="20"/>
      <c r="F174" s="20"/>
      <c r="G174" s="1">
        <v>257093</v>
      </c>
      <c r="H174" s="1">
        <v>543035</v>
      </c>
      <c r="I174" s="20"/>
      <c r="J174" s="1">
        <v>840000</v>
      </c>
      <c r="K174" s="20">
        <v>26038</v>
      </c>
      <c r="M174" s="1">
        <v>171252</v>
      </c>
      <c r="P174" s="1">
        <v>175299</v>
      </c>
      <c r="Q174" s="1">
        <v>14629</v>
      </c>
      <c r="R174" s="1">
        <v>64518</v>
      </c>
      <c r="T174" s="11">
        <f t="shared" si="5"/>
        <v>2146121</v>
      </c>
    </row>
    <row r="175" spans="1:20" x14ac:dyDescent="0.25">
      <c r="A175" s="17">
        <v>35418</v>
      </c>
      <c r="B175" s="1">
        <f t="shared" si="6"/>
        <v>12</v>
      </c>
      <c r="C175" s="20"/>
      <c r="D175" s="1">
        <v>54301</v>
      </c>
      <c r="E175" s="20"/>
      <c r="F175" s="20"/>
      <c r="G175" s="1">
        <v>267866</v>
      </c>
      <c r="H175" s="1">
        <v>477699</v>
      </c>
      <c r="I175" s="20"/>
      <c r="J175" s="1">
        <v>850000</v>
      </c>
      <c r="K175" s="20">
        <v>26023</v>
      </c>
      <c r="M175" s="1">
        <v>173213</v>
      </c>
      <c r="P175" s="1">
        <v>176000</v>
      </c>
      <c r="Q175" s="1">
        <v>18802</v>
      </c>
      <c r="R175" s="1">
        <v>80000</v>
      </c>
      <c r="T175" s="11">
        <f t="shared" si="5"/>
        <v>2123904</v>
      </c>
    </row>
    <row r="176" spans="1:20" x14ac:dyDescent="0.25">
      <c r="A176" s="17">
        <v>35419</v>
      </c>
      <c r="B176" s="1">
        <f t="shared" si="6"/>
        <v>12</v>
      </c>
      <c r="C176" s="20"/>
      <c r="D176" s="1">
        <v>65359</v>
      </c>
      <c r="E176" s="20"/>
      <c r="F176" s="20"/>
      <c r="G176" s="1">
        <v>265000</v>
      </c>
      <c r="H176" s="1">
        <v>496000</v>
      </c>
      <c r="I176" s="20"/>
      <c r="J176" s="1">
        <v>770000</v>
      </c>
      <c r="K176" s="20">
        <v>23801</v>
      </c>
      <c r="M176" s="1">
        <v>173233</v>
      </c>
      <c r="P176" s="1">
        <v>179907</v>
      </c>
      <c r="Q176" s="1">
        <v>19329</v>
      </c>
      <c r="R176" s="1">
        <v>68039</v>
      </c>
      <c r="T176" s="11">
        <f t="shared" si="5"/>
        <v>2060668</v>
      </c>
    </row>
    <row r="177" spans="1:20" x14ac:dyDescent="0.25">
      <c r="A177" s="17">
        <v>35420</v>
      </c>
      <c r="B177" s="1">
        <f t="shared" si="6"/>
        <v>12</v>
      </c>
      <c r="C177" s="20"/>
      <c r="D177" s="1">
        <v>65751</v>
      </c>
      <c r="E177" s="20"/>
      <c r="F177" s="20"/>
      <c r="G177" s="1">
        <v>248886</v>
      </c>
      <c r="H177" s="1">
        <v>495000</v>
      </c>
      <c r="I177" s="20"/>
      <c r="J177" s="1">
        <v>720000</v>
      </c>
      <c r="K177" s="20">
        <v>20949</v>
      </c>
      <c r="M177" s="1">
        <v>173256</v>
      </c>
      <c r="P177" s="1">
        <v>149293</v>
      </c>
      <c r="Q177" s="1">
        <v>19096</v>
      </c>
      <c r="R177" s="1">
        <v>86000</v>
      </c>
      <c r="T177" s="11">
        <f t="shared" si="5"/>
        <v>1978231</v>
      </c>
    </row>
    <row r="178" spans="1:20" x14ac:dyDescent="0.25">
      <c r="A178" s="17">
        <v>35421</v>
      </c>
      <c r="B178" s="1">
        <f t="shared" si="6"/>
        <v>12</v>
      </c>
      <c r="C178" s="20"/>
      <c r="D178" s="1">
        <v>65798</v>
      </c>
      <c r="E178" s="20"/>
      <c r="F178" s="20"/>
      <c r="G178" s="1">
        <v>258192</v>
      </c>
      <c r="H178" s="1">
        <v>500752</v>
      </c>
      <c r="I178" s="20"/>
      <c r="J178" s="1">
        <v>753783</v>
      </c>
      <c r="K178" s="20">
        <v>23176</v>
      </c>
      <c r="M178" s="1">
        <v>174855</v>
      </c>
      <c r="P178" s="1">
        <v>152468</v>
      </c>
      <c r="Q178" s="1">
        <v>19878</v>
      </c>
      <c r="R178" s="1">
        <v>89737</v>
      </c>
      <c r="T178" s="11">
        <f t="shared" si="5"/>
        <v>2038639</v>
      </c>
    </row>
    <row r="179" spans="1:20" x14ac:dyDescent="0.25">
      <c r="A179" s="17">
        <v>35422</v>
      </c>
      <c r="B179" s="1">
        <f t="shared" si="6"/>
        <v>12</v>
      </c>
      <c r="C179" s="20"/>
      <c r="D179" s="1">
        <v>65689</v>
      </c>
      <c r="E179" s="20"/>
      <c r="F179" s="20"/>
      <c r="G179" s="1">
        <v>258248</v>
      </c>
      <c r="H179" s="1">
        <v>501504</v>
      </c>
      <c r="I179" s="20"/>
      <c r="J179" s="1">
        <v>800305</v>
      </c>
      <c r="K179" s="20">
        <v>23141</v>
      </c>
      <c r="M179" s="1">
        <v>174855</v>
      </c>
      <c r="P179" s="1">
        <v>155273</v>
      </c>
      <c r="Q179" s="1">
        <v>20069</v>
      </c>
      <c r="R179" s="1">
        <v>89737</v>
      </c>
      <c r="T179" s="11">
        <f t="shared" si="5"/>
        <v>2088821</v>
      </c>
    </row>
    <row r="180" spans="1:20" x14ac:dyDescent="0.25">
      <c r="A180" s="17">
        <v>35423</v>
      </c>
      <c r="B180" s="1">
        <f t="shared" si="6"/>
        <v>12</v>
      </c>
      <c r="C180" s="20"/>
      <c r="D180" s="1">
        <v>65382</v>
      </c>
      <c r="E180" s="20"/>
      <c r="F180" s="20"/>
      <c r="G180" s="1">
        <v>263090</v>
      </c>
      <c r="H180" s="1">
        <v>504853</v>
      </c>
      <c r="I180" s="20"/>
      <c r="J180" s="1">
        <v>849002</v>
      </c>
      <c r="K180" s="20">
        <v>23022</v>
      </c>
      <c r="M180" s="1">
        <v>174855</v>
      </c>
      <c r="P180" s="1">
        <v>153409</v>
      </c>
      <c r="Q180" s="1">
        <v>19845</v>
      </c>
      <c r="R180" s="1">
        <v>89429</v>
      </c>
      <c r="T180" s="11">
        <f t="shared" si="5"/>
        <v>2142887</v>
      </c>
    </row>
    <row r="181" spans="1:20" x14ac:dyDescent="0.25">
      <c r="A181" s="17">
        <v>35424</v>
      </c>
      <c r="B181" s="1">
        <f t="shared" si="6"/>
        <v>12</v>
      </c>
      <c r="C181" s="20"/>
      <c r="D181" s="1">
        <v>67500</v>
      </c>
      <c r="E181" s="20"/>
      <c r="F181" s="20"/>
      <c r="G181" s="1">
        <v>269256</v>
      </c>
      <c r="H181" s="1">
        <v>549644</v>
      </c>
      <c r="I181" s="20"/>
      <c r="J181" s="1">
        <v>871520</v>
      </c>
      <c r="K181" s="20">
        <v>20740</v>
      </c>
      <c r="M181" s="1">
        <v>174855</v>
      </c>
      <c r="P181" s="1">
        <v>162750</v>
      </c>
      <c r="Q181" s="1">
        <v>19879</v>
      </c>
      <c r="R181" s="1">
        <v>53739</v>
      </c>
      <c r="T181" s="11">
        <f t="shared" si="5"/>
        <v>2189883</v>
      </c>
    </row>
    <row r="182" spans="1:20" x14ac:dyDescent="0.25">
      <c r="A182" s="17">
        <v>35425</v>
      </c>
      <c r="B182" s="1">
        <f t="shared" si="6"/>
        <v>12</v>
      </c>
      <c r="C182" s="20"/>
      <c r="D182" s="1">
        <v>69142</v>
      </c>
      <c r="E182" s="20"/>
      <c r="F182" s="20"/>
      <c r="G182" s="1">
        <v>271777</v>
      </c>
      <c r="H182" s="1">
        <v>553278</v>
      </c>
      <c r="I182" s="20"/>
      <c r="J182" s="1">
        <v>859333</v>
      </c>
      <c r="K182" s="20">
        <v>20398</v>
      </c>
      <c r="M182" s="1">
        <v>174855</v>
      </c>
      <c r="P182" s="1">
        <v>149605</v>
      </c>
      <c r="Q182" s="1">
        <v>20171</v>
      </c>
      <c r="R182" s="1">
        <v>34720</v>
      </c>
      <c r="T182" s="11">
        <f t="shared" si="5"/>
        <v>2153279</v>
      </c>
    </row>
    <row r="183" spans="1:20" x14ac:dyDescent="0.25">
      <c r="A183" s="17">
        <v>35426</v>
      </c>
      <c r="B183" s="1">
        <f t="shared" si="6"/>
        <v>12</v>
      </c>
      <c r="C183" s="20"/>
      <c r="D183" s="1">
        <v>69360</v>
      </c>
      <c r="E183" s="20"/>
      <c r="F183" s="20"/>
      <c r="G183" s="1">
        <v>263524</v>
      </c>
      <c r="H183" s="1">
        <v>532017</v>
      </c>
      <c r="I183" s="20"/>
      <c r="J183" s="1">
        <v>859384</v>
      </c>
      <c r="K183" s="20">
        <v>20764</v>
      </c>
      <c r="M183" s="1">
        <v>174855</v>
      </c>
      <c r="P183" s="1">
        <v>164450</v>
      </c>
      <c r="Q183" s="1">
        <v>20171</v>
      </c>
      <c r="R183" s="1">
        <v>34664</v>
      </c>
      <c r="T183" s="11">
        <f t="shared" si="5"/>
        <v>2139189</v>
      </c>
    </row>
    <row r="184" spans="1:20" x14ac:dyDescent="0.25">
      <c r="A184" s="17">
        <v>35427</v>
      </c>
      <c r="B184" s="1">
        <f t="shared" si="6"/>
        <v>12</v>
      </c>
      <c r="C184" s="20"/>
      <c r="D184" s="1">
        <v>67714</v>
      </c>
      <c r="E184" s="20"/>
      <c r="F184" s="20"/>
      <c r="G184" s="1">
        <v>270640</v>
      </c>
      <c r="H184" s="1">
        <v>527770</v>
      </c>
      <c r="I184" s="20"/>
      <c r="J184" s="1">
        <v>855168</v>
      </c>
      <c r="K184" s="20">
        <v>20764</v>
      </c>
      <c r="M184" s="1">
        <v>174855</v>
      </c>
      <c r="P184" s="1">
        <v>177601</v>
      </c>
      <c r="Q184" s="1">
        <v>24799</v>
      </c>
      <c r="R184" s="1">
        <v>32287</v>
      </c>
      <c r="T184" s="11">
        <f t="shared" si="5"/>
        <v>2151598</v>
      </c>
    </row>
    <row r="185" spans="1:20" x14ac:dyDescent="0.25">
      <c r="A185" s="17">
        <v>35428</v>
      </c>
      <c r="B185" s="1">
        <f t="shared" si="6"/>
        <v>12</v>
      </c>
      <c r="C185" s="20"/>
      <c r="D185" s="1">
        <v>69022</v>
      </c>
      <c r="E185" s="20"/>
      <c r="F185" s="20"/>
      <c r="G185" s="1">
        <v>270973</v>
      </c>
      <c r="H185" s="1">
        <v>540294</v>
      </c>
      <c r="I185" s="20"/>
      <c r="J185" s="1">
        <v>846051</v>
      </c>
      <c r="K185" s="20">
        <v>20566</v>
      </c>
      <c r="M185" s="1">
        <v>174855</v>
      </c>
      <c r="P185" s="1">
        <v>154500</v>
      </c>
      <c r="Q185" s="1">
        <v>20399</v>
      </c>
      <c r="R185" s="1">
        <v>34742</v>
      </c>
      <c r="T185" s="11">
        <f t="shared" si="5"/>
        <v>2131402</v>
      </c>
    </row>
    <row r="186" spans="1:20" x14ac:dyDescent="0.25">
      <c r="A186" s="17">
        <v>35429</v>
      </c>
      <c r="B186" s="1">
        <f t="shared" si="6"/>
        <v>12</v>
      </c>
      <c r="C186" s="20"/>
      <c r="D186" s="1">
        <v>72339</v>
      </c>
      <c r="E186" s="20"/>
      <c r="F186" s="20"/>
      <c r="G186" s="1">
        <v>229907</v>
      </c>
      <c r="H186" s="1">
        <v>532420</v>
      </c>
      <c r="I186" s="20"/>
      <c r="J186" s="1">
        <v>827441</v>
      </c>
      <c r="K186" s="20">
        <v>19958</v>
      </c>
      <c r="M186" s="1">
        <v>174855</v>
      </c>
      <c r="P186" s="1">
        <v>154802</v>
      </c>
      <c r="Q186" s="1">
        <v>20399</v>
      </c>
      <c r="R186" s="1">
        <v>34316</v>
      </c>
      <c r="T186" s="11">
        <f t="shared" si="5"/>
        <v>2066437</v>
      </c>
    </row>
    <row r="187" spans="1:20" x14ac:dyDescent="0.25">
      <c r="A187" s="17">
        <v>35430</v>
      </c>
      <c r="B187" s="1">
        <f t="shared" si="6"/>
        <v>12</v>
      </c>
      <c r="C187" s="20"/>
      <c r="D187" s="1">
        <v>72145</v>
      </c>
      <c r="E187" s="20"/>
      <c r="F187" s="20"/>
      <c r="G187" s="1">
        <v>233113</v>
      </c>
      <c r="H187" s="1">
        <v>523242</v>
      </c>
      <c r="I187" s="20"/>
      <c r="J187" s="1">
        <v>838789</v>
      </c>
      <c r="K187" s="20">
        <v>20747</v>
      </c>
      <c r="M187" s="1">
        <v>174855</v>
      </c>
      <c r="P187" s="1">
        <v>155359</v>
      </c>
      <c r="Q187" s="1">
        <v>20399</v>
      </c>
      <c r="R187" s="1">
        <v>34033</v>
      </c>
      <c r="T187" s="11">
        <f t="shared" si="5"/>
        <v>2072682</v>
      </c>
    </row>
    <row r="188" spans="1:20" x14ac:dyDescent="0.25">
      <c r="A188" s="17">
        <v>35431</v>
      </c>
      <c r="B188" s="1">
        <f t="shared" si="6"/>
        <v>1</v>
      </c>
      <c r="C188" s="20"/>
      <c r="D188" s="1">
        <v>60956</v>
      </c>
      <c r="E188" s="20"/>
      <c r="F188" s="20"/>
      <c r="G188" s="1">
        <v>292062</v>
      </c>
      <c r="H188" s="1">
        <v>477325</v>
      </c>
      <c r="I188" s="20"/>
      <c r="J188" s="1">
        <v>855709</v>
      </c>
      <c r="K188" s="20">
        <v>23456</v>
      </c>
      <c r="M188" s="1">
        <v>129694</v>
      </c>
      <c r="P188" s="1">
        <v>223942</v>
      </c>
      <c r="Q188" s="1">
        <v>29701</v>
      </c>
      <c r="R188" s="1">
        <v>73106</v>
      </c>
      <c r="T188" s="11">
        <f t="shared" si="5"/>
        <v>2165951</v>
      </c>
    </row>
    <row r="189" spans="1:20" x14ac:dyDescent="0.25">
      <c r="A189" s="17">
        <v>35432</v>
      </c>
      <c r="B189" s="1">
        <f t="shared" si="6"/>
        <v>1</v>
      </c>
      <c r="C189" s="20"/>
      <c r="D189" s="1">
        <v>68991</v>
      </c>
      <c r="E189" s="20"/>
      <c r="F189" s="20"/>
      <c r="G189" s="1">
        <v>287764</v>
      </c>
      <c r="H189" s="1">
        <v>484183</v>
      </c>
      <c r="I189" s="20"/>
      <c r="J189" s="1">
        <v>883910</v>
      </c>
      <c r="K189" s="20">
        <v>23629</v>
      </c>
      <c r="M189" s="1">
        <v>129694</v>
      </c>
      <c r="P189" s="1">
        <v>226888</v>
      </c>
      <c r="Q189" s="1">
        <v>28486</v>
      </c>
      <c r="R189" s="1">
        <v>67161</v>
      </c>
      <c r="T189" s="11">
        <f t="shared" si="5"/>
        <v>2200706</v>
      </c>
    </row>
    <row r="190" spans="1:20" x14ac:dyDescent="0.25">
      <c r="A190" s="17">
        <v>35433</v>
      </c>
      <c r="B190" s="1">
        <f t="shared" si="6"/>
        <v>1</v>
      </c>
      <c r="C190" s="20"/>
      <c r="D190" s="1">
        <v>68749</v>
      </c>
      <c r="E190" s="20"/>
      <c r="F190" s="20"/>
      <c r="G190" s="1">
        <v>287353</v>
      </c>
      <c r="H190" s="1">
        <v>481732</v>
      </c>
      <c r="I190" s="20"/>
      <c r="J190" s="1">
        <v>887313</v>
      </c>
      <c r="K190" s="20">
        <v>23587</v>
      </c>
      <c r="M190" s="1">
        <v>129694</v>
      </c>
      <c r="P190" s="1">
        <v>219357</v>
      </c>
      <c r="Q190" s="1">
        <v>29884</v>
      </c>
      <c r="R190" s="1">
        <v>70626</v>
      </c>
      <c r="T190" s="11">
        <f t="shared" si="5"/>
        <v>2198295</v>
      </c>
    </row>
    <row r="191" spans="1:20" x14ac:dyDescent="0.25">
      <c r="A191" s="17">
        <v>35434</v>
      </c>
      <c r="B191" s="1">
        <f t="shared" si="6"/>
        <v>1</v>
      </c>
      <c r="C191" s="20"/>
      <c r="D191" s="1">
        <v>58082</v>
      </c>
      <c r="E191" s="20"/>
      <c r="F191" s="20"/>
      <c r="G191" s="1">
        <v>285176</v>
      </c>
      <c r="H191" s="1">
        <v>469473</v>
      </c>
      <c r="I191" s="20"/>
      <c r="J191" s="1">
        <v>889674</v>
      </c>
      <c r="K191" s="20">
        <v>26497</v>
      </c>
      <c r="M191" s="1">
        <v>127569</v>
      </c>
      <c r="P191" s="1">
        <v>217619</v>
      </c>
      <c r="Q191" s="1">
        <v>31229</v>
      </c>
      <c r="R191" s="1">
        <v>70380</v>
      </c>
      <c r="T191" s="11">
        <f t="shared" si="5"/>
        <v>2175699</v>
      </c>
    </row>
    <row r="192" spans="1:20" x14ac:dyDescent="0.25">
      <c r="A192" s="17">
        <v>35435</v>
      </c>
      <c r="B192" s="1">
        <f t="shared" si="6"/>
        <v>1</v>
      </c>
      <c r="C192" s="20"/>
      <c r="D192" s="1">
        <v>57556</v>
      </c>
      <c r="E192" s="20"/>
      <c r="F192" s="20"/>
      <c r="G192" s="1">
        <v>320424</v>
      </c>
      <c r="H192" s="1">
        <v>417206</v>
      </c>
      <c r="I192" s="20"/>
      <c r="J192" s="1">
        <v>888823</v>
      </c>
      <c r="K192" s="20">
        <v>26294</v>
      </c>
      <c r="M192" s="1">
        <v>129625</v>
      </c>
      <c r="P192" s="1">
        <v>211370</v>
      </c>
      <c r="Q192" s="1">
        <v>31289</v>
      </c>
      <c r="R192" s="1">
        <v>72983</v>
      </c>
      <c r="T192" s="11">
        <f t="shared" si="5"/>
        <v>2155570</v>
      </c>
    </row>
    <row r="193" spans="1:20" x14ac:dyDescent="0.25">
      <c r="A193" s="17">
        <v>35436</v>
      </c>
      <c r="B193" s="1">
        <f t="shared" si="6"/>
        <v>1</v>
      </c>
      <c r="C193" s="20"/>
      <c r="D193" s="1">
        <v>59266</v>
      </c>
      <c r="E193" s="20"/>
      <c r="F193" s="20"/>
      <c r="G193" s="1">
        <v>320380</v>
      </c>
      <c r="H193" s="1">
        <v>417207</v>
      </c>
      <c r="I193" s="20"/>
      <c r="J193" s="1">
        <v>888951</v>
      </c>
      <c r="K193" s="20">
        <v>26299</v>
      </c>
      <c r="M193" s="1">
        <v>129200</v>
      </c>
      <c r="P193" s="1">
        <v>217568</v>
      </c>
      <c r="Q193" s="1">
        <v>30903</v>
      </c>
      <c r="R193" s="1">
        <v>72794</v>
      </c>
      <c r="T193" s="11">
        <f t="shared" si="5"/>
        <v>2162568</v>
      </c>
    </row>
    <row r="194" spans="1:20" x14ac:dyDescent="0.25">
      <c r="A194" s="17">
        <v>35437</v>
      </c>
      <c r="B194" s="1">
        <f t="shared" si="6"/>
        <v>1</v>
      </c>
      <c r="C194" s="20"/>
      <c r="D194" s="1">
        <v>59395</v>
      </c>
      <c r="E194" s="20"/>
      <c r="F194" s="20"/>
      <c r="G194" s="1">
        <v>320444</v>
      </c>
      <c r="H194" s="1">
        <v>412442</v>
      </c>
      <c r="I194" s="20"/>
      <c r="J194" s="1">
        <v>888997</v>
      </c>
      <c r="K194" s="20">
        <v>26301</v>
      </c>
      <c r="M194" s="1">
        <v>128437</v>
      </c>
      <c r="P194" s="1">
        <v>211951</v>
      </c>
      <c r="Q194" s="1">
        <v>30969</v>
      </c>
      <c r="R194" s="1">
        <v>76044</v>
      </c>
      <c r="T194" s="11">
        <f t="shared" si="5"/>
        <v>2154980</v>
      </c>
    </row>
    <row r="195" spans="1:20" x14ac:dyDescent="0.25">
      <c r="A195" s="17">
        <v>35438</v>
      </c>
      <c r="B195" s="1">
        <f t="shared" si="6"/>
        <v>1</v>
      </c>
      <c r="C195" s="20"/>
      <c r="D195" s="1">
        <v>60368</v>
      </c>
      <c r="E195" s="20"/>
      <c r="F195" s="20"/>
      <c r="G195" s="1">
        <v>333634</v>
      </c>
      <c r="H195" s="1">
        <v>460047</v>
      </c>
      <c r="I195" s="20"/>
      <c r="J195" s="1">
        <v>850000</v>
      </c>
      <c r="K195" s="20">
        <v>28305</v>
      </c>
      <c r="M195" s="1">
        <v>130317</v>
      </c>
      <c r="P195" s="1">
        <v>218941</v>
      </c>
      <c r="Q195" s="1">
        <v>31723</v>
      </c>
      <c r="R195" s="1">
        <v>70647</v>
      </c>
      <c r="T195" s="11">
        <f t="shared" si="5"/>
        <v>2183982</v>
      </c>
    </row>
    <row r="196" spans="1:20" x14ac:dyDescent="0.25">
      <c r="A196" s="17">
        <v>35439</v>
      </c>
      <c r="B196" s="1">
        <f t="shared" si="6"/>
        <v>1</v>
      </c>
      <c r="C196" s="20"/>
      <c r="D196" s="1">
        <v>56767</v>
      </c>
      <c r="E196" s="20"/>
      <c r="F196" s="20"/>
      <c r="G196" s="1">
        <v>322950</v>
      </c>
      <c r="H196" s="1">
        <v>456000</v>
      </c>
      <c r="I196" s="20"/>
      <c r="J196" s="1">
        <v>800000</v>
      </c>
      <c r="K196" s="20">
        <v>27401</v>
      </c>
      <c r="M196" s="1">
        <v>132621</v>
      </c>
      <c r="P196" s="1">
        <v>226896</v>
      </c>
      <c r="Q196" s="1">
        <v>30293</v>
      </c>
      <c r="R196" s="1">
        <v>69926</v>
      </c>
      <c r="T196" s="11">
        <f t="shared" ref="T196:T259" si="7">SUM(C196:R196)</f>
        <v>2122854</v>
      </c>
    </row>
    <row r="197" spans="1:20" x14ac:dyDescent="0.25">
      <c r="A197" s="17">
        <v>35440</v>
      </c>
      <c r="B197" s="1">
        <f t="shared" si="6"/>
        <v>1</v>
      </c>
      <c r="C197" s="20"/>
      <c r="D197" s="1">
        <v>59821</v>
      </c>
      <c r="E197" s="20"/>
      <c r="F197" s="20"/>
      <c r="G197" s="1">
        <v>332575</v>
      </c>
      <c r="H197" s="1">
        <v>463213</v>
      </c>
      <c r="I197" s="20"/>
      <c r="J197" s="1">
        <v>812320</v>
      </c>
      <c r="K197" s="20">
        <v>26000</v>
      </c>
      <c r="M197" s="1">
        <v>132700</v>
      </c>
      <c r="P197" s="1">
        <v>233424</v>
      </c>
      <c r="Q197" s="1">
        <v>22273</v>
      </c>
      <c r="R197" s="1">
        <v>65116</v>
      </c>
      <c r="T197" s="11">
        <f t="shared" si="7"/>
        <v>2147442</v>
      </c>
    </row>
    <row r="198" spans="1:20" x14ac:dyDescent="0.25">
      <c r="A198" s="17">
        <v>35441</v>
      </c>
      <c r="B198" s="1">
        <f t="shared" si="6"/>
        <v>1</v>
      </c>
      <c r="C198" s="20"/>
      <c r="D198" s="1">
        <v>54968</v>
      </c>
      <c r="E198" s="20"/>
      <c r="F198" s="20"/>
      <c r="G198" s="1">
        <v>308649</v>
      </c>
      <c r="H198" s="1">
        <v>489735</v>
      </c>
      <c r="I198" s="20"/>
      <c r="J198" s="1">
        <v>823899</v>
      </c>
      <c r="K198" s="20">
        <v>26729</v>
      </c>
      <c r="M198" s="1">
        <v>132700</v>
      </c>
      <c r="P198" s="1">
        <v>160801</v>
      </c>
      <c r="Q198" s="1">
        <v>31336</v>
      </c>
      <c r="R198" s="1">
        <v>65780</v>
      </c>
      <c r="T198" s="11">
        <f t="shared" si="7"/>
        <v>2094597</v>
      </c>
    </row>
    <row r="199" spans="1:20" x14ac:dyDescent="0.25">
      <c r="A199" s="17">
        <v>35442</v>
      </c>
      <c r="B199" s="1">
        <f t="shared" si="6"/>
        <v>1</v>
      </c>
      <c r="C199" s="20"/>
      <c r="D199" s="1">
        <v>54967</v>
      </c>
      <c r="E199" s="20"/>
      <c r="F199" s="20"/>
      <c r="G199" s="1">
        <v>303102</v>
      </c>
      <c r="H199" s="1">
        <v>475882</v>
      </c>
      <c r="I199" s="20"/>
      <c r="J199" s="1">
        <v>830300</v>
      </c>
      <c r="K199" s="20">
        <v>29831</v>
      </c>
      <c r="M199" s="1">
        <v>132700</v>
      </c>
      <c r="P199" s="1">
        <v>152474</v>
      </c>
      <c r="Q199" s="1">
        <v>31336</v>
      </c>
      <c r="R199" s="1">
        <v>73001</v>
      </c>
      <c r="T199" s="11">
        <f t="shared" si="7"/>
        <v>2083593</v>
      </c>
    </row>
    <row r="200" spans="1:20" x14ac:dyDescent="0.25">
      <c r="A200" s="17">
        <v>35443</v>
      </c>
      <c r="B200" s="1">
        <f t="shared" si="6"/>
        <v>1</v>
      </c>
      <c r="C200" s="20"/>
      <c r="D200" s="1">
        <v>52505</v>
      </c>
      <c r="E200" s="20"/>
      <c r="F200" s="20"/>
      <c r="G200" s="1">
        <v>298263</v>
      </c>
      <c r="H200" s="1">
        <v>481142</v>
      </c>
      <c r="I200" s="20"/>
      <c r="J200" s="1">
        <v>830410</v>
      </c>
      <c r="K200" s="20">
        <v>29822</v>
      </c>
      <c r="M200" s="1">
        <v>159833</v>
      </c>
      <c r="P200" s="1">
        <v>151536</v>
      </c>
      <c r="Q200" s="1">
        <v>31336</v>
      </c>
      <c r="R200" s="1">
        <v>62423</v>
      </c>
      <c r="T200" s="11">
        <f t="shared" si="7"/>
        <v>2097270</v>
      </c>
    </row>
    <row r="201" spans="1:20" x14ac:dyDescent="0.25">
      <c r="A201" s="17">
        <v>35444</v>
      </c>
      <c r="B201" s="1">
        <f t="shared" si="6"/>
        <v>1</v>
      </c>
      <c r="C201" s="20"/>
      <c r="D201" s="1">
        <v>55087</v>
      </c>
      <c r="E201" s="20"/>
      <c r="F201" s="20"/>
      <c r="G201" s="1">
        <v>278605</v>
      </c>
      <c r="H201" s="1">
        <v>494808</v>
      </c>
      <c r="I201" s="20"/>
      <c r="J201" s="1">
        <v>836496</v>
      </c>
      <c r="K201" s="20">
        <v>29841</v>
      </c>
      <c r="M201" s="1">
        <v>155372</v>
      </c>
      <c r="P201" s="1">
        <v>191282</v>
      </c>
      <c r="Q201" s="1">
        <v>31345</v>
      </c>
      <c r="R201" s="1">
        <v>54904</v>
      </c>
      <c r="T201" s="11">
        <f t="shared" si="7"/>
        <v>2127740</v>
      </c>
    </row>
    <row r="202" spans="1:20" x14ac:dyDescent="0.25">
      <c r="A202" s="17">
        <v>35445</v>
      </c>
      <c r="B202" s="1">
        <f t="shared" si="6"/>
        <v>1</v>
      </c>
      <c r="C202" s="20"/>
      <c r="D202" s="1">
        <v>54991</v>
      </c>
      <c r="E202" s="20"/>
      <c r="F202" s="20"/>
      <c r="G202" s="1">
        <v>303477</v>
      </c>
      <c r="H202" s="1">
        <v>511296</v>
      </c>
      <c r="I202" s="20"/>
      <c r="J202" s="1">
        <v>839811</v>
      </c>
      <c r="K202" s="20">
        <v>28372</v>
      </c>
      <c r="M202" s="1">
        <v>159833</v>
      </c>
      <c r="P202" s="1">
        <v>130483</v>
      </c>
      <c r="Q202" s="1">
        <v>31444</v>
      </c>
      <c r="R202" s="1">
        <v>47435</v>
      </c>
      <c r="T202" s="11">
        <f t="shared" si="7"/>
        <v>2107142</v>
      </c>
    </row>
    <row r="203" spans="1:20" x14ac:dyDescent="0.25">
      <c r="A203" s="17">
        <v>35446</v>
      </c>
      <c r="B203" s="1">
        <f t="shared" si="6"/>
        <v>1</v>
      </c>
      <c r="C203" s="20"/>
      <c r="D203" s="1">
        <v>55105</v>
      </c>
      <c r="E203" s="20"/>
      <c r="F203" s="20"/>
      <c r="G203" s="1">
        <v>314729</v>
      </c>
      <c r="H203" s="1">
        <v>492421</v>
      </c>
      <c r="I203" s="20"/>
      <c r="J203" s="1">
        <v>809845</v>
      </c>
      <c r="K203" s="20">
        <v>29841</v>
      </c>
      <c r="M203" s="1">
        <v>163948</v>
      </c>
      <c r="P203" s="1">
        <v>122924</v>
      </c>
      <c r="Q203" s="1">
        <v>31444</v>
      </c>
      <c r="R203" s="1">
        <v>48636</v>
      </c>
      <c r="T203" s="11">
        <f t="shared" si="7"/>
        <v>2068893</v>
      </c>
    </row>
    <row r="204" spans="1:20" x14ac:dyDescent="0.25">
      <c r="A204" s="17">
        <v>35447</v>
      </c>
      <c r="B204" s="1">
        <f t="shared" si="6"/>
        <v>1</v>
      </c>
      <c r="C204" s="20"/>
      <c r="D204" s="1">
        <v>55927</v>
      </c>
      <c r="E204" s="20"/>
      <c r="F204" s="20"/>
      <c r="G204" s="1">
        <v>293498</v>
      </c>
      <c r="H204" s="1">
        <v>493433</v>
      </c>
      <c r="I204" s="20"/>
      <c r="J204" s="1">
        <v>750000</v>
      </c>
      <c r="K204" s="20">
        <v>29841</v>
      </c>
      <c r="M204" s="1">
        <v>163948</v>
      </c>
      <c r="P204" s="1">
        <v>158815</v>
      </c>
      <c r="Q204" s="1">
        <v>31444</v>
      </c>
      <c r="R204" s="1">
        <v>48402</v>
      </c>
      <c r="T204" s="11">
        <f t="shared" si="7"/>
        <v>2025308</v>
      </c>
    </row>
    <row r="205" spans="1:20" x14ac:dyDescent="0.25">
      <c r="A205" s="17">
        <v>35448</v>
      </c>
      <c r="B205" s="1">
        <f t="shared" si="6"/>
        <v>1</v>
      </c>
      <c r="C205" s="20"/>
      <c r="D205" s="1">
        <v>54522</v>
      </c>
      <c r="E205" s="20"/>
      <c r="F205" s="20"/>
      <c r="G205" s="1">
        <v>287545</v>
      </c>
      <c r="H205" s="1">
        <v>501901</v>
      </c>
      <c r="I205" s="20"/>
      <c r="J205" s="1">
        <v>817600</v>
      </c>
      <c r="K205" s="20">
        <v>30745</v>
      </c>
      <c r="M205" s="1">
        <v>163948</v>
      </c>
      <c r="P205" s="1">
        <v>150505</v>
      </c>
      <c r="Q205" s="1">
        <v>31444</v>
      </c>
      <c r="R205" s="1">
        <v>49137</v>
      </c>
      <c r="T205" s="11">
        <f t="shared" si="7"/>
        <v>2087347</v>
      </c>
    </row>
    <row r="206" spans="1:20" x14ac:dyDescent="0.25">
      <c r="A206" s="17">
        <v>35449</v>
      </c>
      <c r="B206" s="1">
        <f t="shared" si="6"/>
        <v>1</v>
      </c>
      <c r="C206" s="20"/>
      <c r="D206" s="1">
        <v>70481</v>
      </c>
      <c r="E206" s="20"/>
      <c r="F206" s="20"/>
      <c r="G206" s="1">
        <v>303842</v>
      </c>
      <c r="H206" s="1">
        <v>494821</v>
      </c>
      <c r="I206" s="20"/>
      <c r="J206" s="1">
        <v>823409</v>
      </c>
      <c r="K206" s="20">
        <v>30641</v>
      </c>
      <c r="M206" s="1">
        <v>163948</v>
      </c>
      <c r="P206" s="1">
        <v>161473</v>
      </c>
      <c r="Q206" s="1">
        <v>31452</v>
      </c>
      <c r="R206" s="1">
        <v>49836</v>
      </c>
      <c r="T206" s="11">
        <f t="shared" si="7"/>
        <v>2129903</v>
      </c>
    </row>
    <row r="207" spans="1:20" x14ac:dyDescent="0.25">
      <c r="A207" s="17">
        <v>35450</v>
      </c>
      <c r="B207" s="1">
        <f t="shared" si="6"/>
        <v>1</v>
      </c>
      <c r="C207" s="20"/>
      <c r="D207" s="1">
        <v>70034</v>
      </c>
      <c r="E207" s="20"/>
      <c r="F207" s="20"/>
      <c r="G207" s="1">
        <v>307601</v>
      </c>
      <c r="H207" s="1">
        <v>465135</v>
      </c>
      <c r="I207" s="20"/>
      <c r="J207" s="1">
        <v>813554</v>
      </c>
      <c r="K207" s="20">
        <v>30641</v>
      </c>
      <c r="M207" s="1">
        <v>164518</v>
      </c>
      <c r="P207" s="1">
        <v>165284</v>
      </c>
      <c r="Q207" s="1">
        <v>31452</v>
      </c>
      <c r="R207" s="1">
        <v>47582</v>
      </c>
      <c r="T207" s="11">
        <f t="shared" si="7"/>
        <v>2095801</v>
      </c>
    </row>
    <row r="208" spans="1:20" x14ac:dyDescent="0.25">
      <c r="A208" s="17">
        <v>35451</v>
      </c>
      <c r="B208" s="1">
        <f t="shared" si="6"/>
        <v>1</v>
      </c>
      <c r="C208" s="20"/>
      <c r="D208" s="1">
        <v>71273</v>
      </c>
      <c r="E208" s="20"/>
      <c r="F208" s="20"/>
      <c r="G208" s="1">
        <v>308218</v>
      </c>
      <c r="H208" s="1">
        <v>468138</v>
      </c>
      <c r="I208" s="20"/>
      <c r="J208" s="1">
        <v>828500</v>
      </c>
      <c r="K208" s="20">
        <v>30641</v>
      </c>
      <c r="M208" s="1">
        <v>160014</v>
      </c>
      <c r="P208" s="1">
        <v>175224</v>
      </c>
      <c r="Q208" s="1">
        <v>31452</v>
      </c>
      <c r="R208" s="1">
        <v>54486</v>
      </c>
      <c r="T208" s="11">
        <f t="shared" si="7"/>
        <v>2127946</v>
      </c>
    </row>
    <row r="209" spans="1:20" x14ac:dyDescent="0.25">
      <c r="A209" s="17">
        <v>35452</v>
      </c>
      <c r="B209" s="1">
        <f t="shared" si="6"/>
        <v>1</v>
      </c>
      <c r="C209" s="20"/>
      <c r="D209" s="1">
        <v>52675</v>
      </c>
      <c r="E209" s="20"/>
      <c r="F209" s="20"/>
      <c r="G209" s="1">
        <v>329332</v>
      </c>
      <c r="H209" s="1">
        <v>525171</v>
      </c>
      <c r="I209" s="20"/>
      <c r="J209" s="1">
        <v>820000</v>
      </c>
      <c r="K209" s="20">
        <v>31650</v>
      </c>
      <c r="M209" s="1">
        <v>162203</v>
      </c>
      <c r="P209" s="1">
        <v>171784</v>
      </c>
      <c r="Q209" s="1">
        <v>31452</v>
      </c>
      <c r="R209" s="1">
        <v>58046</v>
      </c>
      <c r="T209" s="11">
        <f t="shared" si="7"/>
        <v>2182313</v>
      </c>
    </row>
    <row r="210" spans="1:20" x14ac:dyDescent="0.25">
      <c r="A210" s="17">
        <v>35453</v>
      </c>
      <c r="B210" s="1">
        <f t="shared" si="6"/>
        <v>1</v>
      </c>
      <c r="C210" s="20"/>
      <c r="D210" s="1">
        <v>48484</v>
      </c>
      <c r="E210" s="20"/>
      <c r="F210" s="20"/>
      <c r="G210" s="1">
        <v>326588</v>
      </c>
      <c r="H210" s="1">
        <v>527345</v>
      </c>
      <c r="I210" s="20"/>
      <c r="J210" s="1">
        <v>819649</v>
      </c>
      <c r="K210" s="20">
        <v>31424</v>
      </c>
      <c r="M210" s="1">
        <v>161940</v>
      </c>
      <c r="P210" s="1">
        <v>123343</v>
      </c>
      <c r="Q210" s="1">
        <v>31452</v>
      </c>
      <c r="R210" s="1">
        <v>64703</v>
      </c>
      <c r="T210" s="11">
        <f t="shared" si="7"/>
        <v>2134928</v>
      </c>
    </row>
    <row r="211" spans="1:20" x14ac:dyDescent="0.25">
      <c r="A211" s="17">
        <v>35454</v>
      </c>
      <c r="B211" s="1">
        <f t="shared" si="6"/>
        <v>1</v>
      </c>
      <c r="C211" s="20"/>
      <c r="D211" s="1">
        <v>48612</v>
      </c>
      <c r="E211" s="20"/>
      <c r="F211" s="20"/>
      <c r="G211" s="1">
        <v>313872</v>
      </c>
      <c r="H211" s="1">
        <v>486612</v>
      </c>
      <c r="I211" s="20"/>
      <c r="J211" s="1">
        <v>836271</v>
      </c>
      <c r="K211" s="20">
        <v>31650</v>
      </c>
      <c r="M211" s="1">
        <v>162200</v>
      </c>
      <c r="P211" s="1">
        <v>157003</v>
      </c>
      <c r="Q211" s="1">
        <v>31452</v>
      </c>
      <c r="R211" s="1">
        <v>61716</v>
      </c>
      <c r="T211" s="11">
        <f t="shared" si="7"/>
        <v>2129388</v>
      </c>
    </row>
    <row r="212" spans="1:20" x14ac:dyDescent="0.25">
      <c r="A212" s="17">
        <v>35455</v>
      </c>
      <c r="B212" s="1">
        <f t="shared" si="6"/>
        <v>1</v>
      </c>
      <c r="C212" s="20"/>
      <c r="D212" s="1">
        <v>53465</v>
      </c>
      <c r="E212" s="20"/>
      <c r="F212" s="20"/>
      <c r="G212" s="1">
        <v>314771</v>
      </c>
      <c r="H212" s="1">
        <v>495024</v>
      </c>
      <c r="I212" s="20"/>
      <c r="J212" s="1">
        <v>836632</v>
      </c>
      <c r="K212" s="20">
        <v>33756</v>
      </c>
      <c r="M212" s="1">
        <v>162119</v>
      </c>
      <c r="P212" s="1">
        <v>127363</v>
      </c>
      <c r="Q212" s="1">
        <v>31243</v>
      </c>
      <c r="R212" s="1">
        <v>73445</v>
      </c>
      <c r="T212" s="11">
        <f t="shared" si="7"/>
        <v>2127818</v>
      </c>
    </row>
    <row r="213" spans="1:20" x14ac:dyDescent="0.25">
      <c r="A213" s="17">
        <v>35456</v>
      </c>
      <c r="B213" s="1">
        <f t="shared" si="6"/>
        <v>1</v>
      </c>
      <c r="C213" s="20"/>
      <c r="D213" s="1">
        <v>52210</v>
      </c>
      <c r="E213" s="20"/>
      <c r="F213" s="20"/>
      <c r="G213" s="1">
        <v>324330</v>
      </c>
      <c r="H213" s="1">
        <v>513364</v>
      </c>
      <c r="I213" s="20"/>
      <c r="J213" s="1">
        <v>839847</v>
      </c>
      <c r="K213" s="20">
        <v>35105</v>
      </c>
      <c r="M213" s="1">
        <v>159084</v>
      </c>
      <c r="P213" s="1">
        <v>126304</v>
      </c>
      <c r="Q213" s="1">
        <v>31019</v>
      </c>
      <c r="R213" s="1">
        <v>71496</v>
      </c>
      <c r="T213" s="11">
        <f t="shared" si="7"/>
        <v>2152759</v>
      </c>
    </row>
    <row r="214" spans="1:20" x14ac:dyDescent="0.25">
      <c r="A214" s="17">
        <v>35457</v>
      </c>
      <c r="B214" s="1">
        <f t="shared" si="6"/>
        <v>1</v>
      </c>
      <c r="C214" s="20"/>
      <c r="D214" s="1">
        <v>52208</v>
      </c>
      <c r="E214" s="20"/>
      <c r="F214" s="20"/>
      <c r="G214" s="1">
        <v>323286</v>
      </c>
      <c r="H214" s="1">
        <v>516950</v>
      </c>
      <c r="I214" s="20"/>
      <c r="J214" s="1">
        <v>841200</v>
      </c>
      <c r="K214" s="20">
        <v>33747</v>
      </c>
      <c r="M214" s="1">
        <v>139018</v>
      </c>
      <c r="P214" s="1">
        <v>127145</v>
      </c>
      <c r="Q214" s="1">
        <v>31019</v>
      </c>
      <c r="R214" s="1">
        <v>73366</v>
      </c>
      <c r="T214" s="11">
        <f t="shared" si="7"/>
        <v>2137939</v>
      </c>
    </row>
    <row r="215" spans="1:20" x14ac:dyDescent="0.25">
      <c r="A215" s="17">
        <v>35458</v>
      </c>
      <c r="B215" s="1">
        <f t="shared" si="6"/>
        <v>1</v>
      </c>
      <c r="C215" s="20"/>
      <c r="D215" s="1">
        <v>51687</v>
      </c>
      <c r="E215" s="20"/>
      <c r="F215" s="20"/>
      <c r="G215" s="1">
        <v>318707</v>
      </c>
      <c r="H215" s="1">
        <v>508351</v>
      </c>
      <c r="I215" s="20"/>
      <c r="J215" s="1">
        <v>844447</v>
      </c>
      <c r="K215" s="20">
        <v>33747</v>
      </c>
      <c r="M215" s="1">
        <v>122021</v>
      </c>
      <c r="P215" s="1">
        <v>127145</v>
      </c>
      <c r="Q215" s="1">
        <v>31019</v>
      </c>
      <c r="R215" s="1">
        <v>78455</v>
      </c>
      <c r="T215" s="11">
        <f t="shared" si="7"/>
        <v>2115579</v>
      </c>
    </row>
    <row r="216" spans="1:20" x14ac:dyDescent="0.25">
      <c r="A216" s="17">
        <v>35459</v>
      </c>
      <c r="B216" s="1">
        <f t="shared" si="6"/>
        <v>1</v>
      </c>
      <c r="C216" s="20"/>
      <c r="D216" s="1">
        <v>51603</v>
      </c>
      <c r="E216" s="20"/>
      <c r="F216" s="20"/>
      <c r="G216" s="1">
        <v>292576</v>
      </c>
      <c r="H216" s="1">
        <v>480680</v>
      </c>
      <c r="I216" s="20"/>
      <c r="J216" s="1">
        <v>852236</v>
      </c>
      <c r="K216" s="20">
        <v>30532</v>
      </c>
      <c r="M216" s="1">
        <v>133521</v>
      </c>
      <c r="P216" s="1">
        <v>124105</v>
      </c>
      <c r="Q216" s="1">
        <v>29943</v>
      </c>
      <c r="R216" s="1">
        <v>73443</v>
      </c>
      <c r="T216" s="11">
        <f t="shared" si="7"/>
        <v>2068639</v>
      </c>
    </row>
    <row r="217" spans="1:20" x14ac:dyDescent="0.25">
      <c r="A217" s="17">
        <v>35460</v>
      </c>
      <c r="B217" s="1">
        <f t="shared" si="6"/>
        <v>1</v>
      </c>
      <c r="C217" s="20"/>
      <c r="D217" s="1">
        <v>51726</v>
      </c>
      <c r="E217" s="20"/>
      <c r="F217" s="20"/>
      <c r="G217" s="1">
        <v>284361</v>
      </c>
      <c r="H217" s="1">
        <v>465904</v>
      </c>
      <c r="I217" s="20"/>
      <c r="J217" s="1">
        <v>863989</v>
      </c>
      <c r="K217" s="20">
        <v>26018</v>
      </c>
      <c r="M217" s="1">
        <v>146966</v>
      </c>
      <c r="P217" s="1">
        <v>119581</v>
      </c>
      <c r="Q217" s="1">
        <v>29943</v>
      </c>
      <c r="R217" s="1">
        <v>60089</v>
      </c>
      <c r="T217" s="11">
        <f t="shared" si="7"/>
        <v>2048577</v>
      </c>
    </row>
    <row r="218" spans="1:20" x14ac:dyDescent="0.25">
      <c r="A218" s="17">
        <v>35461</v>
      </c>
      <c r="B218" s="1">
        <f t="shared" si="6"/>
        <v>1</v>
      </c>
      <c r="C218" s="20"/>
      <c r="D218" s="1">
        <v>47410</v>
      </c>
      <c r="E218" s="20"/>
      <c r="F218" s="20"/>
      <c r="G218" s="1">
        <v>299650</v>
      </c>
      <c r="H218" s="1">
        <v>504196</v>
      </c>
      <c r="I218" s="20"/>
      <c r="J218" s="1">
        <v>842136</v>
      </c>
      <c r="K218" s="20">
        <v>26226</v>
      </c>
      <c r="M218" s="1">
        <v>144860</v>
      </c>
      <c r="P218" s="1">
        <v>115874</v>
      </c>
      <c r="Q218" s="1">
        <v>29943</v>
      </c>
      <c r="R218" s="1">
        <v>57388</v>
      </c>
      <c r="T218" s="11">
        <f t="shared" si="7"/>
        <v>2067683</v>
      </c>
    </row>
    <row r="219" spans="1:20" x14ac:dyDescent="0.25">
      <c r="A219" s="17">
        <v>35462</v>
      </c>
      <c r="B219" s="1">
        <f t="shared" si="6"/>
        <v>2</v>
      </c>
      <c r="C219" s="20"/>
      <c r="D219" s="1">
        <v>54555</v>
      </c>
      <c r="E219" s="20"/>
      <c r="F219" s="20"/>
      <c r="G219" s="1">
        <v>297619</v>
      </c>
      <c r="H219" s="1">
        <v>466695</v>
      </c>
      <c r="I219" s="20"/>
      <c r="J219" s="1">
        <v>821188</v>
      </c>
      <c r="K219" s="20">
        <v>27745</v>
      </c>
      <c r="M219" s="1">
        <v>180521</v>
      </c>
      <c r="P219" s="1">
        <v>181936</v>
      </c>
      <c r="Q219" s="1">
        <v>15077</v>
      </c>
      <c r="R219" s="1">
        <v>57471</v>
      </c>
      <c r="T219" s="11">
        <f t="shared" si="7"/>
        <v>2102807</v>
      </c>
    </row>
    <row r="220" spans="1:20" x14ac:dyDescent="0.25">
      <c r="A220" s="17">
        <v>35463</v>
      </c>
      <c r="B220" s="1">
        <f t="shared" si="6"/>
        <v>2</v>
      </c>
      <c r="C220" s="20"/>
      <c r="D220" s="1">
        <v>58366</v>
      </c>
      <c r="E220" s="20"/>
      <c r="F220" s="20"/>
      <c r="G220" s="1">
        <v>293784</v>
      </c>
      <c r="H220" s="1">
        <v>462626</v>
      </c>
      <c r="I220" s="20"/>
      <c r="J220" s="1">
        <v>845838</v>
      </c>
      <c r="K220" s="20">
        <v>27745</v>
      </c>
      <c r="M220" s="1">
        <v>180332</v>
      </c>
      <c r="P220" s="1">
        <v>165093</v>
      </c>
      <c r="Q220" s="1">
        <v>16667</v>
      </c>
      <c r="R220" s="1">
        <v>75990</v>
      </c>
      <c r="T220" s="11">
        <f t="shared" si="7"/>
        <v>2126441</v>
      </c>
    </row>
    <row r="221" spans="1:20" x14ac:dyDescent="0.25">
      <c r="A221" s="17">
        <v>35464</v>
      </c>
      <c r="B221" s="1">
        <f t="shared" si="6"/>
        <v>2</v>
      </c>
      <c r="C221" s="20"/>
      <c r="D221" s="1">
        <v>58508</v>
      </c>
      <c r="E221" s="20"/>
      <c r="F221" s="20"/>
      <c r="G221" s="1">
        <v>294860</v>
      </c>
      <c r="H221" s="1">
        <v>462540</v>
      </c>
      <c r="I221" s="20"/>
      <c r="J221" s="1">
        <v>846030</v>
      </c>
      <c r="K221" s="20">
        <v>27745</v>
      </c>
      <c r="M221" s="1">
        <v>179967</v>
      </c>
      <c r="P221" s="1">
        <v>163356</v>
      </c>
      <c r="Q221" s="1">
        <v>16667</v>
      </c>
      <c r="R221" s="1">
        <v>75778</v>
      </c>
      <c r="T221" s="11">
        <f t="shared" si="7"/>
        <v>2125451</v>
      </c>
    </row>
    <row r="222" spans="1:20" x14ac:dyDescent="0.25">
      <c r="A222" s="17">
        <v>35465</v>
      </c>
      <c r="B222" s="1">
        <f t="shared" si="6"/>
        <v>2</v>
      </c>
      <c r="C222" s="20"/>
      <c r="D222" s="1">
        <v>58528</v>
      </c>
      <c r="E222" s="20"/>
      <c r="F222" s="20"/>
      <c r="G222" s="1">
        <v>299747</v>
      </c>
      <c r="H222" s="1">
        <v>442302</v>
      </c>
      <c r="I222" s="20"/>
      <c r="J222" s="1">
        <v>846133</v>
      </c>
      <c r="K222" s="20">
        <v>27745</v>
      </c>
      <c r="M222" s="1">
        <v>180301</v>
      </c>
      <c r="P222" s="1">
        <v>168522</v>
      </c>
      <c r="Q222" s="1">
        <v>17471</v>
      </c>
      <c r="R222" s="1">
        <v>74882</v>
      </c>
      <c r="T222" s="11">
        <f t="shared" si="7"/>
        <v>2115631</v>
      </c>
    </row>
    <row r="223" spans="1:20" x14ac:dyDescent="0.25">
      <c r="A223" s="17">
        <v>35466</v>
      </c>
      <c r="B223" s="1">
        <f t="shared" si="6"/>
        <v>2</v>
      </c>
      <c r="C223" s="20"/>
      <c r="D223" s="1">
        <v>51814</v>
      </c>
      <c r="E223" s="20"/>
      <c r="F223" s="20"/>
      <c r="G223" s="1">
        <v>298495</v>
      </c>
      <c r="H223" s="1">
        <v>427986</v>
      </c>
      <c r="I223" s="20"/>
      <c r="J223" s="1">
        <v>858685</v>
      </c>
      <c r="K223" s="20">
        <v>28000</v>
      </c>
      <c r="M223" s="1">
        <v>172505</v>
      </c>
      <c r="P223" s="1">
        <v>171719</v>
      </c>
      <c r="Q223" s="1">
        <v>18113</v>
      </c>
      <c r="R223" s="1">
        <v>74156</v>
      </c>
      <c r="T223" s="11">
        <f t="shared" si="7"/>
        <v>2101473</v>
      </c>
    </row>
    <row r="224" spans="1:20" x14ac:dyDescent="0.25">
      <c r="A224" s="17">
        <v>35467</v>
      </c>
      <c r="B224" s="1">
        <f t="shared" si="6"/>
        <v>2</v>
      </c>
      <c r="C224" s="20"/>
      <c r="D224" s="1">
        <v>51995</v>
      </c>
      <c r="E224" s="20"/>
      <c r="F224" s="20"/>
      <c r="G224" s="1">
        <v>324977</v>
      </c>
      <c r="H224" s="1">
        <v>422518</v>
      </c>
      <c r="I224" s="20"/>
      <c r="J224" s="1">
        <v>854225</v>
      </c>
      <c r="K224" s="20">
        <v>27248</v>
      </c>
      <c r="M224" s="1">
        <v>179940</v>
      </c>
      <c r="P224" s="1">
        <v>178756</v>
      </c>
      <c r="Q224" s="1">
        <v>17080</v>
      </c>
      <c r="R224" s="1">
        <v>75192</v>
      </c>
      <c r="T224" s="11">
        <f t="shared" si="7"/>
        <v>2131931</v>
      </c>
    </row>
    <row r="225" spans="1:20" x14ac:dyDescent="0.25">
      <c r="A225" s="17">
        <v>35468</v>
      </c>
      <c r="B225" s="1">
        <f t="shared" si="6"/>
        <v>2</v>
      </c>
      <c r="C225" s="20"/>
      <c r="D225" s="1">
        <v>52102</v>
      </c>
      <c r="E225" s="20"/>
      <c r="F225" s="20"/>
      <c r="G225" s="1">
        <v>326175</v>
      </c>
      <c r="H225" s="1">
        <v>421510</v>
      </c>
      <c r="I225" s="20"/>
      <c r="J225" s="1">
        <v>868833</v>
      </c>
      <c r="K225" s="20">
        <v>27248</v>
      </c>
      <c r="M225" s="1">
        <v>180304</v>
      </c>
      <c r="P225" s="1">
        <v>203773</v>
      </c>
      <c r="Q225" s="1">
        <v>19176</v>
      </c>
      <c r="R225" s="1">
        <v>81222</v>
      </c>
      <c r="T225" s="11">
        <f t="shared" si="7"/>
        <v>2180343</v>
      </c>
    </row>
    <row r="226" spans="1:20" x14ac:dyDescent="0.25">
      <c r="A226" s="17">
        <v>35469</v>
      </c>
      <c r="B226" s="1">
        <f t="shared" si="6"/>
        <v>2</v>
      </c>
      <c r="C226" s="20"/>
      <c r="D226" s="1">
        <v>53550</v>
      </c>
      <c r="E226" s="20"/>
      <c r="F226" s="20"/>
      <c r="G226" s="1">
        <v>303171</v>
      </c>
      <c r="H226" s="1">
        <v>431355</v>
      </c>
      <c r="I226" s="20"/>
      <c r="J226" s="1">
        <v>868380</v>
      </c>
      <c r="K226" s="20">
        <v>28152</v>
      </c>
      <c r="M226" s="1">
        <v>180423</v>
      </c>
      <c r="P226" s="1">
        <v>186009</v>
      </c>
      <c r="Q226" s="1">
        <v>16498</v>
      </c>
      <c r="R226" s="1">
        <v>81728</v>
      </c>
      <c r="T226" s="11">
        <f t="shared" si="7"/>
        <v>2149266</v>
      </c>
    </row>
    <row r="227" spans="1:20" x14ac:dyDescent="0.25">
      <c r="A227" s="17">
        <v>35470</v>
      </c>
      <c r="B227" s="1">
        <f t="shared" si="6"/>
        <v>2</v>
      </c>
      <c r="C227" s="20"/>
      <c r="D227" s="1">
        <v>52716</v>
      </c>
      <c r="E227" s="20"/>
      <c r="F227" s="20"/>
      <c r="G227" s="1">
        <v>302945</v>
      </c>
      <c r="H227" s="1">
        <v>432342</v>
      </c>
      <c r="I227" s="20"/>
      <c r="J227" s="1">
        <v>868525</v>
      </c>
      <c r="K227" s="20">
        <v>28152</v>
      </c>
      <c r="M227" s="1">
        <v>181795</v>
      </c>
      <c r="P227" s="1">
        <v>188591</v>
      </c>
      <c r="Q227" s="1">
        <v>20525</v>
      </c>
      <c r="R227" s="1">
        <v>76213</v>
      </c>
      <c r="T227" s="11">
        <f t="shared" si="7"/>
        <v>2151804</v>
      </c>
    </row>
    <row r="228" spans="1:20" x14ac:dyDescent="0.25">
      <c r="A228" s="17">
        <v>35471</v>
      </c>
      <c r="B228" s="1">
        <f t="shared" si="6"/>
        <v>2</v>
      </c>
      <c r="C228" s="20"/>
      <c r="D228" s="1">
        <v>52917</v>
      </c>
      <c r="E228" s="20"/>
      <c r="F228" s="20"/>
      <c r="G228" s="1">
        <v>301471</v>
      </c>
      <c r="H228" s="1">
        <v>408301</v>
      </c>
      <c r="I228" s="20"/>
      <c r="J228" s="1">
        <v>884329</v>
      </c>
      <c r="K228" s="20">
        <v>28152</v>
      </c>
      <c r="M228" s="1">
        <v>180284</v>
      </c>
      <c r="P228" s="1">
        <v>192950</v>
      </c>
      <c r="Q228" s="1">
        <v>20939</v>
      </c>
      <c r="R228" s="1">
        <v>76213</v>
      </c>
      <c r="T228" s="11">
        <f t="shared" si="7"/>
        <v>2145556</v>
      </c>
    </row>
    <row r="229" spans="1:20" x14ac:dyDescent="0.25">
      <c r="A229" s="17">
        <v>35472</v>
      </c>
      <c r="B229" s="1">
        <f t="shared" si="6"/>
        <v>2</v>
      </c>
      <c r="C229" s="20"/>
      <c r="D229" s="1">
        <v>52917</v>
      </c>
      <c r="E229" s="20"/>
      <c r="F229" s="20"/>
      <c r="G229" s="1">
        <v>305169</v>
      </c>
      <c r="H229" s="1">
        <v>415823</v>
      </c>
      <c r="I229" s="20"/>
      <c r="J229" s="1">
        <v>885299</v>
      </c>
      <c r="K229" s="20">
        <v>26796</v>
      </c>
      <c r="M229" s="1">
        <v>184742</v>
      </c>
      <c r="P229" s="1">
        <v>181450</v>
      </c>
      <c r="Q229" s="1">
        <v>20794</v>
      </c>
      <c r="R229" s="1">
        <v>80075</v>
      </c>
      <c r="T229" s="11">
        <f t="shared" si="7"/>
        <v>2153065</v>
      </c>
    </row>
    <row r="230" spans="1:20" x14ac:dyDescent="0.25">
      <c r="A230" s="17">
        <v>35473</v>
      </c>
      <c r="B230" s="1">
        <f t="shared" si="6"/>
        <v>2</v>
      </c>
      <c r="C230" s="20"/>
      <c r="D230" s="1">
        <v>52950</v>
      </c>
      <c r="E230" s="20"/>
      <c r="F230" s="20"/>
      <c r="G230" s="1">
        <v>316458</v>
      </c>
      <c r="H230" s="1">
        <v>441011</v>
      </c>
      <c r="I230" s="20"/>
      <c r="J230" s="1">
        <v>882929</v>
      </c>
      <c r="K230" s="20">
        <v>27971</v>
      </c>
      <c r="M230" s="1">
        <v>184767</v>
      </c>
      <c r="P230" s="1">
        <v>172666</v>
      </c>
      <c r="Q230" s="1">
        <v>20724</v>
      </c>
      <c r="R230" s="1">
        <v>62145</v>
      </c>
      <c r="T230" s="11">
        <f t="shared" si="7"/>
        <v>2161621</v>
      </c>
    </row>
    <row r="231" spans="1:20" x14ac:dyDescent="0.25">
      <c r="A231" s="17">
        <v>35474</v>
      </c>
      <c r="B231" s="1">
        <f t="shared" ref="B231:B294" si="8">MONTH(A231)</f>
        <v>2</v>
      </c>
      <c r="C231" s="20"/>
      <c r="D231" s="1">
        <v>53001</v>
      </c>
      <c r="E231" s="20"/>
      <c r="F231" s="20"/>
      <c r="G231" s="1">
        <v>316588</v>
      </c>
      <c r="H231" s="1">
        <v>407738</v>
      </c>
      <c r="I231" s="20"/>
      <c r="J231" s="1">
        <v>868829</v>
      </c>
      <c r="K231" s="20">
        <v>27452</v>
      </c>
      <c r="M231" s="1">
        <v>180423</v>
      </c>
      <c r="P231" s="1">
        <v>181891</v>
      </c>
      <c r="Q231" s="1">
        <v>18656</v>
      </c>
      <c r="R231" s="1">
        <v>61287</v>
      </c>
      <c r="T231" s="11">
        <f t="shared" si="7"/>
        <v>2115865</v>
      </c>
    </row>
    <row r="232" spans="1:20" x14ac:dyDescent="0.25">
      <c r="A232" s="17">
        <v>35475</v>
      </c>
      <c r="B232" s="1">
        <f t="shared" si="8"/>
        <v>2</v>
      </c>
      <c r="C232" s="20"/>
      <c r="D232" s="1">
        <v>52604</v>
      </c>
      <c r="E232" s="20"/>
      <c r="F232" s="20"/>
      <c r="G232" s="1">
        <v>304627</v>
      </c>
      <c r="H232" s="1">
        <v>428803</v>
      </c>
      <c r="I232" s="20"/>
      <c r="J232" s="1">
        <v>847829</v>
      </c>
      <c r="K232" s="20">
        <v>27700</v>
      </c>
      <c r="M232" s="1">
        <v>180395</v>
      </c>
      <c r="P232" s="1">
        <v>196107</v>
      </c>
      <c r="Q232" s="1">
        <v>22268</v>
      </c>
      <c r="R232" s="1">
        <v>56523</v>
      </c>
      <c r="T232" s="11">
        <f t="shared" si="7"/>
        <v>2116856</v>
      </c>
    </row>
    <row r="233" spans="1:20" x14ac:dyDescent="0.25">
      <c r="A233" s="17">
        <v>35476</v>
      </c>
      <c r="B233" s="1">
        <f t="shared" si="8"/>
        <v>2</v>
      </c>
      <c r="C233" s="20"/>
      <c r="D233" s="1">
        <v>48818</v>
      </c>
      <c r="E233" s="20"/>
      <c r="F233" s="20"/>
      <c r="G233" s="1">
        <v>285935</v>
      </c>
      <c r="H233" s="1">
        <v>425885</v>
      </c>
      <c r="I233" s="20"/>
      <c r="J233" s="1">
        <v>871516</v>
      </c>
      <c r="K233" s="20">
        <v>28152</v>
      </c>
      <c r="M233" s="1">
        <v>195199</v>
      </c>
      <c r="P233" s="1">
        <v>180962</v>
      </c>
      <c r="Q233" s="1">
        <v>25409</v>
      </c>
      <c r="R233" s="1">
        <v>63488</v>
      </c>
      <c r="T233" s="11">
        <f t="shared" si="7"/>
        <v>2125364</v>
      </c>
    </row>
    <row r="234" spans="1:20" x14ac:dyDescent="0.25">
      <c r="A234" s="17">
        <v>35477</v>
      </c>
      <c r="B234" s="1">
        <f t="shared" si="8"/>
        <v>2</v>
      </c>
      <c r="C234" s="20"/>
      <c r="D234" s="1">
        <v>49068</v>
      </c>
      <c r="E234" s="20"/>
      <c r="F234" s="20"/>
      <c r="G234" s="1">
        <v>284652</v>
      </c>
      <c r="H234" s="1">
        <v>438894</v>
      </c>
      <c r="I234" s="20"/>
      <c r="J234" s="1">
        <v>868810</v>
      </c>
      <c r="K234" s="20">
        <v>28152</v>
      </c>
      <c r="M234" s="1">
        <v>185591</v>
      </c>
      <c r="P234" s="1">
        <v>182042</v>
      </c>
      <c r="Q234" s="1">
        <v>25048</v>
      </c>
      <c r="R234" s="1">
        <v>63468</v>
      </c>
      <c r="T234" s="11">
        <f t="shared" si="7"/>
        <v>2125725</v>
      </c>
    </row>
    <row r="235" spans="1:20" x14ac:dyDescent="0.25">
      <c r="A235" s="17">
        <v>35478</v>
      </c>
      <c r="B235" s="1">
        <f t="shared" si="8"/>
        <v>2</v>
      </c>
      <c r="C235" s="20"/>
      <c r="D235" s="1">
        <v>52852</v>
      </c>
      <c r="E235" s="20"/>
      <c r="F235" s="20"/>
      <c r="G235" s="1">
        <v>283970</v>
      </c>
      <c r="H235" s="1">
        <v>442989</v>
      </c>
      <c r="I235" s="20"/>
      <c r="J235" s="1">
        <v>867402</v>
      </c>
      <c r="K235" s="20">
        <v>28152</v>
      </c>
      <c r="M235" s="1">
        <v>180313</v>
      </c>
      <c r="P235" s="1">
        <v>179568</v>
      </c>
      <c r="Q235" s="1">
        <v>24174</v>
      </c>
      <c r="R235" s="1">
        <v>61129</v>
      </c>
      <c r="T235" s="11">
        <f t="shared" si="7"/>
        <v>2120549</v>
      </c>
    </row>
    <row r="236" spans="1:20" x14ac:dyDescent="0.25">
      <c r="A236" s="17">
        <v>35479</v>
      </c>
      <c r="B236" s="1">
        <f t="shared" si="8"/>
        <v>2</v>
      </c>
      <c r="C236" s="20"/>
      <c r="D236" s="1">
        <v>53132</v>
      </c>
      <c r="E236" s="20"/>
      <c r="F236" s="20"/>
      <c r="G236" s="1">
        <v>278593</v>
      </c>
      <c r="H236" s="1">
        <v>421073</v>
      </c>
      <c r="I236" s="20"/>
      <c r="J236" s="1">
        <v>867038</v>
      </c>
      <c r="K236" s="20">
        <v>28152</v>
      </c>
      <c r="M236" s="1">
        <v>185394</v>
      </c>
      <c r="P236" s="1">
        <v>176500</v>
      </c>
      <c r="Q236" s="1">
        <v>25630</v>
      </c>
      <c r="R236" s="1">
        <v>63420</v>
      </c>
      <c r="T236" s="11">
        <f t="shared" si="7"/>
        <v>2098932</v>
      </c>
    </row>
    <row r="237" spans="1:20" x14ac:dyDescent="0.25">
      <c r="A237" s="17">
        <v>35480</v>
      </c>
      <c r="B237" s="1">
        <f t="shared" si="8"/>
        <v>2</v>
      </c>
      <c r="C237" s="20"/>
      <c r="D237" s="1">
        <v>49746</v>
      </c>
      <c r="E237" s="20"/>
      <c r="F237" s="20"/>
      <c r="G237" s="1">
        <v>301405</v>
      </c>
      <c r="H237" s="1">
        <v>395969</v>
      </c>
      <c r="I237" s="20"/>
      <c r="J237" s="1">
        <v>868311</v>
      </c>
      <c r="K237" s="20">
        <v>25485</v>
      </c>
      <c r="M237" s="1">
        <v>186980</v>
      </c>
      <c r="P237" s="1">
        <v>179683</v>
      </c>
      <c r="Q237" s="1">
        <v>25455</v>
      </c>
      <c r="R237" s="1">
        <v>55740</v>
      </c>
      <c r="T237" s="11">
        <f t="shared" si="7"/>
        <v>2088774</v>
      </c>
    </row>
    <row r="238" spans="1:20" x14ac:dyDescent="0.25">
      <c r="A238" s="17">
        <v>35481</v>
      </c>
      <c r="B238" s="1">
        <f t="shared" si="8"/>
        <v>2</v>
      </c>
      <c r="C238" s="20"/>
      <c r="D238" s="1">
        <v>53020</v>
      </c>
      <c r="E238" s="20"/>
      <c r="F238" s="20"/>
      <c r="G238" s="1">
        <v>302459</v>
      </c>
      <c r="H238" s="1">
        <v>409136</v>
      </c>
      <c r="I238" s="20"/>
      <c r="J238" s="1">
        <v>880801</v>
      </c>
      <c r="K238" s="20">
        <v>26841</v>
      </c>
      <c r="M238" s="1">
        <v>177598</v>
      </c>
      <c r="P238" s="1">
        <v>183494</v>
      </c>
      <c r="Q238" s="1">
        <v>24043</v>
      </c>
      <c r="R238" s="1">
        <v>67449</v>
      </c>
      <c r="T238" s="11">
        <f t="shared" si="7"/>
        <v>2124841</v>
      </c>
    </row>
    <row r="239" spans="1:20" x14ac:dyDescent="0.25">
      <c r="A239" s="17">
        <v>35482</v>
      </c>
      <c r="B239" s="1">
        <f t="shared" si="8"/>
        <v>2</v>
      </c>
      <c r="C239" s="20"/>
      <c r="D239" s="1">
        <v>53124</v>
      </c>
      <c r="E239" s="20"/>
      <c r="F239" s="20"/>
      <c r="G239" s="1">
        <v>301229</v>
      </c>
      <c r="H239" s="1">
        <v>429696</v>
      </c>
      <c r="I239" s="20"/>
      <c r="J239" s="1">
        <v>884129</v>
      </c>
      <c r="K239" s="20">
        <v>26841</v>
      </c>
      <c r="M239" s="1">
        <v>180398</v>
      </c>
      <c r="P239" s="1">
        <v>191190</v>
      </c>
      <c r="Q239" s="1">
        <v>20009</v>
      </c>
      <c r="R239" s="1">
        <v>63709</v>
      </c>
      <c r="T239" s="11">
        <f t="shared" si="7"/>
        <v>2150325</v>
      </c>
    </row>
    <row r="240" spans="1:20" x14ac:dyDescent="0.25">
      <c r="A240" s="17">
        <v>35483</v>
      </c>
      <c r="B240" s="1">
        <f t="shared" si="8"/>
        <v>2</v>
      </c>
      <c r="C240" s="20"/>
      <c r="D240" s="1">
        <v>53634</v>
      </c>
      <c r="E240" s="20"/>
      <c r="F240" s="20"/>
      <c r="G240" s="1">
        <v>291753</v>
      </c>
      <c r="H240" s="1">
        <v>425186</v>
      </c>
      <c r="I240" s="20"/>
      <c r="J240" s="1">
        <v>887062</v>
      </c>
      <c r="K240" s="20">
        <v>27293</v>
      </c>
      <c r="M240" s="1">
        <v>186201</v>
      </c>
      <c r="P240" s="1">
        <v>169933</v>
      </c>
      <c r="Q240" s="1">
        <v>19024</v>
      </c>
      <c r="R240" s="1">
        <v>56887</v>
      </c>
      <c r="T240" s="11">
        <f t="shared" si="7"/>
        <v>2116973</v>
      </c>
    </row>
    <row r="241" spans="1:20" x14ac:dyDescent="0.25">
      <c r="A241" s="17">
        <v>35484</v>
      </c>
      <c r="B241" s="1">
        <f t="shared" si="8"/>
        <v>2</v>
      </c>
      <c r="C241" s="20"/>
      <c r="D241" s="1">
        <v>51074</v>
      </c>
      <c r="E241" s="20"/>
      <c r="F241" s="20"/>
      <c r="G241" s="1">
        <v>300360</v>
      </c>
      <c r="H241" s="1">
        <v>431952</v>
      </c>
      <c r="I241" s="20"/>
      <c r="J241" s="1">
        <v>800000</v>
      </c>
      <c r="K241" s="20">
        <v>26841</v>
      </c>
      <c r="M241" s="1">
        <v>186293</v>
      </c>
      <c r="P241" s="1">
        <v>158857</v>
      </c>
      <c r="Q241" s="1">
        <v>18749</v>
      </c>
      <c r="R241" s="1">
        <v>55968</v>
      </c>
      <c r="T241" s="11">
        <f t="shared" si="7"/>
        <v>2030094</v>
      </c>
    </row>
    <row r="242" spans="1:20" x14ac:dyDescent="0.25">
      <c r="A242" s="17">
        <v>35485</v>
      </c>
      <c r="B242" s="1">
        <f t="shared" si="8"/>
        <v>2</v>
      </c>
      <c r="C242" s="20"/>
      <c r="D242" s="1">
        <v>50568</v>
      </c>
      <c r="E242" s="20"/>
      <c r="F242" s="20"/>
      <c r="G242" s="1">
        <v>310459</v>
      </c>
      <c r="H242" s="1">
        <v>428030</v>
      </c>
      <c r="I242" s="20"/>
      <c r="J242" s="1">
        <v>800000</v>
      </c>
      <c r="K242" s="20">
        <v>26841</v>
      </c>
      <c r="M242" s="1">
        <v>186303</v>
      </c>
      <c r="P242" s="1">
        <v>161158</v>
      </c>
      <c r="Q242" s="1">
        <v>18539</v>
      </c>
      <c r="R242" s="1">
        <v>58063</v>
      </c>
      <c r="T242" s="11">
        <f t="shared" si="7"/>
        <v>2039961</v>
      </c>
    </row>
    <row r="243" spans="1:20" x14ac:dyDescent="0.25">
      <c r="A243" s="17">
        <v>35486</v>
      </c>
      <c r="B243" s="1">
        <f t="shared" si="8"/>
        <v>2</v>
      </c>
      <c r="C243" s="20"/>
      <c r="D243" s="1">
        <v>50584</v>
      </c>
      <c r="E243" s="20"/>
      <c r="F243" s="20"/>
      <c r="G243" s="1">
        <v>308322</v>
      </c>
      <c r="H243" s="1">
        <v>433850</v>
      </c>
      <c r="I243" s="20"/>
      <c r="J243" s="1">
        <v>873604</v>
      </c>
      <c r="K243" s="20">
        <v>26841</v>
      </c>
      <c r="M243" s="1">
        <v>186189</v>
      </c>
      <c r="P243" s="1">
        <v>160940</v>
      </c>
      <c r="Q243" s="1">
        <v>18480</v>
      </c>
      <c r="R243" s="1">
        <v>57461</v>
      </c>
      <c r="T243" s="11">
        <f t="shared" si="7"/>
        <v>2116271</v>
      </c>
    </row>
    <row r="244" spans="1:20" x14ac:dyDescent="0.25">
      <c r="A244" s="17">
        <v>35487</v>
      </c>
      <c r="B244" s="1">
        <f t="shared" si="8"/>
        <v>2</v>
      </c>
      <c r="C244" s="20"/>
      <c r="D244" s="1">
        <v>42471</v>
      </c>
      <c r="E244" s="20"/>
      <c r="F244" s="20"/>
      <c r="G244" s="1">
        <v>297152</v>
      </c>
      <c r="H244" s="1">
        <v>433851</v>
      </c>
      <c r="I244" s="20"/>
      <c r="J244" s="1">
        <v>830000</v>
      </c>
      <c r="K244" s="20">
        <v>28018</v>
      </c>
      <c r="M244" s="1">
        <v>189600</v>
      </c>
      <c r="P244" s="1">
        <v>174990</v>
      </c>
      <c r="Q244" s="1">
        <v>20000</v>
      </c>
      <c r="R244" s="1">
        <v>59898</v>
      </c>
      <c r="T244" s="11">
        <f t="shared" si="7"/>
        <v>2075980</v>
      </c>
    </row>
    <row r="245" spans="1:20" x14ac:dyDescent="0.25">
      <c r="A245" s="17">
        <v>35488</v>
      </c>
      <c r="B245" s="1">
        <f t="shared" si="8"/>
        <v>2</v>
      </c>
      <c r="C245" s="20"/>
      <c r="D245" s="1">
        <v>40000</v>
      </c>
      <c r="E245" s="20"/>
      <c r="F245" s="20"/>
      <c r="G245" s="1">
        <v>300201</v>
      </c>
      <c r="H245" s="1">
        <v>443592</v>
      </c>
      <c r="I245" s="20"/>
      <c r="J245" s="1">
        <v>875000</v>
      </c>
      <c r="K245" s="20">
        <v>27926</v>
      </c>
      <c r="M245" s="1">
        <v>186270</v>
      </c>
      <c r="P245" s="1">
        <v>174349</v>
      </c>
      <c r="Q245" s="1">
        <v>18018</v>
      </c>
      <c r="R245" s="1">
        <v>54800</v>
      </c>
      <c r="T245" s="11">
        <f t="shared" si="7"/>
        <v>2120156</v>
      </c>
    </row>
    <row r="246" spans="1:20" x14ac:dyDescent="0.25">
      <c r="A246" s="17">
        <v>35489</v>
      </c>
      <c r="B246" s="1">
        <f t="shared" si="8"/>
        <v>2</v>
      </c>
      <c r="C246" s="20"/>
      <c r="D246" s="1">
        <v>49791</v>
      </c>
      <c r="E246" s="20"/>
      <c r="F246" s="20"/>
      <c r="G246" s="1">
        <v>300500</v>
      </c>
      <c r="H246" s="1">
        <v>437509</v>
      </c>
      <c r="I246" s="20"/>
      <c r="J246" s="1">
        <v>871445</v>
      </c>
      <c r="K246" s="20">
        <v>27745</v>
      </c>
      <c r="M246" s="1">
        <v>186243</v>
      </c>
      <c r="P246" s="1">
        <v>157484</v>
      </c>
      <c r="Q246" s="1">
        <v>17598</v>
      </c>
      <c r="R246" s="1">
        <v>56229</v>
      </c>
      <c r="T246" s="11">
        <f t="shared" si="7"/>
        <v>2104544</v>
      </c>
    </row>
    <row r="247" spans="1:20" x14ac:dyDescent="0.25">
      <c r="A247" s="17">
        <v>35490</v>
      </c>
      <c r="B247" s="1">
        <f t="shared" si="8"/>
        <v>3</v>
      </c>
      <c r="C247" s="20"/>
      <c r="D247" s="1">
        <v>51631</v>
      </c>
      <c r="E247" s="20"/>
      <c r="F247" s="20"/>
      <c r="G247" s="1">
        <v>244847</v>
      </c>
      <c r="H247" s="1">
        <v>419799</v>
      </c>
      <c r="I247" s="20"/>
      <c r="J247" s="1">
        <v>850724</v>
      </c>
      <c r="K247" s="20">
        <v>24288</v>
      </c>
      <c r="M247" s="1">
        <v>169695</v>
      </c>
      <c r="P247" s="1">
        <v>161416</v>
      </c>
      <c r="Q247" s="1">
        <v>9666</v>
      </c>
      <c r="R247" s="1">
        <v>81942</v>
      </c>
      <c r="T247" s="11">
        <f t="shared" si="7"/>
        <v>2014008</v>
      </c>
    </row>
    <row r="248" spans="1:20" x14ac:dyDescent="0.25">
      <c r="A248" s="17">
        <v>35491</v>
      </c>
      <c r="B248" s="1">
        <f t="shared" si="8"/>
        <v>3</v>
      </c>
      <c r="C248" s="20"/>
      <c r="D248" s="1">
        <v>53165</v>
      </c>
      <c r="E248" s="20"/>
      <c r="F248" s="20"/>
      <c r="G248" s="1">
        <v>254806</v>
      </c>
      <c r="H248" s="1">
        <v>433156</v>
      </c>
      <c r="I248" s="20"/>
      <c r="J248" s="1">
        <v>865668</v>
      </c>
      <c r="K248" s="20">
        <v>30254</v>
      </c>
      <c r="M248" s="1">
        <v>165480</v>
      </c>
      <c r="P248" s="1">
        <v>190246</v>
      </c>
      <c r="Q248" s="1">
        <v>11983</v>
      </c>
      <c r="R248" s="1">
        <v>73176</v>
      </c>
      <c r="T248" s="11">
        <f t="shared" si="7"/>
        <v>2077934</v>
      </c>
    </row>
    <row r="249" spans="1:20" x14ac:dyDescent="0.25">
      <c r="A249" s="17">
        <v>35492</v>
      </c>
      <c r="B249" s="1">
        <f t="shared" si="8"/>
        <v>3</v>
      </c>
      <c r="C249" s="20"/>
      <c r="D249" s="1">
        <v>54465</v>
      </c>
      <c r="E249" s="20"/>
      <c r="F249" s="20"/>
      <c r="G249" s="1">
        <v>256166</v>
      </c>
      <c r="H249" s="1">
        <v>440191</v>
      </c>
      <c r="I249" s="20"/>
      <c r="J249" s="1">
        <v>862909</v>
      </c>
      <c r="K249" s="20">
        <v>30254</v>
      </c>
      <c r="M249" s="1">
        <v>172357</v>
      </c>
      <c r="P249" s="1">
        <v>188001</v>
      </c>
      <c r="Q249" s="1">
        <v>10260</v>
      </c>
      <c r="R249" s="1">
        <v>77697</v>
      </c>
      <c r="T249" s="11">
        <f t="shared" si="7"/>
        <v>2092300</v>
      </c>
    </row>
    <row r="250" spans="1:20" x14ac:dyDescent="0.25">
      <c r="A250" s="17">
        <v>35493</v>
      </c>
      <c r="B250" s="1">
        <f t="shared" si="8"/>
        <v>3</v>
      </c>
      <c r="C250" s="20"/>
      <c r="D250" s="1">
        <v>52607</v>
      </c>
      <c r="E250" s="20"/>
      <c r="F250" s="20"/>
      <c r="G250" s="1">
        <v>255350</v>
      </c>
      <c r="H250" s="1">
        <v>429974</v>
      </c>
      <c r="I250" s="20"/>
      <c r="J250" s="1">
        <v>862870</v>
      </c>
      <c r="K250" s="20">
        <v>30254</v>
      </c>
      <c r="M250" s="1">
        <v>177675</v>
      </c>
      <c r="P250" s="1">
        <v>176503</v>
      </c>
      <c r="Q250" s="1">
        <v>9115</v>
      </c>
      <c r="R250" s="1">
        <v>71442</v>
      </c>
      <c r="T250" s="11">
        <f t="shared" si="7"/>
        <v>2065790</v>
      </c>
    </row>
    <row r="251" spans="1:20" x14ac:dyDescent="0.25">
      <c r="A251" s="17">
        <v>35494</v>
      </c>
      <c r="B251" s="1">
        <f t="shared" si="8"/>
        <v>3</v>
      </c>
      <c r="C251" s="20"/>
      <c r="D251" s="1">
        <v>62822</v>
      </c>
      <c r="E251" s="20"/>
      <c r="F251" s="20"/>
      <c r="G251" s="1">
        <v>248997</v>
      </c>
      <c r="H251" s="1">
        <v>455155</v>
      </c>
      <c r="I251" s="20"/>
      <c r="J251" s="1">
        <v>867758</v>
      </c>
      <c r="K251" s="20">
        <v>32062</v>
      </c>
      <c r="M251" s="1">
        <v>178742</v>
      </c>
      <c r="P251" s="1">
        <v>165233</v>
      </c>
      <c r="Q251" s="1">
        <v>19698</v>
      </c>
      <c r="R251" s="1">
        <v>69324</v>
      </c>
      <c r="T251" s="11">
        <f t="shared" si="7"/>
        <v>2099791</v>
      </c>
    </row>
    <row r="252" spans="1:20" x14ac:dyDescent="0.25">
      <c r="A252" s="17">
        <v>35495</v>
      </c>
      <c r="B252" s="1">
        <f t="shared" si="8"/>
        <v>3</v>
      </c>
      <c r="C252" s="20"/>
      <c r="D252" s="1">
        <v>48343</v>
      </c>
      <c r="E252" s="20"/>
      <c r="F252" s="20"/>
      <c r="G252" s="1">
        <v>245455</v>
      </c>
      <c r="H252" s="1">
        <v>453126</v>
      </c>
      <c r="I252" s="20"/>
      <c r="J252" s="1">
        <v>868584</v>
      </c>
      <c r="K252" s="20">
        <v>30254</v>
      </c>
      <c r="M252" s="1">
        <v>187424</v>
      </c>
      <c r="P252" s="1">
        <v>168925</v>
      </c>
      <c r="Q252" s="1">
        <v>17434</v>
      </c>
      <c r="R252" s="1">
        <v>75745</v>
      </c>
      <c r="T252" s="11">
        <f t="shared" si="7"/>
        <v>2095290</v>
      </c>
    </row>
    <row r="253" spans="1:20" x14ac:dyDescent="0.25">
      <c r="A253" s="17">
        <v>35496</v>
      </c>
      <c r="B253" s="1">
        <f t="shared" si="8"/>
        <v>3</v>
      </c>
      <c r="C253" s="20"/>
      <c r="D253" s="1">
        <v>62657</v>
      </c>
      <c r="E253" s="20"/>
      <c r="F253" s="20"/>
      <c r="G253" s="1">
        <v>249388</v>
      </c>
      <c r="H253" s="1">
        <v>468015</v>
      </c>
      <c r="I253" s="20"/>
      <c r="J253" s="1">
        <v>870985</v>
      </c>
      <c r="K253" s="20">
        <v>30254</v>
      </c>
      <c r="M253" s="1">
        <v>176868</v>
      </c>
      <c r="P253" s="1">
        <v>155197</v>
      </c>
      <c r="Q253" s="1">
        <v>16537</v>
      </c>
      <c r="R253" s="1">
        <v>74544</v>
      </c>
      <c r="T253" s="11">
        <f t="shared" si="7"/>
        <v>2104445</v>
      </c>
    </row>
    <row r="254" spans="1:20" x14ac:dyDescent="0.25">
      <c r="A254" s="17">
        <v>35497</v>
      </c>
      <c r="B254" s="1">
        <f t="shared" si="8"/>
        <v>3</v>
      </c>
      <c r="C254" s="20"/>
      <c r="D254" s="1">
        <v>62261</v>
      </c>
      <c r="E254" s="20"/>
      <c r="F254" s="20"/>
      <c r="G254" s="1">
        <v>257612</v>
      </c>
      <c r="H254" s="1">
        <v>444037</v>
      </c>
      <c r="I254" s="20"/>
      <c r="J254" s="1">
        <v>875441</v>
      </c>
      <c r="K254" s="20">
        <v>31311</v>
      </c>
      <c r="M254" s="1">
        <v>174079</v>
      </c>
      <c r="P254" s="1">
        <v>165196</v>
      </c>
      <c r="Q254" s="1">
        <v>17269</v>
      </c>
      <c r="R254" s="1">
        <v>83461</v>
      </c>
      <c r="T254" s="11">
        <f t="shared" si="7"/>
        <v>2110667</v>
      </c>
    </row>
    <row r="255" spans="1:20" x14ac:dyDescent="0.25">
      <c r="A255" s="17">
        <v>35498</v>
      </c>
      <c r="B255" s="1">
        <f t="shared" si="8"/>
        <v>3</v>
      </c>
      <c r="C255" s="20"/>
      <c r="D255" s="1">
        <v>62882</v>
      </c>
      <c r="E255" s="20"/>
      <c r="F255" s="20"/>
      <c r="G255" s="1">
        <v>262705</v>
      </c>
      <c r="H255" s="1">
        <v>447764</v>
      </c>
      <c r="I255" s="20"/>
      <c r="J255" s="1">
        <v>875705</v>
      </c>
      <c r="K255" s="20">
        <v>33951</v>
      </c>
      <c r="M255" s="1">
        <v>181401</v>
      </c>
      <c r="P255" s="1">
        <v>178976</v>
      </c>
      <c r="Q255" s="1">
        <v>18077</v>
      </c>
      <c r="R255" s="1">
        <v>70644</v>
      </c>
      <c r="T255" s="11">
        <f t="shared" si="7"/>
        <v>2132105</v>
      </c>
    </row>
    <row r="256" spans="1:20" x14ac:dyDescent="0.25">
      <c r="A256" s="17">
        <v>35499</v>
      </c>
      <c r="B256" s="1">
        <f t="shared" si="8"/>
        <v>3</v>
      </c>
      <c r="C256" s="20"/>
      <c r="D256" s="1">
        <v>62936</v>
      </c>
      <c r="E256" s="20"/>
      <c r="F256" s="20"/>
      <c r="G256" s="1">
        <v>266582</v>
      </c>
      <c r="H256" s="1">
        <v>439138</v>
      </c>
      <c r="I256" s="20"/>
      <c r="J256" s="1">
        <v>872831</v>
      </c>
      <c r="K256" s="20">
        <v>31311</v>
      </c>
      <c r="M256" s="1">
        <v>176464</v>
      </c>
      <c r="P256" s="1">
        <v>175649</v>
      </c>
      <c r="Q256" s="1">
        <v>17749</v>
      </c>
      <c r="R256" s="1">
        <v>68076</v>
      </c>
      <c r="T256" s="11">
        <f t="shared" si="7"/>
        <v>2110736</v>
      </c>
    </row>
    <row r="257" spans="1:20" x14ac:dyDescent="0.25">
      <c r="A257" s="17">
        <v>35500</v>
      </c>
      <c r="B257" s="1">
        <f t="shared" si="8"/>
        <v>3</v>
      </c>
      <c r="C257" s="20"/>
      <c r="D257" s="1">
        <v>62936</v>
      </c>
      <c r="E257" s="20"/>
      <c r="F257" s="20"/>
      <c r="G257" s="1">
        <v>264978</v>
      </c>
      <c r="H257" s="1">
        <v>427632</v>
      </c>
      <c r="I257" s="20"/>
      <c r="J257" s="1">
        <v>875915</v>
      </c>
      <c r="K257" s="20">
        <v>31311</v>
      </c>
      <c r="M257" s="1">
        <v>177041</v>
      </c>
      <c r="P257" s="1">
        <v>176861</v>
      </c>
      <c r="Q257" s="1">
        <v>17891</v>
      </c>
      <c r="R257" s="1">
        <v>70164</v>
      </c>
      <c r="T257" s="11">
        <f t="shared" si="7"/>
        <v>2104729</v>
      </c>
    </row>
    <row r="258" spans="1:20" x14ac:dyDescent="0.25">
      <c r="A258" s="17">
        <v>35501</v>
      </c>
      <c r="B258" s="1">
        <f t="shared" si="8"/>
        <v>3</v>
      </c>
      <c r="C258" s="20"/>
      <c r="D258" s="1">
        <v>61932</v>
      </c>
      <c r="E258" s="20"/>
      <c r="F258" s="20"/>
      <c r="G258" s="1">
        <v>266457</v>
      </c>
      <c r="H258" s="1">
        <v>442102</v>
      </c>
      <c r="I258" s="20"/>
      <c r="J258" s="1">
        <v>876059</v>
      </c>
      <c r="K258" s="20">
        <v>31311</v>
      </c>
      <c r="M258" s="1">
        <v>168864</v>
      </c>
      <c r="P258" s="1">
        <v>171112</v>
      </c>
      <c r="Q258" s="1">
        <v>18185</v>
      </c>
      <c r="R258" s="1">
        <v>69415</v>
      </c>
      <c r="T258" s="11">
        <f t="shared" si="7"/>
        <v>2105437</v>
      </c>
    </row>
    <row r="259" spans="1:20" x14ac:dyDescent="0.25">
      <c r="A259" s="17">
        <v>35502</v>
      </c>
      <c r="B259" s="1">
        <f t="shared" si="8"/>
        <v>3</v>
      </c>
      <c r="C259" s="20"/>
      <c r="D259" s="1">
        <v>60564</v>
      </c>
      <c r="E259" s="20"/>
      <c r="F259" s="20"/>
      <c r="G259" s="1">
        <v>259074</v>
      </c>
      <c r="H259" s="1">
        <v>476667</v>
      </c>
      <c r="I259" s="20"/>
      <c r="J259" s="1">
        <v>867747</v>
      </c>
      <c r="K259" s="20">
        <v>33029</v>
      </c>
      <c r="M259" s="1">
        <v>158789</v>
      </c>
      <c r="P259" s="1">
        <v>165375</v>
      </c>
      <c r="Q259" s="1">
        <v>14264</v>
      </c>
      <c r="R259" s="1">
        <v>67519</v>
      </c>
      <c r="T259" s="11">
        <f t="shared" si="7"/>
        <v>2103028</v>
      </c>
    </row>
    <row r="260" spans="1:20" x14ac:dyDescent="0.25">
      <c r="A260" s="17">
        <v>35503</v>
      </c>
      <c r="B260" s="1">
        <f t="shared" si="8"/>
        <v>3</v>
      </c>
      <c r="C260" s="20"/>
      <c r="D260" s="1">
        <v>58442</v>
      </c>
      <c r="E260" s="20"/>
      <c r="F260" s="20"/>
      <c r="G260" s="1">
        <v>241915</v>
      </c>
      <c r="H260" s="1">
        <v>449202</v>
      </c>
      <c r="I260" s="20"/>
      <c r="J260" s="1">
        <v>867488</v>
      </c>
      <c r="K260" s="20">
        <v>31424</v>
      </c>
      <c r="M260" s="1">
        <v>176224</v>
      </c>
      <c r="P260" s="1">
        <v>144016</v>
      </c>
      <c r="Q260" s="1">
        <v>14640</v>
      </c>
      <c r="R260" s="1">
        <v>69639</v>
      </c>
      <c r="T260" s="11">
        <f t="shared" ref="T260:T323" si="9">SUM(C260:R260)</f>
        <v>2052990</v>
      </c>
    </row>
    <row r="261" spans="1:20" x14ac:dyDescent="0.25">
      <c r="A261" s="17">
        <v>35504</v>
      </c>
      <c r="B261" s="1">
        <f t="shared" si="8"/>
        <v>3</v>
      </c>
      <c r="C261" s="20"/>
      <c r="D261" s="1">
        <v>61158</v>
      </c>
      <c r="E261" s="20"/>
      <c r="F261" s="20"/>
      <c r="G261" s="1">
        <v>259160</v>
      </c>
      <c r="H261" s="1">
        <v>472129</v>
      </c>
      <c r="I261" s="20"/>
      <c r="J261" s="1">
        <v>886392</v>
      </c>
      <c r="K261" s="20">
        <v>30046</v>
      </c>
      <c r="M261" s="1">
        <v>186876</v>
      </c>
      <c r="P261" s="1">
        <v>144658</v>
      </c>
      <c r="Q261" s="1">
        <v>13247</v>
      </c>
      <c r="R261" s="1">
        <v>68833</v>
      </c>
      <c r="T261" s="11">
        <f t="shared" si="9"/>
        <v>2122499</v>
      </c>
    </row>
    <row r="262" spans="1:20" x14ac:dyDescent="0.25">
      <c r="A262" s="17">
        <v>35505</v>
      </c>
      <c r="B262" s="1">
        <f t="shared" si="8"/>
        <v>3</v>
      </c>
      <c r="C262" s="20"/>
      <c r="D262" s="1">
        <v>61157</v>
      </c>
      <c r="E262" s="20"/>
      <c r="F262" s="20"/>
      <c r="G262" s="1">
        <v>247266</v>
      </c>
      <c r="H262" s="1">
        <v>472125</v>
      </c>
      <c r="I262" s="20"/>
      <c r="J262" s="1">
        <v>903843</v>
      </c>
      <c r="K262" s="20">
        <v>28863</v>
      </c>
      <c r="M262" s="1">
        <v>186466</v>
      </c>
      <c r="P262" s="1">
        <v>116958</v>
      </c>
      <c r="Q262" s="1">
        <v>14214</v>
      </c>
      <c r="R262" s="1">
        <v>69900</v>
      </c>
      <c r="T262" s="11">
        <f t="shared" si="9"/>
        <v>2100792</v>
      </c>
    </row>
    <row r="263" spans="1:20" x14ac:dyDescent="0.25">
      <c r="A263" s="17">
        <v>35506</v>
      </c>
      <c r="B263" s="1">
        <f t="shared" si="8"/>
        <v>3</v>
      </c>
      <c r="C263" s="20"/>
      <c r="D263" s="1">
        <v>61215</v>
      </c>
      <c r="E263" s="20"/>
      <c r="F263" s="20"/>
      <c r="G263" s="1">
        <v>252281</v>
      </c>
      <c r="H263" s="1">
        <v>472118</v>
      </c>
      <c r="I263" s="20"/>
      <c r="J263" s="1">
        <v>898056</v>
      </c>
      <c r="K263" s="20">
        <v>27959</v>
      </c>
      <c r="M263" s="1">
        <v>174161</v>
      </c>
      <c r="P263" s="1">
        <v>122700</v>
      </c>
      <c r="Q263" s="1">
        <v>14214</v>
      </c>
      <c r="R263" s="1">
        <v>69707</v>
      </c>
      <c r="T263" s="11">
        <f t="shared" si="9"/>
        <v>2092411</v>
      </c>
    </row>
    <row r="264" spans="1:20" x14ac:dyDescent="0.25">
      <c r="A264" s="17">
        <v>35507</v>
      </c>
      <c r="B264" s="1">
        <f t="shared" si="8"/>
        <v>3</v>
      </c>
      <c r="C264" s="20"/>
      <c r="D264" s="1">
        <v>61274</v>
      </c>
      <c r="E264" s="20"/>
      <c r="F264" s="20"/>
      <c r="G264" s="1">
        <v>264168</v>
      </c>
      <c r="H264" s="1">
        <v>470027</v>
      </c>
      <c r="I264" s="20"/>
      <c r="J264" s="1">
        <v>906246</v>
      </c>
      <c r="K264" s="20">
        <v>32717</v>
      </c>
      <c r="M264" s="1">
        <v>168037</v>
      </c>
      <c r="P264" s="1">
        <v>124983</v>
      </c>
      <c r="Q264" s="1">
        <v>6585</v>
      </c>
      <c r="R264" s="1">
        <v>67712</v>
      </c>
      <c r="T264" s="11">
        <f t="shared" si="9"/>
        <v>2101749</v>
      </c>
    </row>
    <row r="265" spans="1:20" x14ac:dyDescent="0.25">
      <c r="A265" s="17">
        <v>35508</v>
      </c>
      <c r="B265" s="1">
        <f t="shared" si="8"/>
        <v>3</v>
      </c>
      <c r="C265" s="20"/>
      <c r="D265" s="1">
        <v>61267</v>
      </c>
      <c r="E265" s="20"/>
      <c r="F265" s="20"/>
      <c r="G265" s="1">
        <v>262323</v>
      </c>
      <c r="H265" s="1">
        <v>453668</v>
      </c>
      <c r="I265" s="20"/>
      <c r="J265" s="1">
        <v>913473</v>
      </c>
      <c r="K265" s="20">
        <v>33028</v>
      </c>
      <c r="M265" s="1">
        <v>177299</v>
      </c>
      <c r="P265" s="1">
        <v>139480</v>
      </c>
      <c r="Q265" s="1">
        <v>14276</v>
      </c>
      <c r="R265" s="1">
        <v>75472</v>
      </c>
      <c r="T265" s="11">
        <f t="shared" si="9"/>
        <v>2130286</v>
      </c>
    </row>
    <row r="266" spans="1:20" x14ac:dyDescent="0.25">
      <c r="A266" s="17">
        <v>35509</v>
      </c>
      <c r="B266" s="1">
        <f t="shared" si="8"/>
        <v>3</v>
      </c>
      <c r="C266" s="20"/>
      <c r="D266" s="1">
        <v>61270</v>
      </c>
      <c r="E266" s="20"/>
      <c r="F266" s="20"/>
      <c r="G266" s="1">
        <v>268555</v>
      </c>
      <c r="H266" s="1">
        <v>465739</v>
      </c>
      <c r="I266" s="20"/>
      <c r="J266" s="1">
        <v>884735</v>
      </c>
      <c r="K266" s="20">
        <v>33029</v>
      </c>
      <c r="M266" s="1">
        <v>173948</v>
      </c>
      <c r="P266" s="1">
        <v>142653</v>
      </c>
      <c r="Q266" s="1">
        <v>14334</v>
      </c>
      <c r="R266" s="1">
        <v>60982</v>
      </c>
      <c r="T266" s="11">
        <f t="shared" si="9"/>
        <v>2105245</v>
      </c>
    </row>
    <row r="267" spans="1:20" x14ac:dyDescent="0.25">
      <c r="A267" s="17">
        <v>35510</v>
      </c>
      <c r="B267" s="1">
        <f t="shared" si="8"/>
        <v>3</v>
      </c>
      <c r="C267" s="20"/>
      <c r="D267" s="1">
        <v>61396</v>
      </c>
      <c r="E267" s="20"/>
      <c r="F267" s="20"/>
      <c r="G267" s="1">
        <v>258542</v>
      </c>
      <c r="H267" s="1">
        <v>471773</v>
      </c>
      <c r="I267" s="20"/>
      <c r="J267" s="1">
        <v>889760</v>
      </c>
      <c r="K267" s="20">
        <v>30317</v>
      </c>
      <c r="M267" s="1">
        <v>187053</v>
      </c>
      <c r="P267" s="1">
        <v>139071</v>
      </c>
      <c r="Q267" s="1">
        <v>14334</v>
      </c>
      <c r="R267" s="1">
        <v>61322</v>
      </c>
      <c r="T267" s="11">
        <f t="shared" si="9"/>
        <v>2113568</v>
      </c>
    </row>
    <row r="268" spans="1:20" x14ac:dyDescent="0.25">
      <c r="A268" s="17">
        <v>35511</v>
      </c>
      <c r="B268" s="1">
        <f t="shared" si="8"/>
        <v>3</v>
      </c>
      <c r="C268" s="20"/>
      <c r="D268" s="1">
        <v>61215</v>
      </c>
      <c r="E268" s="20"/>
      <c r="F268" s="20"/>
      <c r="G268" s="1">
        <v>254938</v>
      </c>
      <c r="H268" s="1">
        <v>466323</v>
      </c>
      <c r="I268" s="20"/>
      <c r="J268" s="1">
        <v>889848</v>
      </c>
      <c r="K268" s="20">
        <v>30317</v>
      </c>
      <c r="M268" s="1">
        <v>187365</v>
      </c>
      <c r="P268" s="1">
        <v>142252</v>
      </c>
      <c r="Q268" s="1">
        <v>15337</v>
      </c>
      <c r="R268" s="1">
        <v>80782</v>
      </c>
      <c r="T268" s="11">
        <f t="shared" si="9"/>
        <v>2128377</v>
      </c>
    </row>
    <row r="269" spans="1:20" x14ac:dyDescent="0.25">
      <c r="A269" s="17">
        <v>35512</v>
      </c>
      <c r="B269" s="1">
        <f t="shared" si="8"/>
        <v>3</v>
      </c>
      <c r="C269" s="20"/>
      <c r="D269" s="1">
        <v>60523</v>
      </c>
      <c r="E269" s="20"/>
      <c r="F269" s="20"/>
      <c r="G269" s="1">
        <v>254784</v>
      </c>
      <c r="H269" s="1">
        <v>464965</v>
      </c>
      <c r="I269" s="20"/>
      <c r="J269" s="1">
        <v>886126</v>
      </c>
      <c r="K269" s="20">
        <v>27792</v>
      </c>
      <c r="M269" s="1">
        <v>187263</v>
      </c>
      <c r="P269" s="1">
        <v>147897</v>
      </c>
      <c r="Q269" s="1">
        <v>14810</v>
      </c>
      <c r="R269" s="1">
        <v>72527</v>
      </c>
      <c r="T269" s="11">
        <f t="shared" si="9"/>
        <v>2116687</v>
      </c>
    </row>
    <row r="270" spans="1:20" x14ac:dyDescent="0.25">
      <c r="A270" s="17">
        <v>35513</v>
      </c>
      <c r="B270" s="1">
        <f t="shared" si="8"/>
        <v>3</v>
      </c>
      <c r="C270" s="20"/>
      <c r="D270" s="1">
        <v>35184</v>
      </c>
      <c r="E270" s="20"/>
      <c r="F270" s="20"/>
      <c r="G270" s="1">
        <v>265364</v>
      </c>
      <c r="H270" s="1">
        <v>446693</v>
      </c>
      <c r="I270" s="20"/>
      <c r="J270" s="1">
        <v>888640</v>
      </c>
      <c r="K270" s="20">
        <v>27792</v>
      </c>
      <c r="M270" s="1">
        <v>187638</v>
      </c>
      <c r="P270" s="1">
        <v>141716</v>
      </c>
      <c r="Q270" s="1">
        <v>14334</v>
      </c>
      <c r="R270" s="1">
        <v>77834</v>
      </c>
      <c r="T270" s="11">
        <f t="shared" si="9"/>
        <v>2085195</v>
      </c>
    </row>
    <row r="271" spans="1:20" x14ac:dyDescent="0.25">
      <c r="A271" s="17">
        <v>35514</v>
      </c>
      <c r="B271" s="1">
        <f t="shared" si="8"/>
        <v>3</v>
      </c>
      <c r="C271" s="20"/>
      <c r="D271" s="1">
        <v>35119</v>
      </c>
      <c r="E271" s="20"/>
      <c r="F271" s="20"/>
      <c r="G271" s="1">
        <v>277389</v>
      </c>
      <c r="H271" s="1">
        <v>360542</v>
      </c>
      <c r="I271" s="20"/>
      <c r="J271" s="1">
        <v>880000</v>
      </c>
      <c r="K271" s="20">
        <v>27792</v>
      </c>
      <c r="M271" s="1">
        <v>175345</v>
      </c>
      <c r="P271" s="1">
        <v>143596</v>
      </c>
      <c r="Q271" s="1">
        <v>14334</v>
      </c>
      <c r="R271" s="1">
        <v>75380</v>
      </c>
      <c r="T271" s="11">
        <f t="shared" si="9"/>
        <v>1989497</v>
      </c>
    </row>
    <row r="272" spans="1:20" x14ac:dyDescent="0.25">
      <c r="A272" s="17">
        <v>35515</v>
      </c>
      <c r="B272" s="1">
        <f t="shared" si="8"/>
        <v>3</v>
      </c>
      <c r="C272" s="20"/>
      <c r="D272" s="1">
        <v>55509</v>
      </c>
      <c r="E272" s="20"/>
      <c r="F272" s="20"/>
      <c r="G272" s="1">
        <v>249577</v>
      </c>
      <c r="H272" s="1">
        <v>423428</v>
      </c>
      <c r="I272" s="20"/>
      <c r="J272" s="1">
        <v>877538</v>
      </c>
      <c r="K272" s="20">
        <v>32453</v>
      </c>
      <c r="M272" s="1">
        <v>183821</v>
      </c>
      <c r="P272" s="1">
        <v>137296</v>
      </c>
      <c r="Q272" s="1">
        <v>25091</v>
      </c>
      <c r="R272" s="1">
        <v>69564</v>
      </c>
      <c r="T272" s="11">
        <f t="shared" si="9"/>
        <v>2054277</v>
      </c>
    </row>
    <row r="273" spans="1:20" x14ac:dyDescent="0.25">
      <c r="A273" s="17">
        <v>35516</v>
      </c>
      <c r="B273" s="1">
        <f t="shared" si="8"/>
        <v>3</v>
      </c>
      <c r="C273" s="20"/>
      <c r="D273" s="1">
        <v>61109</v>
      </c>
      <c r="E273" s="20"/>
      <c r="F273" s="20"/>
      <c r="G273" s="1">
        <v>266655</v>
      </c>
      <c r="H273" s="1">
        <v>443733</v>
      </c>
      <c r="I273" s="20"/>
      <c r="J273" s="1">
        <v>864000</v>
      </c>
      <c r="K273" s="20">
        <v>32453</v>
      </c>
      <c r="M273" s="1">
        <v>165002</v>
      </c>
      <c r="P273" s="1">
        <v>131331</v>
      </c>
      <c r="Q273" s="1">
        <v>22763</v>
      </c>
      <c r="R273" s="1">
        <v>63097</v>
      </c>
      <c r="T273" s="11">
        <f t="shared" si="9"/>
        <v>2050143</v>
      </c>
    </row>
    <row r="274" spans="1:20" x14ac:dyDescent="0.25">
      <c r="A274" s="17">
        <v>35517</v>
      </c>
      <c r="B274" s="1">
        <f t="shared" si="8"/>
        <v>3</v>
      </c>
      <c r="C274" s="20"/>
      <c r="D274" s="1">
        <v>61387</v>
      </c>
      <c r="E274" s="20"/>
      <c r="F274" s="20"/>
      <c r="G274" s="1">
        <v>264173</v>
      </c>
      <c r="H274" s="1">
        <v>445606</v>
      </c>
      <c r="I274" s="20"/>
      <c r="J274" s="1">
        <v>877240</v>
      </c>
      <c r="K274" s="20">
        <v>32453</v>
      </c>
      <c r="M274" s="1">
        <v>158175</v>
      </c>
      <c r="P274" s="1">
        <v>127980</v>
      </c>
      <c r="Q274" s="1">
        <v>22763</v>
      </c>
      <c r="R274" s="1">
        <v>85833</v>
      </c>
      <c r="T274" s="11">
        <f t="shared" si="9"/>
        <v>2075610</v>
      </c>
    </row>
    <row r="275" spans="1:20" x14ac:dyDescent="0.25">
      <c r="A275" s="17">
        <v>35518</v>
      </c>
      <c r="B275" s="1">
        <f t="shared" si="8"/>
        <v>3</v>
      </c>
      <c r="C275" s="20"/>
      <c r="D275" s="1">
        <v>60963</v>
      </c>
      <c r="E275" s="20"/>
      <c r="F275" s="20"/>
      <c r="G275" s="1">
        <v>248283</v>
      </c>
      <c r="H275" s="1">
        <v>451132</v>
      </c>
      <c r="I275" s="20"/>
      <c r="J275" s="1">
        <v>876960</v>
      </c>
      <c r="K275" s="20">
        <v>32453</v>
      </c>
      <c r="M275" s="1">
        <v>172235</v>
      </c>
      <c r="P275" s="1">
        <v>143625</v>
      </c>
      <c r="Q275" s="1">
        <v>22763</v>
      </c>
      <c r="R275" s="1">
        <v>73550</v>
      </c>
      <c r="T275" s="11">
        <f t="shared" si="9"/>
        <v>2081964</v>
      </c>
    </row>
    <row r="276" spans="1:20" x14ac:dyDescent="0.25">
      <c r="A276" s="17">
        <v>35519</v>
      </c>
      <c r="B276" s="1">
        <f t="shared" si="8"/>
        <v>3</v>
      </c>
      <c r="C276" s="20"/>
      <c r="D276" s="1">
        <v>61388</v>
      </c>
      <c r="E276" s="20"/>
      <c r="F276" s="20"/>
      <c r="G276" s="1">
        <v>248531</v>
      </c>
      <c r="H276" s="1">
        <v>453219</v>
      </c>
      <c r="I276" s="20"/>
      <c r="J276" s="1">
        <v>877290</v>
      </c>
      <c r="K276" s="20">
        <v>32453</v>
      </c>
      <c r="M276" s="1">
        <v>171061</v>
      </c>
      <c r="P276" s="1">
        <v>144385</v>
      </c>
      <c r="Q276" s="1">
        <v>22763</v>
      </c>
      <c r="R276" s="1">
        <v>71710</v>
      </c>
      <c r="T276" s="11">
        <f t="shared" si="9"/>
        <v>2082800</v>
      </c>
    </row>
    <row r="277" spans="1:20" x14ac:dyDescent="0.25">
      <c r="A277" s="17">
        <v>35520</v>
      </c>
      <c r="B277" s="1">
        <f t="shared" si="8"/>
        <v>3</v>
      </c>
      <c r="C277" s="20"/>
      <c r="D277" s="1">
        <v>61385</v>
      </c>
      <c r="E277" s="20"/>
      <c r="F277" s="20"/>
      <c r="G277" s="1">
        <v>254641</v>
      </c>
      <c r="H277" s="1">
        <v>454741</v>
      </c>
      <c r="I277" s="20"/>
      <c r="J277" s="1">
        <v>877278</v>
      </c>
      <c r="K277" s="20">
        <v>32453</v>
      </c>
      <c r="M277" s="1">
        <v>168057</v>
      </c>
      <c r="P277" s="1">
        <v>139985</v>
      </c>
      <c r="Q277" s="1">
        <v>22763</v>
      </c>
      <c r="R277" s="1">
        <v>68588</v>
      </c>
      <c r="T277" s="11">
        <f t="shared" si="9"/>
        <v>2079891</v>
      </c>
    </row>
    <row r="278" spans="1:20" x14ac:dyDescent="0.25">
      <c r="A278" s="17">
        <v>35521</v>
      </c>
      <c r="B278" s="1">
        <f t="shared" si="8"/>
        <v>4</v>
      </c>
      <c r="C278" s="20"/>
      <c r="D278" s="1">
        <v>54400</v>
      </c>
      <c r="E278" s="20"/>
      <c r="F278" s="20"/>
      <c r="G278" s="1">
        <v>298761</v>
      </c>
      <c r="H278" s="1">
        <v>395778</v>
      </c>
      <c r="I278" s="20"/>
      <c r="J278" s="1">
        <v>886994</v>
      </c>
      <c r="K278" s="20">
        <v>32257</v>
      </c>
      <c r="M278" s="1">
        <v>180316</v>
      </c>
      <c r="P278" s="1">
        <v>86979</v>
      </c>
      <c r="Q278" s="1">
        <v>31715</v>
      </c>
      <c r="R278" s="1">
        <v>66609</v>
      </c>
      <c r="T278" s="11">
        <f t="shared" si="9"/>
        <v>2033809</v>
      </c>
    </row>
    <row r="279" spans="1:20" x14ac:dyDescent="0.25">
      <c r="A279" s="17">
        <v>35522</v>
      </c>
      <c r="B279" s="1">
        <f t="shared" si="8"/>
        <v>4</v>
      </c>
      <c r="C279" s="20"/>
      <c r="D279" s="1">
        <v>51396</v>
      </c>
      <c r="E279" s="20"/>
      <c r="F279" s="20"/>
      <c r="G279" s="1">
        <v>307394</v>
      </c>
      <c r="H279" s="1">
        <v>414715</v>
      </c>
      <c r="I279" s="20"/>
      <c r="J279" s="1">
        <v>889362</v>
      </c>
      <c r="K279" s="20">
        <v>32018</v>
      </c>
      <c r="M279" s="1">
        <v>152745</v>
      </c>
      <c r="P279" s="1">
        <v>116763</v>
      </c>
      <c r="Q279" s="1">
        <v>15912</v>
      </c>
      <c r="R279" s="1">
        <v>59305</v>
      </c>
      <c r="T279" s="11">
        <f t="shared" si="9"/>
        <v>2039610</v>
      </c>
    </row>
    <row r="280" spans="1:20" x14ac:dyDescent="0.25">
      <c r="A280" s="17">
        <v>35523</v>
      </c>
      <c r="B280" s="1">
        <f t="shared" si="8"/>
        <v>4</v>
      </c>
      <c r="C280" s="20"/>
      <c r="D280" s="1">
        <v>47315</v>
      </c>
      <c r="E280" s="20"/>
      <c r="F280" s="20"/>
      <c r="G280" s="1">
        <v>336365</v>
      </c>
      <c r="H280" s="1">
        <v>457803</v>
      </c>
      <c r="I280" s="20"/>
      <c r="J280" s="1">
        <v>889508</v>
      </c>
      <c r="K280" s="20">
        <v>31714</v>
      </c>
      <c r="M280" s="1">
        <v>169421</v>
      </c>
      <c r="P280" s="1">
        <v>102734</v>
      </c>
      <c r="Q280" s="1">
        <v>24443</v>
      </c>
      <c r="R280" s="1">
        <v>42632</v>
      </c>
      <c r="T280" s="11">
        <f t="shared" si="9"/>
        <v>2101935</v>
      </c>
    </row>
    <row r="281" spans="1:20" x14ac:dyDescent="0.25">
      <c r="A281" s="17">
        <v>35524</v>
      </c>
      <c r="B281" s="1">
        <f t="shared" si="8"/>
        <v>4</v>
      </c>
      <c r="C281" s="20"/>
      <c r="D281" s="1">
        <v>50662</v>
      </c>
      <c r="E281" s="20"/>
      <c r="F281" s="20"/>
      <c r="G281" s="1">
        <v>337629</v>
      </c>
      <c r="H281" s="1">
        <v>452103</v>
      </c>
      <c r="I281" s="20"/>
      <c r="J281" s="1">
        <v>889702</v>
      </c>
      <c r="K281" s="20">
        <v>30346</v>
      </c>
      <c r="M281" s="1">
        <v>162209</v>
      </c>
      <c r="P281" s="1">
        <v>107146</v>
      </c>
      <c r="Q281" s="1">
        <v>21867</v>
      </c>
      <c r="R281" s="1">
        <v>57292</v>
      </c>
      <c r="T281" s="11">
        <f t="shared" si="9"/>
        <v>2108956</v>
      </c>
    </row>
    <row r="282" spans="1:20" x14ac:dyDescent="0.25">
      <c r="A282" s="17">
        <v>35525</v>
      </c>
      <c r="B282" s="1">
        <f t="shared" si="8"/>
        <v>4</v>
      </c>
      <c r="C282" s="20"/>
      <c r="D282" s="1">
        <v>53985</v>
      </c>
      <c r="E282" s="20"/>
      <c r="F282" s="20"/>
      <c r="G282" s="1">
        <v>327570</v>
      </c>
      <c r="H282" s="1">
        <v>448893</v>
      </c>
      <c r="I282" s="20"/>
      <c r="J282" s="1">
        <v>889657</v>
      </c>
      <c r="K282" s="20">
        <v>32155</v>
      </c>
      <c r="M282" s="1">
        <v>155804</v>
      </c>
      <c r="P282" s="1">
        <v>105527</v>
      </c>
      <c r="Q282" s="1">
        <v>21872</v>
      </c>
      <c r="R282" s="1">
        <v>55282</v>
      </c>
      <c r="T282" s="11">
        <f t="shared" si="9"/>
        <v>2090745</v>
      </c>
    </row>
    <row r="283" spans="1:20" x14ac:dyDescent="0.25">
      <c r="A283" s="17">
        <v>35526</v>
      </c>
      <c r="B283" s="1">
        <f t="shared" si="8"/>
        <v>4</v>
      </c>
      <c r="C283" s="20"/>
      <c r="D283" s="1">
        <v>53350</v>
      </c>
      <c r="E283" s="20"/>
      <c r="F283" s="20"/>
      <c r="G283" s="1">
        <v>322636</v>
      </c>
      <c r="H283" s="1">
        <v>429771</v>
      </c>
      <c r="I283" s="20"/>
      <c r="J283" s="1">
        <v>886437</v>
      </c>
      <c r="K283" s="20">
        <v>29443</v>
      </c>
      <c r="M283" s="1">
        <v>146204</v>
      </c>
      <c r="P283" s="1">
        <v>120142</v>
      </c>
      <c r="Q283" s="1">
        <v>22687</v>
      </c>
      <c r="R283" s="1">
        <v>57134</v>
      </c>
      <c r="T283" s="11">
        <f t="shared" si="9"/>
        <v>2067804</v>
      </c>
    </row>
    <row r="284" spans="1:20" x14ac:dyDescent="0.25">
      <c r="A284" s="17">
        <v>35527</v>
      </c>
      <c r="B284" s="1">
        <f t="shared" si="8"/>
        <v>4</v>
      </c>
      <c r="C284" s="20"/>
      <c r="D284" s="1">
        <v>54120</v>
      </c>
      <c r="E284" s="20"/>
      <c r="F284" s="20"/>
      <c r="G284" s="1">
        <v>321850</v>
      </c>
      <c r="H284" s="1">
        <v>459753</v>
      </c>
      <c r="I284" s="20"/>
      <c r="J284" s="1">
        <v>889511</v>
      </c>
      <c r="K284" s="20">
        <v>29440</v>
      </c>
      <c r="M284" s="1">
        <v>156758</v>
      </c>
      <c r="P284" s="1">
        <v>110910</v>
      </c>
      <c r="Q284" s="1">
        <v>29372</v>
      </c>
      <c r="R284" s="1">
        <v>53338</v>
      </c>
      <c r="T284" s="11">
        <f t="shared" si="9"/>
        <v>2105052</v>
      </c>
    </row>
    <row r="285" spans="1:20" x14ac:dyDescent="0.25">
      <c r="A285" s="17">
        <v>35528</v>
      </c>
      <c r="B285" s="1">
        <f t="shared" si="8"/>
        <v>4</v>
      </c>
      <c r="C285" s="20"/>
      <c r="D285" s="1">
        <v>54141</v>
      </c>
      <c r="E285" s="20"/>
      <c r="F285" s="20"/>
      <c r="G285" s="1">
        <v>318251</v>
      </c>
      <c r="H285" s="1">
        <v>441548</v>
      </c>
      <c r="I285" s="20"/>
      <c r="J285" s="1">
        <v>889504</v>
      </c>
      <c r="K285" s="20">
        <v>32867</v>
      </c>
      <c r="M285" s="1">
        <v>158332</v>
      </c>
      <c r="P285" s="1">
        <v>111530</v>
      </c>
      <c r="Q285" s="1">
        <v>29372</v>
      </c>
      <c r="R285" s="1">
        <v>44551</v>
      </c>
      <c r="T285" s="11">
        <f t="shared" si="9"/>
        <v>2080096</v>
      </c>
    </row>
    <row r="286" spans="1:20" x14ac:dyDescent="0.25">
      <c r="A286" s="17">
        <v>35529</v>
      </c>
      <c r="B286" s="1">
        <f t="shared" si="8"/>
        <v>4</v>
      </c>
      <c r="C286" s="20"/>
      <c r="D286" s="1">
        <v>53466</v>
      </c>
      <c r="E286" s="20"/>
      <c r="F286" s="20"/>
      <c r="G286" s="1">
        <v>271459</v>
      </c>
      <c r="H286" s="1">
        <v>395511</v>
      </c>
      <c r="I286" s="20"/>
      <c r="J286" s="1">
        <v>864999</v>
      </c>
      <c r="K286" s="20">
        <v>28407</v>
      </c>
      <c r="M286" s="1">
        <v>154902</v>
      </c>
      <c r="P286" s="1">
        <v>98405</v>
      </c>
      <c r="Q286" s="1">
        <v>32856</v>
      </c>
      <c r="R286" s="1">
        <v>44744</v>
      </c>
      <c r="T286" s="11">
        <f t="shared" si="9"/>
        <v>1944749</v>
      </c>
    </row>
    <row r="287" spans="1:20" x14ac:dyDescent="0.25">
      <c r="A287" s="17">
        <v>35530</v>
      </c>
      <c r="B287" s="1">
        <f t="shared" si="8"/>
        <v>4</v>
      </c>
      <c r="C287" s="20"/>
      <c r="D287" s="1">
        <v>54013</v>
      </c>
      <c r="E287" s="20"/>
      <c r="F287" s="20"/>
      <c r="G287" s="1">
        <v>326483</v>
      </c>
      <c r="H287" s="1">
        <v>453900</v>
      </c>
      <c r="I287" s="20"/>
      <c r="J287" s="1">
        <v>865000</v>
      </c>
      <c r="K287" s="20">
        <v>28645</v>
      </c>
      <c r="M287" s="1">
        <v>154966</v>
      </c>
      <c r="P287" s="1">
        <v>104655</v>
      </c>
      <c r="Q287" s="1">
        <v>29663</v>
      </c>
      <c r="R287" s="1">
        <v>53260</v>
      </c>
      <c r="T287" s="11">
        <f t="shared" si="9"/>
        <v>2070585</v>
      </c>
    </row>
    <row r="288" spans="1:20" x14ac:dyDescent="0.25">
      <c r="A288" s="17">
        <v>35531</v>
      </c>
      <c r="B288" s="1">
        <f t="shared" si="8"/>
        <v>4</v>
      </c>
      <c r="C288" s="20"/>
      <c r="D288" s="1">
        <v>54576</v>
      </c>
      <c r="E288" s="20"/>
      <c r="F288" s="20"/>
      <c r="G288" s="1">
        <v>323716</v>
      </c>
      <c r="H288" s="1">
        <v>451242</v>
      </c>
      <c r="I288" s="20"/>
      <c r="J288" s="1">
        <v>865000</v>
      </c>
      <c r="K288" s="20">
        <v>29549</v>
      </c>
      <c r="M288" s="1">
        <v>153306</v>
      </c>
      <c r="P288" s="1">
        <v>109803</v>
      </c>
      <c r="Q288" s="1">
        <v>28717</v>
      </c>
      <c r="R288" s="1">
        <v>38482</v>
      </c>
      <c r="T288" s="11">
        <f t="shared" si="9"/>
        <v>2054391</v>
      </c>
    </row>
    <row r="289" spans="1:20" x14ac:dyDescent="0.25">
      <c r="A289" s="17">
        <v>35532</v>
      </c>
      <c r="B289" s="1">
        <f t="shared" si="8"/>
        <v>4</v>
      </c>
      <c r="C289" s="20"/>
      <c r="D289" s="1">
        <v>54240</v>
      </c>
      <c r="E289" s="20"/>
      <c r="F289" s="20"/>
      <c r="G289" s="1">
        <v>294891</v>
      </c>
      <c r="H289" s="1">
        <v>464807</v>
      </c>
      <c r="I289" s="20"/>
      <c r="J289" s="1">
        <v>865000</v>
      </c>
      <c r="K289" s="20">
        <v>29552</v>
      </c>
      <c r="M289" s="1">
        <v>151671</v>
      </c>
      <c r="P289" s="1">
        <v>112521</v>
      </c>
      <c r="Q289" s="1">
        <v>29314</v>
      </c>
      <c r="R289" s="1">
        <v>37356</v>
      </c>
      <c r="T289" s="11">
        <f t="shared" si="9"/>
        <v>2039352</v>
      </c>
    </row>
    <row r="290" spans="1:20" x14ac:dyDescent="0.25">
      <c r="A290" s="17">
        <v>35533</v>
      </c>
      <c r="B290" s="1">
        <f t="shared" si="8"/>
        <v>4</v>
      </c>
      <c r="C290" s="20"/>
      <c r="D290" s="1">
        <v>54388</v>
      </c>
      <c r="E290" s="20"/>
      <c r="F290" s="20"/>
      <c r="G290" s="1">
        <v>306706</v>
      </c>
      <c r="H290" s="1">
        <v>462604</v>
      </c>
      <c r="I290" s="20"/>
      <c r="J290" s="1">
        <v>865000</v>
      </c>
      <c r="K290" s="20">
        <v>29552</v>
      </c>
      <c r="M290" s="1">
        <v>157639</v>
      </c>
      <c r="P290" s="1">
        <v>111544</v>
      </c>
      <c r="Q290" s="1">
        <v>28718</v>
      </c>
      <c r="R290" s="1">
        <v>40129</v>
      </c>
      <c r="T290" s="11">
        <f t="shared" si="9"/>
        <v>2056280</v>
      </c>
    </row>
    <row r="291" spans="1:20" x14ac:dyDescent="0.25">
      <c r="A291" s="17">
        <v>35534</v>
      </c>
      <c r="B291" s="1">
        <f t="shared" si="8"/>
        <v>4</v>
      </c>
      <c r="C291" s="20"/>
      <c r="D291" s="1">
        <v>53720</v>
      </c>
      <c r="E291" s="20"/>
      <c r="F291" s="20"/>
      <c r="G291" s="1">
        <v>308438</v>
      </c>
      <c r="H291" s="1">
        <v>453239</v>
      </c>
      <c r="I291" s="20"/>
      <c r="J291" s="1">
        <v>865000</v>
      </c>
      <c r="K291" s="20">
        <v>29552</v>
      </c>
      <c r="M291" s="1">
        <v>164252</v>
      </c>
      <c r="P291" s="1">
        <v>106793</v>
      </c>
      <c r="Q291" s="1">
        <v>28719</v>
      </c>
      <c r="R291" s="1">
        <v>37370</v>
      </c>
      <c r="T291" s="11">
        <f t="shared" si="9"/>
        <v>2047083</v>
      </c>
    </row>
    <row r="292" spans="1:20" x14ac:dyDescent="0.25">
      <c r="A292" s="17">
        <v>35535</v>
      </c>
      <c r="B292" s="1">
        <f t="shared" si="8"/>
        <v>4</v>
      </c>
      <c r="C292" s="20"/>
      <c r="D292" s="1">
        <v>50083</v>
      </c>
      <c r="E292" s="20"/>
      <c r="F292" s="20"/>
      <c r="G292" s="1">
        <v>307340</v>
      </c>
      <c r="H292" s="1">
        <v>476905</v>
      </c>
      <c r="I292" s="20"/>
      <c r="J292" s="1">
        <v>888941</v>
      </c>
      <c r="K292" s="20">
        <v>29552</v>
      </c>
      <c r="M292" s="1">
        <v>164108</v>
      </c>
      <c r="P292" s="1">
        <v>106667</v>
      </c>
      <c r="Q292" s="1">
        <v>28719</v>
      </c>
      <c r="R292" s="1">
        <v>40204</v>
      </c>
      <c r="T292" s="11">
        <f t="shared" si="9"/>
        <v>2092519</v>
      </c>
    </row>
    <row r="293" spans="1:20" x14ac:dyDescent="0.25">
      <c r="A293" s="17">
        <v>35536</v>
      </c>
      <c r="B293" s="1">
        <f t="shared" si="8"/>
        <v>4</v>
      </c>
      <c r="C293" s="20"/>
      <c r="D293" s="1">
        <v>50722</v>
      </c>
      <c r="E293" s="20"/>
      <c r="F293" s="20"/>
      <c r="G293" s="1">
        <v>296122</v>
      </c>
      <c r="H293" s="1">
        <v>464895</v>
      </c>
      <c r="I293" s="20"/>
      <c r="J293" s="1">
        <v>886448</v>
      </c>
      <c r="K293" s="20">
        <v>30453</v>
      </c>
      <c r="M293" s="1">
        <v>171040</v>
      </c>
      <c r="P293" s="1">
        <v>104119</v>
      </c>
      <c r="Q293" s="1">
        <v>28693</v>
      </c>
      <c r="R293" s="1">
        <v>50447</v>
      </c>
      <c r="T293" s="11">
        <f t="shared" si="9"/>
        <v>2082939</v>
      </c>
    </row>
    <row r="294" spans="1:20" x14ac:dyDescent="0.25">
      <c r="A294" s="17">
        <v>35537</v>
      </c>
      <c r="B294" s="1">
        <f t="shared" si="8"/>
        <v>4</v>
      </c>
      <c r="C294" s="20"/>
      <c r="D294" s="1">
        <v>50709</v>
      </c>
      <c r="E294" s="20"/>
      <c r="F294" s="20"/>
      <c r="G294" s="1">
        <v>275000</v>
      </c>
      <c r="H294" s="1">
        <v>475436</v>
      </c>
      <c r="I294" s="20"/>
      <c r="J294" s="1">
        <v>875000</v>
      </c>
      <c r="K294" s="20">
        <v>30234</v>
      </c>
      <c r="M294" s="1">
        <v>173171</v>
      </c>
      <c r="P294" s="1">
        <v>109715</v>
      </c>
      <c r="Q294" s="1">
        <v>28436</v>
      </c>
      <c r="R294" s="1">
        <v>44467</v>
      </c>
      <c r="T294" s="11">
        <f t="shared" si="9"/>
        <v>2062168</v>
      </c>
    </row>
    <row r="295" spans="1:20" x14ac:dyDescent="0.25">
      <c r="A295" s="17">
        <v>35538</v>
      </c>
      <c r="B295" s="1">
        <f t="shared" ref="B295:B338" si="10">MONTH(A295)</f>
        <v>4</v>
      </c>
      <c r="C295" s="20"/>
      <c r="D295" s="1">
        <v>61008</v>
      </c>
      <c r="E295" s="20"/>
      <c r="F295" s="20"/>
      <c r="G295" s="1">
        <v>307969</v>
      </c>
      <c r="H295" s="1">
        <v>468646</v>
      </c>
      <c r="I295" s="20"/>
      <c r="J295" s="1">
        <v>875000</v>
      </c>
      <c r="K295" s="20">
        <v>31518</v>
      </c>
      <c r="M295" s="1">
        <v>164071</v>
      </c>
      <c r="P295" s="1">
        <v>109011</v>
      </c>
      <c r="Q295" s="1">
        <v>28436</v>
      </c>
      <c r="R295" s="1">
        <v>54100</v>
      </c>
      <c r="T295" s="11">
        <f t="shared" si="9"/>
        <v>2099759</v>
      </c>
    </row>
    <row r="296" spans="1:20" x14ac:dyDescent="0.25">
      <c r="A296" s="17">
        <v>35539</v>
      </c>
      <c r="B296" s="1">
        <f t="shared" si="10"/>
        <v>4</v>
      </c>
      <c r="C296" s="20"/>
      <c r="D296" s="1">
        <v>61651</v>
      </c>
      <c r="E296" s="20"/>
      <c r="F296" s="20"/>
      <c r="G296" s="1">
        <v>299542</v>
      </c>
      <c r="H296" s="1">
        <v>467900</v>
      </c>
      <c r="I296" s="20"/>
      <c r="J296" s="1">
        <v>877232</v>
      </c>
      <c r="K296" s="20">
        <v>29653</v>
      </c>
      <c r="M296" s="1">
        <v>162473</v>
      </c>
      <c r="P296" s="1">
        <v>101167</v>
      </c>
      <c r="Q296" s="1">
        <v>27595</v>
      </c>
      <c r="R296" s="1">
        <v>59239</v>
      </c>
      <c r="T296" s="11">
        <f t="shared" si="9"/>
        <v>2086452</v>
      </c>
    </row>
    <row r="297" spans="1:20" x14ac:dyDescent="0.25">
      <c r="A297" s="17">
        <v>35540</v>
      </c>
      <c r="B297" s="1">
        <f t="shared" si="10"/>
        <v>4</v>
      </c>
      <c r="C297" s="20"/>
      <c r="D297" s="1">
        <v>61000</v>
      </c>
      <c r="E297" s="20"/>
      <c r="F297" s="20"/>
      <c r="G297" s="1">
        <v>299203</v>
      </c>
      <c r="H297" s="1">
        <v>472115</v>
      </c>
      <c r="I297" s="20"/>
      <c r="J297" s="1">
        <v>878835</v>
      </c>
      <c r="K297" s="20">
        <v>29651</v>
      </c>
      <c r="M297" s="1">
        <v>173326</v>
      </c>
      <c r="P297" s="1">
        <v>100063</v>
      </c>
      <c r="Q297" s="1">
        <v>27595</v>
      </c>
      <c r="R297" s="1">
        <v>48137</v>
      </c>
      <c r="T297" s="11">
        <f t="shared" si="9"/>
        <v>2089925</v>
      </c>
    </row>
    <row r="298" spans="1:20" x14ac:dyDescent="0.25">
      <c r="A298" s="17">
        <v>35541</v>
      </c>
      <c r="B298" s="1">
        <f t="shared" si="10"/>
        <v>4</v>
      </c>
      <c r="C298" s="20"/>
      <c r="D298" s="1">
        <v>60840</v>
      </c>
      <c r="E298" s="20"/>
      <c r="F298" s="20"/>
      <c r="G298" s="1">
        <v>301771</v>
      </c>
      <c r="H298" s="1">
        <v>469488</v>
      </c>
      <c r="I298" s="20"/>
      <c r="J298" s="1">
        <v>878843</v>
      </c>
      <c r="K298" s="20">
        <v>29629</v>
      </c>
      <c r="M298" s="1">
        <v>173916</v>
      </c>
      <c r="P298" s="1">
        <v>95843</v>
      </c>
      <c r="Q298" s="1">
        <v>27595</v>
      </c>
      <c r="R298" s="1">
        <v>55299</v>
      </c>
      <c r="T298" s="11">
        <f t="shared" si="9"/>
        <v>2093224</v>
      </c>
    </row>
    <row r="299" spans="1:20" x14ac:dyDescent="0.25">
      <c r="A299" s="17">
        <v>35542</v>
      </c>
      <c r="B299" s="1">
        <f t="shared" si="10"/>
        <v>4</v>
      </c>
      <c r="C299" s="20"/>
      <c r="D299" s="1">
        <v>61898</v>
      </c>
      <c r="E299" s="20"/>
      <c r="F299" s="20"/>
      <c r="G299" s="1">
        <v>300992</v>
      </c>
      <c r="H299" s="1">
        <v>473656</v>
      </c>
      <c r="I299" s="20"/>
      <c r="J299" s="1">
        <v>878706</v>
      </c>
      <c r="K299" s="20">
        <v>29515</v>
      </c>
      <c r="M299" s="1">
        <v>178400</v>
      </c>
      <c r="P299" s="1">
        <v>98156</v>
      </c>
      <c r="Q299" s="1">
        <v>27596</v>
      </c>
      <c r="R299" s="1">
        <v>54031</v>
      </c>
      <c r="T299" s="11">
        <f t="shared" si="9"/>
        <v>2102950</v>
      </c>
    </row>
    <row r="300" spans="1:20" x14ac:dyDescent="0.25">
      <c r="A300" s="17">
        <v>35543</v>
      </c>
      <c r="B300" s="1">
        <f t="shared" si="10"/>
        <v>4</v>
      </c>
      <c r="C300" s="20"/>
      <c r="D300" s="1">
        <v>61713</v>
      </c>
      <c r="E300" s="20"/>
      <c r="F300" s="20"/>
      <c r="G300" s="1">
        <v>279404</v>
      </c>
      <c r="H300" s="1">
        <v>472117</v>
      </c>
      <c r="I300" s="20"/>
      <c r="J300" s="1">
        <v>876601</v>
      </c>
      <c r="K300" s="20">
        <v>31040</v>
      </c>
      <c r="M300" s="1">
        <v>160678</v>
      </c>
      <c r="P300" s="1">
        <v>108686</v>
      </c>
      <c r="Q300" s="1">
        <v>27256</v>
      </c>
      <c r="R300" s="1">
        <v>55328</v>
      </c>
      <c r="T300" s="11">
        <f t="shared" si="9"/>
        <v>2072823</v>
      </c>
    </row>
    <row r="301" spans="1:20" x14ac:dyDescent="0.25">
      <c r="A301" s="17">
        <v>35544</v>
      </c>
      <c r="B301" s="1">
        <f t="shared" si="10"/>
        <v>4</v>
      </c>
      <c r="C301" s="20"/>
      <c r="D301" s="1">
        <v>47133</v>
      </c>
      <c r="E301" s="20"/>
      <c r="F301" s="20"/>
      <c r="G301" s="1">
        <v>296788</v>
      </c>
      <c r="H301" s="1">
        <v>468495</v>
      </c>
      <c r="I301" s="20"/>
      <c r="J301" s="1">
        <v>876435</v>
      </c>
      <c r="K301" s="20">
        <v>29000</v>
      </c>
      <c r="M301" s="1">
        <v>161916</v>
      </c>
      <c r="P301" s="1">
        <v>97660</v>
      </c>
      <c r="Q301" s="1">
        <v>27595</v>
      </c>
      <c r="R301" s="1">
        <v>44207</v>
      </c>
      <c r="T301" s="11">
        <f t="shared" si="9"/>
        <v>2049229</v>
      </c>
    </row>
    <row r="302" spans="1:20" x14ac:dyDescent="0.25">
      <c r="A302" s="17">
        <v>35545</v>
      </c>
      <c r="B302" s="1">
        <f t="shared" si="10"/>
        <v>4</v>
      </c>
      <c r="C302" s="20"/>
      <c r="D302" s="1">
        <v>47004</v>
      </c>
      <c r="E302" s="20"/>
      <c r="F302" s="20"/>
      <c r="G302" s="1">
        <v>294306</v>
      </c>
      <c r="H302" s="1">
        <v>444211</v>
      </c>
      <c r="I302" s="20"/>
      <c r="J302" s="1">
        <v>876138</v>
      </c>
      <c r="K302" s="20">
        <v>28034</v>
      </c>
      <c r="M302" s="1">
        <v>172327</v>
      </c>
      <c r="P302" s="1">
        <v>116784</v>
      </c>
      <c r="Q302" s="1">
        <v>27595</v>
      </c>
      <c r="R302" s="1">
        <v>47553</v>
      </c>
      <c r="T302" s="11">
        <f t="shared" si="9"/>
        <v>2053952</v>
      </c>
    </row>
    <row r="303" spans="1:20" x14ac:dyDescent="0.25">
      <c r="A303" s="17">
        <v>35546</v>
      </c>
      <c r="B303" s="1">
        <f t="shared" si="10"/>
        <v>4</v>
      </c>
      <c r="C303" s="20"/>
      <c r="D303" s="1">
        <v>47292</v>
      </c>
      <c r="E303" s="20"/>
      <c r="F303" s="20"/>
      <c r="G303" s="1">
        <v>297694</v>
      </c>
      <c r="H303" s="1">
        <v>393751</v>
      </c>
      <c r="I303" s="20"/>
      <c r="J303" s="1">
        <v>876076</v>
      </c>
      <c r="K303" s="20">
        <v>29000</v>
      </c>
      <c r="M303" s="1">
        <v>180503</v>
      </c>
      <c r="P303" s="1">
        <v>117115</v>
      </c>
      <c r="Q303" s="1">
        <v>27861</v>
      </c>
      <c r="R303" s="1">
        <v>45400</v>
      </c>
      <c r="T303" s="11">
        <f t="shared" si="9"/>
        <v>2014692</v>
      </c>
    </row>
    <row r="304" spans="1:20" x14ac:dyDescent="0.25">
      <c r="A304" s="17">
        <v>35547</v>
      </c>
      <c r="B304" s="1">
        <f t="shared" si="10"/>
        <v>4</v>
      </c>
      <c r="C304" s="20"/>
      <c r="D304" s="1">
        <v>44066</v>
      </c>
      <c r="E304" s="20"/>
      <c r="F304" s="20"/>
      <c r="G304" s="1">
        <v>293953</v>
      </c>
      <c r="H304" s="1">
        <v>426355</v>
      </c>
      <c r="I304" s="20"/>
      <c r="J304" s="1">
        <v>874990</v>
      </c>
      <c r="K304" s="20">
        <v>27828</v>
      </c>
      <c r="M304" s="1">
        <v>180633</v>
      </c>
      <c r="P304" s="1">
        <v>122054</v>
      </c>
      <c r="Q304" s="1">
        <v>27833</v>
      </c>
      <c r="R304" s="1">
        <v>42867</v>
      </c>
      <c r="T304" s="11">
        <f t="shared" si="9"/>
        <v>2040579</v>
      </c>
    </row>
    <row r="305" spans="1:20" x14ac:dyDescent="0.25">
      <c r="A305" s="17">
        <v>35548</v>
      </c>
      <c r="B305" s="1">
        <f t="shared" si="10"/>
        <v>4</v>
      </c>
      <c r="C305" s="20"/>
      <c r="D305" s="1">
        <v>60968</v>
      </c>
      <c r="E305" s="20"/>
      <c r="F305" s="20"/>
      <c r="G305" s="1">
        <v>286279</v>
      </c>
      <c r="H305" s="1">
        <v>489074</v>
      </c>
      <c r="I305" s="20"/>
      <c r="J305" s="1">
        <v>881141</v>
      </c>
      <c r="K305" s="20">
        <v>29000</v>
      </c>
      <c r="M305" s="1">
        <v>157215</v>
      </c>
      <c r="P305" s="1">
        <v>112950</v>
      </c>
      <c r="Q305" s="1">
        <v>36284</v>
      </c>
      <c r="R305" s="1">
        <v>64526</v>
      </c>
      <c r="T305" s="11">
        <f t="shared" si="9"/>
        <v>2117437</v>
      </c>
    </row>
    <row r="306" spans="1:20" x14ac:dyDescent="0.25">
      <c r="A306" s="17">
        <v>35549</v>
      </c>
      <c r="B306" s="1">
        <f t="shared" si="10"/>
        <v>4</v>
      </c>
      <c r="C306" s="20"/>
      <c r="D306" s="1">
        <v>61177</v>
      </c>
      <c r="E306" s="20"/>
      <c r="F306" s="20"/>
      <c r="G306" s="1">
        <v>288460</v>
      </c>
      <c r="H306" s="1">
        <v>488481</v>
      </c>
      <c r="I306" s="20"/>
      <c r="J306" s="1">
        <v>881128</v>
      </c>
      <c r="K306" s="20">
        <v>29164</v>
      </c>
      <c r="M306" s="1">
        <v>164327</v>
      </c>
      <c r="P306" s="1">
        <v>105135</v>
      </c>
      <c r="Q306" s="1">
        <v>33988</v>
      </c>
      <c r="R306" s="1">
        <v>66904</v>
      </c>
      <c r="T306" s="11">
        <f t="shared" si="9"/>
        <v>2118764</v>
      </c>
    </row>
    <row r="307" spans="1:20" x14ac:dyDescent="0.25">
      <c r="A307" s="17">
        <v>35550</v>
      </c>
      <c r="B307" s="1">
        <f t="shared" si="10"/>
        <v>4</v>
      </c>
      <c r="C307" s="20"/>
      <c r="D307" s="1">
        <v>61560</v>
      </c>
      <c r="E307" s="20"/>
      <c r="F307" s="20"/>
      <c r="G307" s="1">
        <v>299416</v>
      </c>
      <c r="H307" s="1">
        <v>488571</v>
      </c>
      <c r="I307" s="20"/>
      <c r="J307" s="1">
        <v>875000</v>
      </c>
      <c r="K307" s="20">
        <v>27029</v>
      </c>
      <c r="M307" s="1">
        <v>158345</v>
      </c>
      <c r="P307" s="1">
        <v>96418</v>
      </c>
      <c r="Q307" s="1">
        <v>37703</v>
      </c>
      <c r="R307" s="1">
        <v>62955</v>
      </c>
      <c r="T307" s="11">
        <f t="shared" si="9"/>
        <v>2106997</v>
      </c>
    </row>
    <row r="308" spans="1:20" x14ac:dyDescent="0.25">
      <c r="A308" s="17">
        <v>35551</v>
      </c>
      <c r="B308" s="1">
        <f t="shared" si="10"/>
        <v>5</v>
      </c>
      <c r="C308" s="20"/>
      <c r="D308" s="1">
        <v>67949</v>
      </c>
      <c r="E308" s="20"/>
      <c r="F308" s="20"/>
      <c r="G308" s="1">
        <v>331941</v>
      </c>
      <c r="H308" s="1">
        <v>410356</v>
      </c>
      <c r="I308" s="20"/>
      <c r="J308" s="1">
        <v>883680</v>
      </c>
      <c r="K308" s="20">
        <v>26472</v>
      </c>
      <c r="M308" s="1">
        <v>129168</v>
      </c>
      <c r="P308" s="1">
        <v>157757</v>
      </c>
      <c r="Q308" s="1">
        <v>39103</v>
      </c>
      <c r="R308" s="1">
        <v>59359</v>
      </c>
      <c r="T308" s="11">
        <f t="shared" si="9"/>
        <v>2105785</v>
      </c>
    </row>
    <row r="309" spans="1:20" x14ac:dyDescent="0.25">
      <c r="A309" s="17">
        <v>35552</v>
      </c>
      <c r="B309" s="1">
        <f t="shared" si="10"/>
        <v>5</v>
      </c>
      <c r="C309" s="20"/>
      <c r="D309" s="1">
        <v>64272</v>
      </c>
      <c r="E309" s="20"/>
      <c r="F309" s="20"/>
      <c r="G309" s="1">
        <v>328711</v>
      </c>
      <c r="H309" s="1">
        <v>403168</v>
      </c>
      <c r="I309" s="20"/>
      <c r="J309" s="1">
        <v>887620</v>
      </c>
      <c r="K309" s="20">
        <v>26390</v>
      </c>
      <c r="M309" s="1">
        <v>128483</v>
      </c>
      <c r="P309" s="1">
        <v>130062</v>
      </c>
      <c r="Q309" s="1">
        <v>36790</v>
      </c>
      <c r="R309" s="1">
        <v>53762</v>
      </c>
      <c r="T309" s="11">
        <f t="shared" si="9"/>
        <v>2059258</v>
      </c>
    </row>
    <row r="310" spans="1:20" x14ac:dyDescent="0.25">
      <c r="A310" s="17">
        <v>35553</v>
      </c>
      <c r="B310" s="1">
        <f t="shared" si="10"/>
        <v>5</v>
      </c>
      <c r="C310" s="20"/>
      <c r="D310" s="1">
        <v>64005</v>
      </c>
      <c r="E310" s="20"/>
      <c r="F310" s="20"/>
      <c r="G310" s="1">
        <v>339180</v>
      </c>
      <c r="H310" s="1">
        <v>398116</v>
      </c>
      <c r="I310" s="20"/>
      <c r="J310" s="1">
        <v>881943</v>
      </c>
      <c r="K310" s="20">
        <v>26445</v>
      </c>
      <c r="M310" s="1">
        <v>136633</v>
      </c>
      <c r="P310" s="1">
        <v>134822</v>
      </c>
      <c r="Q310" s="1">
        <v>38089</v>
      </c>
      <c r="R310" s="1">
        <v>54308</v>
      </c>
      <c r="T310" s="11">
        <f t="shared" si="9"/>
        <v>2073541</v>
      </c>
    </row>
    <row r="311" spans="1:20" x14ac:dyDescent="0.25">
      <c r="A311" s="17">
        <v>35554</v>
      </c>
      <c r="B311" s="1">
        <f t="shared" si="10"/>
        <v>5</v>
      </c>
      <c r="C311" s="20"/>
      <c r="D311" s="1">
        <v>64247</v>
      </c>
      <c r="E311" s="20"/>
      <c r="F311" s="20"/>
      <c r="G311" s="1">
        <v>321311</v>
      </c>
      <c r="H311" s="1">
        <v>401447</v>
      </c>
      <c r="I311" s="20"/>
      <c r="J311" s="1">
        <v>888846</v>
      </c>
      <c r="K311" s="20">
        <v>26353</v>
      </c>
      <c r="M311" s="1">
        <v>137599</v>
      </c>
      <c r="P311" s="1">
        <v>160349</v>
      </c>
      <c r="Q311" s="1">
        <v>34241</v>
      </c>
      <c r="R311" s="1">
        <v>46958</v>
      </c>
      <c r="T311" s="11">
        <f t="shared" si="9"/>
        <v>2081351</v>
      </c>
    </row>
    <row r="312" spans="1:20" x14ac:dyDescent="0.25">
      <c r="A312" s="17">
        <v>35555</v>
      </c>
      <c r="B312" s="1">
        <f t="shared" si="10"/>
        <v>5</v>
      </c>
      <c r="C312" s="20"/>
      <c r="D312" s="1">
        <v>74404</v>
      </c>
      <c r="E312" s="20"/>
      <c r="F312" s="20"/>
      <c r="G312" s="1">
        <v>341380</v>
      </c>
      <c r="H312" s="1">
        <v>405596</v>
      </c>
      <c r="I312" s="20"/>
      <c r="J312" s="1">
        <v>880524</v>
      </c>
      <c r="K312" s="20">
        <v>29316</v>
      </c>
      <c r="M312" s="1">
        <v>142880</v>
      </c>
      <c r="P312" s="1">
        <v>131144</v>
      </c>
      <c r="Q312" s="1">
        <v>31981</v>
      </c>
      <c r="R312" s="1">
        <v>55402</v>
      </c>
      <c r="T312" s="11">
        <f t="shared" si="9"/>
        <v>2092627</v>
      </c>
    </row>
    <row r="313" spans="1:20" x14ac:dyDescent="0.25">
      <c r="A313" s="17">
        <v>35556</v>
      </c>
      <c r="B313" s="1">
        <f t="shared" si="10"/>
        <v>5</v>
      </c>
      <c r="C313" s="20"/>
      <c r="D313" s="1">
        <v>88584</v>
      </c>
      <c r="E313" s="20"/>
      <c r="F313" s="20"/>
      <c r="G313" s="1">
        <v>326260</v>
      </c>
      <c r="H313" s="1">
        <v>379411</v>
      </c>
      <c r="I313" s="20"/>
      <c r="J313" s="1">
        <v>934164</v>
      </c>
      <c r="K313" s="20">
        <v>26348</v>
      </c>
      <c r="M313" s="1">
        <v>0</v>
      </c>
      <c r="P313" s="1">
        <v>50558</v>
      </c>
      <c r="Q313" s="1">
        <v>69385</v>
      </c>
      <c r="R313" s="1">
        <v>132667</v>
      </c>
      <c r="T313" s="11">
        <f t="shared" si="9"/>
        <v>2007377</v>
      </c>
    </row>
    <row r="314" spans="1:20" x14ac:dyDescent="0.25">
      <c r="A314" s="17">
        <v>35557</v>
      </c>
      <c r="B314" s="1">
        <f t="shared" si="10"/>
        <v>5</v>
      </c>
      <c r="C314" s="20"/>
      <c r="D314" s="1">
        <v>78766</v>
      </c>
      <c r="E314" s="20"/>
      <c r="F314" s="20"/>
      <c r="G314" s="1">
        <v>308386</v>
      </c>
      <c r="H314" s="1">
        <v>404155</v>
      </c>
      <c r="I314" s="20"/>
      <c r="J314" s="1">
        <v>890000</v>
      </c>
      <c r="K314" s="20">
        <v>26472</v>
      </c>
      <c r="M314" s="1">
        <v>152449</v>
      </c>
      <c r="P314" s="1">
        <v>110902</v>
      </c>
      <c r="Q314" s="1">
        <v>36294</v>
      </c>
      <c r="R314" s="1">
        <v>68071</v>
      </c>
      <c r="T314" s="11">
        <f t="shared" si="9"/>
        <v>2075495</v>
      </c>
    </row>
    <row r="315" spans="1:20" x14ac:dyDescent="0.25">
      <c r="A315" s="17">
        <v>35558</v>
      </c>
      <c r="B315" s="1">
        <f t="shared" si="10"/>
        <v>5</v>
      </c>
      <c r="C315" s="20"/>
      <c r="D315" s="1">
        <v>80998</v>
      </c>
      <c r="E315" s="20"/>
      <c r="F315" s="20"/>
      <c r="G315" s="1">
        <v>242771</v>
      </c>
      <c r="H315" s="1">
        <v>420413</v>
      </c>
      <c r="I315" s="20"/>
      <c r="J315" s="1">
        <v>890000</v>
      </c>
      <c r="K315" s="20">
        <v>26472</v>
      </c>
      <c r="M315" s="1">
        <v>130924</v>
      </c>
      <c r="P315" s="1">
        <v>129828</v>
      </c>
      <c r="Q315" s="1">
        <v>6087</v>
      </c>
      <c r="R315" s="1">
        <v>62983</v>
      </c>
      <c r="T315" s="11">
        <f t="shared" si="9"/>
        <v>1990476</v>
      </c>
    </row>
    <row r="316" spans="1:20" x14ac:dyDescent="0.25">
      <c r="A316" s="17">
        <v>35559</v>
      </c>
      <c r="B316" s="1">
        <f t="shared" si="10"/>
        <v>5</v>
      </c>
      <c r="C316" s="20"/>
      <c r="D316" s="1">
        <v>79061</v>
      </c>
      <c r="E316" s="20"/>
      <c r="F316" s="20"/>
      <c r="G316" s="1">
        <v>241237</v>
      </c>
      <c r="H316" s="1">
        <v>403690</v>
      </c>
      <c r="I316" s="20"/>
      <c r="J316" s="1">
        <v>900981</v>
      </c>
      <c r="K316" s="20">
        <v>26879</v>
      </c>
      <c r="M316" s="1">
        <v>141337</v>
      </c>
      <c r="P316" s="1">
        <v>135685</v>
      </c>
      <c r="Q316" s="1">
        <v>4031</v>
      </c>
      <c r="R316" s="1">
        <v>65044</v>
      </c>
      <c r="T316" s="11">
        <f t="shared" si="9"/>
        <v>1997945</v>
      </c>
    </row>
    <row r="317" spans="1:20" x14ac:dyDescent="0.25">
      <c r="A317" s="17">
        <v>35560</v>
      </c>
      <c r="B317" s="1">
        <f t="shared" si="10"/>
        <v>5</v>
      </c>
      <c r="C317" s="20"/>
      <c r="D317" s="1">
        <v>72207</v>
      </c>
      <c r="E317" s="20"/>
      <c r="F317" s="20"/>
      <c r="G317" s="1">
        <v>203805</v>
      </c>
      <c r="H317" s="1">
        <v>405317</v>
      </c>
      <c r="I317" s="20"/>
      <c r="J317" s="1">
        <v>899600</v>
      </c>
      <c r="K317" s="20">
        <v>26879</v>
      </c>
      <c r="M317" s="1">
        <v>168815</v>
      </c>
      <c r="P317" s="1">
        <v>128552</v>
      </c>
      <c r="Q317" s="1">
        <v>7097</v>
      </c>
      <c r="R317" s="1">
        <v>61968</v>
      </c>
      <c r="T317" s="11">
        <f t="shared" si="9"/>
        <v>1974240</v>
      </c>
    </row>
    <row r="318" spans="1:20" x14ac:dyDescent="0.25">
      <c r="A318" s="17">
        <v>35561</v>
      </c>
      <c r="B318" s="1">
        <f t="shared" si="10"/>
        <v>5</v>
      </c>
      <c r="C318" s="20"/>
      <c r="D318" s="1">
        <v>67208</v>
      </c>
      <c r="E318" s="20"/>
      <c r="F318" s="20"/>
      <c r="G318" s="1">
        <v>289074</v>
      </c>
      <c r="H318" s="1">
        <v>404904</v>
      </c>
      <c r="I318" s="20"/>
      <c r="J318" s="1">
        <v>899625</v>
      </c>
      <c r="K318" s="20">
        <v>26472</v>
      </c>
      <c r="M318" s="1">
        <v>173282</v>
      </c>
      <c r="P318" s="1">
        <v>99501</v>
      </c>
      <c r="Q318" s="1">
        <v>29231</v>
      </c>
      <c r="R318" s="1">
        <v>54930</v>
      </c>
      <c r="T318" s="11">
        <f t="shared" si="9"/>
        <v>2044227</v>
      </c>
    </row>
    <row r="319" spans="1:20" x14ac:dyDescent="0.25">
      <c r="A319" s="17">
        <v>35562</v>
      </c>
      <c r="B319" s="1">
        <f t="shared" si="10"/>
        <v>5</v>
      </c>
      <c r="C319" s="20"/>
      <c r="D319" s="1">
        <v>72588</v>
      </c>
      <c r="E319" s="20"/>
      <c r="F319" s="20"/>
      <c r="G319" s="1">
        <v>277083</v>
      </c>
      <c r="H319" s="1">
        <v>354820</v>
      </c>
      <c r="I319" s="20"/>
      <c r="J319" s="1">
        <v>889730</v>
      </c>
      <c r="K319" s="20">
        <v>26473</v>
      </c>
      <c r="M319" s="1">
        <v>144444</v>
      </c>
      <c r="P319" s="1">
        <v>117331</v>
      </c>
      <c r="Q319" s="1">
        <v>28876</v>
      </c>
      <c r="R319" s="1">
        <v>54645</v>
      </c>
      <c r="T319" s="11">
        <f t="shared" si="9"/>
        <v>1965990</v>
      </c>
    </row>
    <row r="320" spans="1:20" x14ac:dyDescent="0.25">
      <c r="A320" s="17">
        <v>35563</v>
      </c>
      <c r="B320" s="1">
        <f t="shared" si="10"/>
        <v>5</v>
      </c>
      <c r="C320" s="20"/>
      <c r="D320" s="1">
        <v>74360</v>
      </c>
      <c r="E320" s="20"/>
      <c r="F320" s="20"/>
      <c r="G320" s="1">
        <v>296090</v>
      </c>
      <c r="H320" s="1">
        <v>469369</v>
      </c>
      <c r="I320" s="20"/>
      <c r="J320" s="1">
        <v>889619</v>
      </c>
      <c r="K320" s="20">
        <v>26473</v>
      </c>
      <c r="M320" s="1">
        <v>160449</v>
      </c>
      <c r="P320" s="1">
        <v>122917</v>
      </c>
      <c r="Q320" s="1">
        <v>29966</v>
      </c>
      <c r="R320" s="1">
        <v>73213</v>
      </c>
      <c r="T320" s="11">
        <f t="shared" si="9"/>
        <v>2142456</v>
      </c>
    </row>
    <row r="321" spans="1:20" x14ac:dyDescent="0.25">
      <c r="A321" s="17">
        <v>35564</v>
      </c>
      <c r="B321" s="1">
        <f t="shared" si="10"/>
        <v>5</v>
      </c>
      <c r="C321" s="20"/>
      <c r="D321" s="1">
        <v>75375</v>
      </c>
      <c r="E321" s="20"/>
      <c r="F321" s="20"/>
      <c r="G321" s="1">
        <v>306306</v>
      </c>
      <c r="H321" s="1">
        <v>384809</v>
      </c>
      <c r="I321" s="20"/>
      <c r="J321" s="1">
        <v>898095</v>
      </c>
      <c r="K321" s="20">
        <v>26473</v>
      </c>
      <c r="M321" s="1">
        <v>153128</v>
      </c>
      <c r="P321" s="1">
        <v>128154</v>
      </c>
      <c r="Q321" s="1">
        <v>30304</v>
      </c>
      <c r="R321" s="1">
        <v>57398</v>
      </c>
      <c r="T321" s="11">
        <f t="shared" si="9"/>
        <v>2060042</v>
      </c>
    </row>
    <row r="322" spans="1:20" x14ac:dyDescent="0.25">
      <c r="A322" s="17">
        <v>35565</v>
      </c>
      <c r="B322" s="1">
        <f t="shared" si="10"/>
        <v>5</v>
      </c>
      <c r="C322" s="20"/>
      <c r="D322" s="1">
        <v>75327</v>
      </c>
      <c r="E322" s="20"/>
      <c r="F322" s="20"/>
      <c r="G322" s="1">
        <v>297644</v>
      </c>
      <c r="H322" s="1">
        <v>383555</v>
      </c>
      <c r="I322" s="20"/>
      <c r="J322" s="1">
        <v>890766</v>
      </c>
      <c r="K322" s="20">
        <v>26473</v>
      </c>
      <c r="M322" s="1">
        <v>142780</v>
      </c>
      <c r="P322" s="1">
        <v>111349</v>
      </c>
      <c r="Q322" s="1">
        <v>38484</v>
      </c>
      <c r="R322" s="1">
        <v>54807</v>
      </c>
      <c r="T322" s="11">
        <f t="shared" si="9"/>
        <v>2021185</v>
      </c>
    </row>
    <row r="323" spans="1:20" x14ac:dyDescent="0.25">
      <c r="A323" s="17">
        <v>35566</v>
      </c>
      <c r="B323" s="1">
        <f t="shared" si="10"/>
        <v>5</v>
      </c>
      <c r="C323" s="20"/>
      <c r="D323" s="1">
        <v>73535</v>
      </c>
      <c r="E323" s="20"/>
      <c r="F323" s="20"/>
      <c r="G323" s="1">
        <v>309915</v>
      </c>
      <c r="H323" s="1">
        <v>405550</v>
      </c>
      <c r="I323" s="20"/>
      <c r="J323" s="1">
        <v>891495</v>
      </c>
      <c r="K323" s="20">
        <v>26483</v>
      </c>
      <c r="M323" s="1">
        <v>149487</v>
      </c>
      <c r="P323" s="1">
        <v>94970</v>
      </c>
      <c r="Q323" s="1">
        <v>38698</v>
      </c>
      <c r="R323" s="1">
        <v>49492</v>
      </c>
      <c r="T323" s="11">
        <f t="shared" si="9"/>
        <v>2039625</v>
      </c>
    </row>
    <row r="324" spans="1:20" x14ac:dyDescent="0.25">
      <c r="A324" s="17">
        <v>35567</v>
      </c>
      <c r="B324" s="1">
        <f t="shared" si="10"/>
        <v>5</v>
      </c>
      <c r="C324" s="20"/>
      <c r="D324" s="1">
        <v>62233</v>
      </c>
      <c r="E324" s="20"/>
      <c r="F324" s="20"/>
      <c r="G324" s="1">
        <v>277747</v>
      </c>
      <c r="H324" s="1">
        <v>419159</v>
      </c>
      <c r="I324" s="20"/>
      <c r="J324" s="1">
        <v>885172</v>
      </c>
      <c r="K324" s="20">
        <v>27758</v>
      </c>
      <c r="M324" s="1">
        <v>135981</v>
      </c>
      <c r="P324" s="1">
        <v>103867</v>
      </c>
      <c r="Q324" s="1">
        <v>37881</v>
      </c>
      <c r="R324" s="1">
        <v>63782</v>
      </c>
      <c r="T324" s="11">
        <f t="shared" ref="T324:T387" si="11">SUM(C324:R324)</f>
        <v>2013580</v>
      </c>
    </row>
    <row r="325" spans="1:20" x14ac:dyDescent="0.25">
      <c r="A325" s="17">
        <v>35568</v>
      </c>
      <c r="B325" s="1">
        <f t="shared" si="10"/>
        <v>5</v>
      </c>
      <c r="C325" s="20"/>
      <c r="D325" s="1">
        <v>73198</v>
      </c>
      <c r="E325" s="20"/>
      <c r="F325" s="20"/>
      <c r="G325" s="1">
        <v>295408</v>
      </c>
      <c r="H325" s="1">
        <v>403099</v>
      </c>
      <c r="I325" s="20"/>
      <c r="J325" s="1">
        <v>885484</v>
      </c>
      <c r="K325" s="20">
        <v>27758</v>
      </c>
      <c r="M325" s="1">
        <v>136363</v>
      </c>
      <c r="P325" s="1">
        <v>112259</v>
      </c>
      <c r="Q325" s="1">
        <v>38240</v>
      </c>
      <c r="R325" s="1">
        <v>64732</v>
      </c>
      <c r="T325" s="11">
        <f t="shared" si="11"/>
        <v>2036541</v>
      </c>
    </row>
    <row r="326" spans="1:20" x14ac:dyDescent="0.25">
      <c r="A326" s="17">
        <v>35569</v>
      </c>
      <c r="B326" s="1">
        <f t="shared" si="10"/>
        <v>5</v>
      </c>
      <c r="C326" s="20"/>
      <c r="D326" s="1">
        <v>75387</v>
      </c>
      <c r="E326" s="20"/>
      <c r="F326" s="20"/>
      <c r="G326" s="1">
        <v>283017</v>
      </c>
      <c r="H326" s="1">
        <v>433916</v>
      </c>
      <c r="I326" s="20"/>
      <c r="J326" s="1">
        <v>885538</v>
      </c>
      <c r="K326" s="20">
        <v>30613</v>
      </c>
      <c r="M326" s="1">
        <v>136890</v>
      </c>
      <c r="P326" s="1">
        <v>125311</v>
      </c>
      <c r="Q326" s="1">
        <v>3250</v>
      </c>
      <c r="R326" s="1">
        <v>67630</v>
      </c>
      <c r="T326" s="11">
        <f t="shared" si="11"/>
        <v>2041552</v>
      </c>
    </row>
    <row r="327" spans="1:20" x14ac:dyDescent="0.25">
      <c r="A327" s="17">
        <v>35570</v>
      </c>
      <c r="B327" s="1">
        <f t="shared" si="10"/>
        <v>5</v>
      </c>
      <c r="C327" s="20"/>
      <c r="D327" s="1">
        <v>71008</v>
      </c>
      <c r="E327" s="20"/>
      <c r="F327" s="20"/>
      <c r="G327" s="1">
        <v>250747</v>
      </c>
      <c r="H327" s="1">
        <v>419987</v>
      </c>
      <c r="I327" s="20"/>
      <c r="J327" s="1">
        <v>880673</v>
      </c>
      <c r="K327" s="20">
        <v>30613</v>
      </c>
      <c r="M327" s="1">
        <v>137467</v>
      </c>
      <c r="P327" s="1">
        <v>123438</v>
      </c>
      <c r="Q327" s="1">
        <v>3250</v>
      </c>
      <c r="R327" s="1">
        <v>67693</v>
      </c>
      <c r="T327" s="11">
        <f t="shared" si="11"/>
        <v>1984876</v>
      </c>
    </row>
    <row r="328" spans="1:20" x14ac:dyDescent="0.25">
      <c r="A328" s="17">
        <v>35571</v>
      </c>
      <c r="B328" s="1">
        <f t="shared" si="10"/>
        <v>5</v>
      </c>
      <c r="C328" s="20"/>
      <c r="D328" s="1">
        <v>76840</v>
      </c>
      <c r="E328" s="20"/>
      <c r="F328" s="20"/>
      <c r="G328" s="1">
        <v>258558</v>
      </c>
      <c r="H328" s="1">
        <v>404359</v>
      </c>
      <c r="I328" s="20"/>
      <c r="J328" s="1">
        <v>892840</v>
      </c>
      <c r="K328" s="20">
        <v>25009</v>
      </c>
      <c r="M328" s="1">
        <v>145270</v>
      </c>
      <c r="P328" s="1">
        <v>124033</v>
      </c>
      <c r="Q328" s="1">
        <v>3250</v>
      </c>
      <c r="R328" s="1">
        <v>72023</v>
      </c>
      <c r="T328" s="11">
        <f t="shared" si="11"/>
        <v>2002182</v>
      </c>
    </row>
    <row r="329" spans="1:20" x14ac:dyDescent="0.25">
      <c r="A329" s="17">
        <v>35572</v>
      </c>
      <c r="B329" s="1">
        <f t="shared" si="10"/>
        <v>5</v>
      </c>
      <c r="C329" s="20"/>
      <c r="D329" s="1">
        <v>78971</v>
      </c>
      <c r="E329" s="20"/>
      <c r="F329" s="20"/>
      <c r="G329" s="1">
        <v>290334</v>
      </c>
      <c r="H329" s="1">
        <v>415929</v>
      </c>
      <c r="I329" s="20"/>
      <c r="J329" s="1">
        <v>896542</v>
      </c>
      <c r="K329" s="20">
        <v>25009</v>
      </c>
      <c r="M329" s="1">
        <v>136271</v>
      </c>
      <c r="P329" s="1">
        <v>161840</v>
      </c>
      <c r="Q329" s="1">
        <v>8431</v>
      </c>
      <c r="R329" s="1">
        <v>56215</v>
      </c>
      <c r="T329" s="11">
        <f t="shared" si="11"/>
        <v>2069542</v>
      </c>
    </row>
    <row r="330" spans="1:20" x14ac:dyDescent="0.25">
      <c r="A330" s="17">
        <v>35573</v>
      </c>
      <c r="B330" s="1">
        <f t="shared" si="10"/>
        <v>5</v>
      </c>
      <c r="C330" s="20"/>
      <c r="D330" s="1">
        <v>79470</v>
      </c>
      <c r="E330" s="20"/>
      <c r="F330" s="20"/>
      <c r="G330" s="1">
        <v>316810</v>
      </c>
      <c r="H330" s="1">
        <v>396110</v>
      </c>
      <c r="I330" s="20"/>
      <c r="J330" s="1">
        <v>896883</v>
      </c>
      <c r="K330" s="20">
        <v>27722</v>
      </c>
      <c r="M330" s="1">
        <v>142231</v>
      </c>
      <c r="P330" s="1">
        <v>129258</v>
      </c>
      <c r="Q330" s="1">
        <v>37730</v>
      </c>
      <c r="R330" s="1">
        <v>51710</v>
      </c>
      <c r="T330" s="11">
        <f t="shared" si="11"/>
        <v>2077924</v>
      </c>
    </row>
    <row r="331" spans="1:20" x14ac:dyDescent="0.25">
      <c r="A331" s="17">
        <v>35574</v>
      </c>
      <c r="B331" s="1">
        <f t="shared" si="10"/>
        <v>5</v>
      </c>
      <c r="C331" s="20"/>
      <c r="D331" s="1">
        <v>73243</v>
      </c>
      <c r="E331" s="20"/>
      <c r="F331" s="20"/>
      <c r="G331" s="1">
        <v>278012</v>
      </c>
      <c r="H331" s="1">
        <v>394657</v>
      </c>
      <c r="I331" s="20"/>
      <c r="J331" s="1">
        <v>864605</v>
      </c>
      <c r="K331" s="20">
        <v>28925</v>
      </c>
      <c r="M331" s="1">
        <v>130840</v>
      </c>
      <c r="P331" s="1">
        <v>116301</v>
      </c>
      <c r="Q331" s="1">
        <v>37836</v>
      </c>
      <c r="R331" s="1">
        <v>66178</v>
      </c>
      <c r="T331" s="11">
        <f t="shared" si="11"/>
        <v>1990597</v>
      </c>
    </row>
    <row r="332" spans="1:20" x14ac:dyDescent="0.25">
      <c r="A332" s="17">
        <v>35575</v>
      </c>
      <c r="B332" s="1">
        <f t="shared" si="10"/>
        <v>5</v>
      </c>
      <c r="C332" s="20"/>
      <c r="D332" s="1">
        <v>85153</v>
      </c>
      <c r="E332" s="20"/>
      <c r="F332" s="20"/>
      <c r="G332" s="1">
        <v>296224</v>
      </c>
      <c r="H332" s="1">
        <v>413891</v>
      </c>
      <c r="I332" s="20"/>
      <c r="J332" s="1">
        <v>874224</v>
      </c>
      <c r="K332" s="20">
        <v>30157</v>
      </c>
      <c r="M332" s="1">
        <v>155986</v>
      </c>
      <c r="P332" s="1">
        <v>156792</v>
      </c>
      <c r="Q332" s="1">
        <v>37731</v>
      </c>
      <c r="R332" s="1">
        <v>42441</v>
      </c>
      <c r="T332" s="11">
        <f t="shared" si="11"/>
        <v>2092599</v>
      </c>
    </row>
    <row r="333" spans="1:20" x14ac:dyDescent="0.25">
      <c r="A333" s="17">
        <v>35576</v>
      </c>
      <c r="B333" s="1">
        <f t="shared" si="10"/>
        <v>5</v>
      </c>
      <c r="C333" s="20"/>
      <c r="D333" s="1">
        <v>84973</v>
      </c>
      <c r="E333" s="20"/>
      <c r="F333" s="20"/>
      <c r="G333" s="1">
        <v>295164</v>
      </c>
      <c r="H333" s="1">
        <v>409819</v>
      </c>
      <c r="I333" s="20"/>
      <c r="J333" s="1">
        <v>879117</v>
      </c>
      <c r="K333" s="20">
        <v>30159</v>
      </c>
      <c r="M333" s="1">
        <v>160458</v>
      </c>
      <c r="P333" s="1">
        <v>141858</v>
      </c>
      <c r="Q333" s="1">
        <v>37730</v>
      </c>
      <c r="R333" s="1">
        <v>48513</v>
      </c>
      <c r="T333" s="11">
        <f t="shared" si="11"/>
        <v>2087791</v>
      </c>
    </row>
    <row r="334" spans="1:20" x14ac:dyDescent="0.25">
      <c r="A334" s="17">
        <v>35577</v>
      </c>
      <c r="B334" s="1">
        <f t="shared" si="10"/>
        <v>5</v>
      </c>
      <c r="C334" s="20"/>
      <c r="D334" s="1">
        <v>84983</v>
      </c>
      <c r="E334" s="20"/>
      <c r="F334" s="20"/>
      <c r="G334" s="1">
        <v>306361</v>
      </c>
      <c r="H334" s="1">
        <v>427563</v>
      </c>
      <c r="I334" s="20"/>
      <c r="J334" s="1">
        <v>883495</v>
      </c>
      <c r="K334" s="20">
        <v>33147</v>
      </c>
      <c r="M334" s="1">
        <v>146888</v>
      </c>
      <c r="P334" s="1">
        <v>100468</v>
      </c>
      <c r="Q334" s="1">
        <v>37730</v>
      </c>
      <c r="R334" s="1">
        <v>36972</v>
      </c>
      <c r="T334" s="11">
        <f t="shared" si="11"/>
        <v>2057607</v>
      </c>
    </row>
    <row r="335" spans="1:20" x14ac:dyDescent="0.25">
      <c r="A335" s="17">
        <v>35578</v>
      </c>
      <c r="B335" s="1">
        <f t="shared" si="10"/>
        <v>5</v>
      </c>
      <c r="C335" s="20"/>
      <c r="D335" s="1">
        <v>84983</v>
      </c>
      <c r="E335" s="20"/>
      <c r="F335" s="20"/>
      <c r="G335" s="1">
        <v>263942</v>
      </c>
      <c r="H335" s="1">
        <v>448707</v>
      </c>
      <c r="I335" s="20"/>
      <c r="J335" s="1">
        <v>880494</v>
      </c>
      <c r="K335" s="20">
        <v>36764</v>
      </c>
      <c r="M335" s="1">
        <v>148351</v>
      </c>
      <c r="P335" s="1">
        <v>120782</v>
      </c>
      <c r="Q335" s="1">
        <v>5166</v>
      </c>
      <c r="R335" s="1">
        <v>59555</v>
      </c>
      <c r="T335" s="11">
        <f t="shared" si="11"/>
        <v>2048744</v>
      </c>
    </row>
    <row r="336" spans="1:20" x14ac:dyDescent="0.25">
      <c r="A336" s="17">
        <v>35579</v>
      </c>
      <c r="B336" s="1">
        <f t="shared" si="10"/>
        <v>5</v>
      </c>
      <c r="C336" s="20"/>
      <c r="D336" s="1">
        <v>80064</v>
      </c>
      <c r="E336" s="20"/>
      <c r="F336" s="20"/>
      <c r="G336" s="1">
        <v>233892</v>
      </c>
      <c r="H336" s="1">
        <v>422947</v>
      </c>
      <c r="I336" s="20"/>
      <c r="J336" s="1">
        <v>897266</v>
      </c>
      <c r="K336" s="20">
        <v>27542</v>
      </c>
      <c r="M336" s="1">
        <v>129822</v>
      </c>
      <c r="P336" s="1">
        <v>114861</v>
      </c>
      <c r="Q336" s="1">
        <v>7374</v>
      </c>
      <c r="R336" s="1">
        <v>62068</v>
      </c>
      <c r="T336" s="11">
        <f t="shared" si="11"/>
        <v>1975836</v>
      </c>
    </row>
    <row r="337" spans="1:20" x14ac:dyDescent="0.25">
      <c r="A337" s="17">
        <v>35580</v>
      </c>
      <c r="B337" s="1">
        <f t="shared" si="10"/>
        <v>5</v>
      </c>
      <c r="C337" s="20"/>
      <c r="D337" s="1">
        <v>84983</v>
      </c>
      <c r="E337" s="20"/>
      <c r="F337" s="20"/>
      <c r="G337" s="1">
        <v>291064</v>
      </c>
      <c r="H337" s="1">
        <v>455015</v>
      </c>
      <c r="I337" s="20"/>
      <c r="J337" s="1">
        <v>897128</v>
      </c>
      <c r="K337" s="20">
        <v>27000</v>
      </c>
      <c r="M337" s="1">
        <v>150127</v>
      </c>
      <c r="P337" s="1">
        <v>116015</v>
      </c>
      <c r="Q337" s="1">
        <v>3429</v>
      </c>
      <c r="R337" s="1">
        <v>63626</v>
      </c>
      <c r="T337" s="11">
        <f t="shared" si="11"/>
        <v>2088387</v>
      </c>
    </row>
    <row r="338" spans="1:20" x14ac:dyDescent="0.25">
      <c r="A338" s="17">
        <v>35581</v>
      </c>
      <c r="B338" s="1">
        <f t="shared" si="10"/>
        <v>5</v>
      </c>
      <c r="C338" s="20"/>
      <c r="D338" s="1">
        <v>83677</v>
      </c>
      <c r="E338" s="20"/>
      <c r="F338" s="20"/>
      <c r="G338" s="1">
        <v>345563</v>
      </c>
      <c r="H338" s="1">
        <v>453206</v>
      </c>
      <c r="I338" s="20"/>
      <c r="J338" s="1">
        <v>881886</v>
      </c>
      <c r="K338" s="20">
        <v>27000</v>
      </c>
      <c r="M338" s="1">
        <v>154470</v>
      </c>
      <c r="P338" s="1">
        <v>136236</v>
      </c>
      <c r="Q338" s="1">
        <v>19861</v>
      </c>
      <c r="R338" s="1">
        <v>62013</v>
      </c>
      <c r="T338" s="11">
        <f t="shared" si="11"/>
        <v>2163912</v>
      </c>
    </row>
    <row r="339" spans="1:20" x14ac:dyDescent="0.25">
      <c r="A339" s="17">
        <v>35582</v>
      </c>
      <c r="B339" s="2">
        <f>MONTH(A339)</f>
        <v>6</v>
      </c>
      <c r="C339" s="20"/>
      <c r="D339" s="19">
        <v>66110</v>
      </c>
      <c r="E339" s="20"/>
      <c r="F339" s="20"/>
      <c r="G339" s="1">
        <v>197868</v>
      </c>
      <c r="H339" s="1">
        <v>461879</v>
      </c>
      <c r="I339" s="20"/>
      <c r="J339" s="1">
        <v>835663</v>
      </c>
      <c r="K339" s="20">
        <v>16983</v>
      </c>
      <c r="M339" s="1">
        <v>158224</v>
      </c>
      <c r="P339" s="1">
        <v>157208</v>
      </c>
      <c r="Q339" s="1">
        <v>50214</v>
      </c>
      <c r="R339" s="1">
        <v>82332</v>
      </c>
      <c r="T339" s="11">
        <f t="shared" si="11"/>
        <v>2026481</v>
      </c>
    </row>
    <row r="340" spans="1:20" x14ac:dyDescent="0.25">
      <c r="A340" s="17">
        <v>35583</v>
      </c>
      <c r="B340" s="2">
        <f t="shared" ref="B340:B403" si="12">MONTH(A340)</f>
        <v>6</v>
      </c>
      <c r="C340" s="20"/>
      <c r="D340" s="19">
        <v>72268</v>
      </c>
      <c r="E340" s="20"/>
      <c r="F340" s="20"/>
      <c r="G340" s="1">
        <v>265064</v>
      </c>
      <c r="H340" s="1">
        <v>516694</v>
      </c>
      <c r="I340" s="20"/>
      <c r="J340" s="1">
        <v>845850</v>
      </c>
      <c r="K340" s="20">
        <v>25227</v>
      </c>
      <c r="M340" s="1">
        <v>158224</v>
      </c>
      <c r="P340" s="1">
        <v>169000</v>
      </c>
      <c r="Q340" s="1">
        <v>48929</v>
      </c>
      <c r="R340" s="1">
        <v>74779</v>
      </c>
      <c r="T340" s="11">
        <f t="shared" si="11"/>
        <v>2176035</v>
      </c>
    </row>
    <row r="341" spans="1:20" x14ac:dyDescent="0.25">
      <c r="A341" s="17">
        <v>35584</v>
      </c>
      <c r="B341" s="2">
        <f t="shared" si="12"/>
        <v>6</v>
      </c>
      <c r="C341" s="20"/>
      <c r="D341" s="19">
        <v>68008</v>
      </c>
      <c r="E341" s="20"/>
      <c r="F341" s="20"/>
      <c r="G341" s="1">
        <v>281261</v>
      </c>
      <c r="H341" s="1">
        <v>477557</v>
      </c>
      <c r="I341" s="20"/>
      <c r="J341" s="1">
        <v>847252</v>
      </c>
      <c r="K341" s="20">
        <v>24467</v>
      </c>
      <c r="M341" s="1">
        <v>153073</v>
      </c>
      <c r="P341" s="1">
        <v>187456</v>
      </c>
      <c r="Q341" s="1">
        <v>48165</v>
      </c>
      <c r="R341" s="1">
        <v>70374</v>
      </c>
      <c r="T341" s="11">
        <f t="shared" si="11"/>
        <v>2157613</v>
      </c>
    </row>
    <row r="342" spans="1:20" x14ac:dyDescent="0.25">
      <c r="A342" s="17">
        <v>35585</v>
      </c>
      <c r="B342" s="2">
        <f t="shared" si="12"/>
        <v>6</v>
      </c>
      <c r="C342" s="20"/>
      <c r="D342" s="19">
        <v>45879</v>
      </c>
      <c r="E342" s="20"/>
      <c r="F342" s="20"/>
      <c r="G342" s="1">
        <v>250795</v>
      </c>
      <c r="H342" s="1">
        <v>503330</v>
      </c>
      <c r="I342" s="20"/>
      <c r="J342" s="1">
        <v>856884</v>
      </c>
      <c r="K342" s="20">
        <v>24414</v>
      </c>
      <c r="M342" s="1">
        <v>175161</v>
      </c>
      <c r="P342" s="1">
        <v>200586</v>
      </c>
      <c r="Q342" s="1">
        <v>16663</v>
      </c>
      <c r="R342" s="1">
        <v>61007</v>
      </c>
      <c r="T342" s="11">
        <f t="shared" si="11"/>
        <v>2134719</v>
      </c>
    </row>
    <row r="343" spans="1:20" x14ac:dyDescent="0.25">
      <c r="A343" s="17">
        <v>35586</v>
      </c>
      <c r="B343" s="2">
        <f t="shared" si="12"/>
        <v>6</v>
      </c>
      <c r="C343" s="20"/>
      <c r="D343" s="19">
        <v>60609</v>
      </c>
      <c r="E343" s="20"/>
      <c r="F343" s="20"/>
      <c r="G343" s="1">
        <v>277198</v>
      </c>
      <c r="H343" s="1">
        <v>552727</v>
      </c>
      <c r="I343" s="20"/>
      <c r="J343" s="1">
        <v>824435</v>
      </c>
      <c r="K343" s="20">
        <v>22889</v>
      </c>
      <c r="M343" s="1">
        <v>168920</v>
      </c>
      <c r="P343" s="1">
        <v>160761</v>
      </c>
      <c r="Q343" s="1">
        <v>30515</v>
      </c>
      <c r="R343" s="1">
        <v>55249</v>
      </c>
      <c r="T343" s="11">
        <f t="shared" si="11"/>
        <v>2153303</v>
      </c>
    </row>
    <row r="344" spans="1:20" x14ac:dyDescent="0.25">
      <c r="A344" s="17">
        <v>35587</v>
      </c>
      <c r="B344" s="2">
        <f t="shared" si="12"/>
        <v>6</v>
      </c>
      <c r="C344" s="20"/>
      <c r="D344" s="19">
        <v>67973</v>
      </c>
      <c r="E344" s="20"/>
      <c r="F344" s="20"/>
      <c r="G344" s="1">
        <v>269798</v>
      </c>
      <c r="H344" s="1">
        <v>522014</v>
      </c>
      <c r="I344" s="20"/>
      <c r="J344" s="1">
        <v>844647</v>
      </c>
      <c r="K344" s="20">
        <v>24979</v>
      </c>
      <c r="M344" s="1">
        <v>154565</v>
      </c>
      <c r="P344" s="1">
        <v>132043</v>
      </c>
      <c r="Q344" s="1">
        <v>31378</v>
      </c>
      <c r="R344" s="1">
        <v>59184</v>
      </c>
      <c r="T344" s="11">
        <f t="shared" si="11"/>
        <v>2106581</v>
      </c>
    </row>
    <row r="345" spans="1:20" x14ac:dyDescent="0.25">
      <c r="A345" s="17">
        <v>35588</v>
      </c>
      <c r="B345" s="2">
        <f t="shared" si="12"/>
        <v>6</v>
      </c>
      <c r="C345" s="20"/>
      <c r="D345" s="19">
        <v>62193</v>
      </c>
      <c r="E345" s="20"/>
      <c r="F345" s="20"/>
      <c r="G345" s="1">
        <v>242674</v>
      </c>
      <c r="H345" s="1">
        <v>405708</v>
      </c>
      <c r="I345" s="20"/>
      <c r="J345" s="1">
        <v>782317</v>
      </c>
      <c r="K345" s="20">
        <v>16631</v>
      </c>
      <c r="M345" s="1">
        <v>142040</v>
      </c>
      <c r="P345" s="1">
        <v>116839</v>
      </c>
      <c r="Q345" s="1">
        <v>32511</v>
      </c>
      <c r="R345" s="1">
        <v>55238</v>
      </c>
      <c r="T345" s="11">
        <f t="shared" si="11"/>
        <v>1856151</v>
      </c>
    </row>
    <row r="346" spans="1:20" x14ac:dyDescent="0.25">
      <c r="A346" s="17">
        <v>35589</v>
      </c>
      <c r="B346" s="2">
        <f t="shared" si="12"/>
        <v>6</v>
      </c>
      <c r="C346" s="20"/>
      <c r="D346" s="19">
        <v>59017</v>
      </c>
      <c r="E346" s="20"/>
      <c r="F346" s="20"/>
      <c r="G346" s="1">
        <v>249998</v>
      </c>
      <c r="H346" s="1">
        <v>493068</v>
      </c>
      <c r="I346" s="20"/>
      <c r="J346" s="1">
        <v>764357</v>
      </c>
      <c r="K346" s="20">
        <v>18654</v>
      </c>
      <c r="M346" s="1">
        <v>155107</v>
      </c>
      <c r="P346" s="1">
        <v>142112</v>
      </c>
      <c r="Q346" s="1">
        <v>32511</v>
      </c>
      <c r="R346" s="1">
        <v>63688</v>
      </c>
      <c r="T346" s="11">
        <f t="shared" si="11"/>
        <v>1978512</v>
      </c>
    </row>
    <row r="347" spans="1:20" x14ac:dyDescent="0.25">
      <c r="A347" s="17">
        <v>35590</v>
      </c>
      <c r="B347" s="2">
        <f t="shared" si="12"/>
        <v>6</v>
      </c>
      <c r="C347" s="20"/>
      <c r="D347" s="19">
        <v>70082</v>
      </c>
      <c r="E347" s="20"/>
      <c r="F347" s="20"/>
      <c r="G347" s="1">
        <v>281852</v>
      </c>
      <c r="H347" s="1">
        <v>562105</v>
      </c>
      <c r="I347" s="20"/>
      <c r="J347" s="1">
        <v>831487</v>
      </c>
      <c r="K347" s="20">
        <v>23008</v>
      </c>
      <c r="M347" s="1">
        <v>163934</v>
      </c>
      <c r="P347" s="1">
        <v>157429</v>
      </c>
      <c r="Q347" s="1">
        <v>32511</v>
      </c>
      <c r="R347" s="1">
        <v>56942</v>
      </c>
      <c r="T347" s="11">
        <f t="shared" si="11"/>
        <v>2179350</v>
      </c>
    </row>
    <row r="348" spans="1:20" x14ac:dyDescent="0.25">
      <c r="A348" s="17">
        <v>35591</v>
      </c>
      <c r="B348" s="2">
        <f t="shared" si="12"/>
        <v>6</v>
      </c>
      <c r="C348" s="20"/>
      <c r="D348" s="19">
        <v>86234</v>
      </c>
      <c r="E348" s="20"/>
      <c r="F348" s="20"/>
      <c r="G348" s="1">
        <v>344264</v>
      </c>
      <c r="H348" s="1">
        <v>621952</v>
      </c>
      <c r="I348" s="20"/>
      <c r="J348" s="1">
        <v>798175</v>
      </c>
      <c r="K348" s="20">
        <v>20626</v>
      </c>
      <c r="M348" s="1">
        <v>173446</v>
      </c>
      <c r="P348" s="1">
        <v>157733</v>
      </c>
      <c r="Q348" s="1">
        <v>32511</v>
      </c>
      <c r="R348" s="1">
        <v>56771</v>
      </c>
      <c r="T348" s="11">
        <f t="shared" si="11"/>
        <v>2291712</v>
      </c>
    </row>
    <row r="349" spans="1:20" x14ac:dyDescent="0.25">
      <c r="A349" s="17">
        <v>35592</v>
      </c>
      <c r="B349" s="2">
        <f t="shared" si="12"/>
        <v>6</v>
      </c>
      <c r="C349" s="20"/>
      <c r="D349" s="19">
        <v>66056</v>
      </c>
      <c r="E349" s="20"/>
      <c r="F349" s="20"/>
      <c r="G349" s="1">
        <v>288825</v>
      </c>
      <c r="H349" s="1">
        <v>550457</v>
      </c>
      <c r="I349" s="20"/>
      <c r="J349" s="1">
        <v>875587</v>
      </c>
      <c r="K349" s="20">
        <v>34226</v>
      </c>
      <c r="M349" s="1">
        <v>182139</v>
      </c>
      <c r="P349" s="1">
        <v>151917</v>
      </c>
      <c r="Q349" s="1">
        <v>32511</v>
      </c>
      <c r="R349" s="1">
        <v>56865</v>
      </c>
      <c r="T349" s="11">
        <f t="shared" si="11"/>
        <v>2238583</v>
      </c>
    </row>
    <row r="350" spans="1:20" x14ac:dyDescent="0.25">
      <c r="A350" s="17">
        <v>35593</v>
      </c>
      <c r="B350" s="2">
        <f t="shared" si="12"/>
        <v>6</v>
      </c>
      <c r="C350" s="20"/>
      <c r="D350" s="19">
        <v>72599</v>
      </c>
      <c r="E350" s="20"/>
      <c r="F350" s="20"/>
      <c r="G350" s="1">
        <v>244662</v>
      </c>
      <c r="H350" s="1">
        <v>592409</v>
      </c>
      <c r="I350" s="20"/>
      <c r="J350" s="1">
        <v>917291</v>
      </c>
      <c r="K350" s="20">
        <v>35543</v>
      </c>
      <c r="M350" s="1">
        <v>152024</v>
      </c>
      <c r="P350" s="1">
        <v>152375</v>
      </c>
      <c r="Q350" s="1">
        <v>32511</v>
      </c>
      <c r="R350" s="1">
        <v>50218</v>
      </c>
      <c r="T350" s="11">
        <f t="shared" si="11"/>
        <v>2249632</v>
      </c>
    </row>
    <row r="351" spans="1:20" x14ac:dyDescent="0.25">
      <c r="A351" s="17">
        <v>35594</v>
      </c>
      <c r="B351" s="2">
        <f t="shared" si="12"/>
        <v>6</v>
      </c>
      <c r="C351" s="20"/>
      <c r="D351" s="19">
        <v>72234</v>
      </c>
      <c r="E351" s="20"/>
      <c r="F351" s="20"/>
      <c r="G351" s="1">
        <v>218280</v>
      </c>
      <c r="H351" s="1">
        <v>569301</v>
      </c>
      <c r="I351" s="20"/>
      <c r="J351" s="1">
        <v>896025</v>
      </c>
      <c r="K351" s="20">
        <v>39968</v>
      </c>
      <c r="M351" s="1">
        <v>153042</v>
      </c>
      <c r="P351" s="1">
        <v>125092</v>
      </c>
      <c r="Q351" s="1">
        <v>29117</v>
      </c>
      <c r="R351" s="1">
        <v>47255</v>
      </c>
      <c r="T351" s="11">
        <f t="shared" si="11"/>
        <v>2150314</v>
      </c>
    </row>
    <row r="352" spans="1:20" x14ac:dyDescent="0.25">
      <c r="A352" s="17">
        <v>35595</v>
      </c>
      <c r="B352" s="2">
        <f t="shared" si="12"/>
        <v>6</v>
      </c>
      <c r="C352" s="20"/>
      <c r="D352" s="19">
        <v>65403</v>
      </c>
      <c r="E352" s="20"/>
      <c r="F352" s="20"/>
      <c r="G352" s="1">
        <v>290344</v>
      </c>
      <c r="H352" s="1">
        <v>507439</v>
      </c>
      <c r="I352" s="20"/>
      <c r="J352" s="1">
        <v>776085</v>
      </c>
      <c r="K352" s="20">
        <v>25999</v>
      </c>
      <c r="M352" s="1">
        <v>156917</v>
      </c>
      <c r="P352" s="1">
        <v>159835</v>
      </c>
      <c r="Q352" s="1">
        <v>32511</v>
      </c>
      <c r="R352" s="1">
        <v>58083</v>
      </c>
      <c r="T352" s="11">
        <f t="shared" si="11"/>
        <v>2072616</v>
      </c>
    </row>
    <row r="353" spans="1:20" x14ac:dyDescent="0.25">
      <c r="A353" s="17">
        <v>35596</v>
      </c>
      <c r="B353" s="2">
        <f t="shared" si="12"/>
        <v>6</v>
      </c>
      <c r="C353" s="20"/>
      <c r="D353" s="19">
        <v>64073</v>
      </c>
      <c r="E353" s="20"/>
      <c r="F353" s="20"/>
      <c r="G353" s="1">
        <v>310104</v>
      </c>
      <c r="H353" s="1">
        <v>501773</v>
      </c>
      <c r="I353" s="20"/>
      <c r="J353" s="1">
        <v>795337</v>
      </c>
      <c r="K353" s="20">
        <v>28064</v>
      </c>
      <c r="M353" s="1">
        <v>172014</v>
      </c>
      <c r="P353" s="1">
        <v>153811</v>
      </c>
      <c r="Q353" s="1">
        <v>32511</v>
      </c>
      <c r="R353" s="1">
        <v>53209</v>
      </c>
      <c r="T353" s="11">
        <f t="shared" si="11"/>
        <v>2110896</v>
      </c>
    </row>
    <row r="354" spans="1:20" x14ac:dyDescent="0.25">
      <c r="A354" s="17">
        <v>35597</v>
      </c>
      <c r="B354" s="2">
        <f t="shared" si="12"/>
        <v>6</v>
      </c>
      <c r="C354" s="20"/>
      <c r="D354" s="19">
        <v>74597</v>
      </c>
      <c r="E354" s="20"/>
      <c r="F354" s="20"/>
      <c r="G354" s="1">
        <v>332306</v>
      </c>
      <c r="H354" s="1">
        <v>464778</v>
      </c>
      <c r="I354" s="20"/>
      <c r="J354" s="1">
        <v>657444</v>
      </c>
      <c r="K354" s="20">
        <v>24826</v>
      </c>
      <c r="M354" s="1">
        <v>148416</v>
      </c>
      <c r="P354" s="1">
        <v>148044</v>
      </c>
      <c r="Q354" s="1">
        <v>29431</v>
      </c>
      <c r="R354" s="1">
        <v>49442</v>
      </c>
      <c r="T354" s="11">
        <f t="shared" si="11"/>
        <v>1929284</v>
      </c>
    </row>
    <row r="355" spans="1:20" x14ac:dyDescent="0.25">
      <c r="A355" s="17">
        <v>35598</v>
      </c>
      <c r="B355" s="2">
        <f t="shared" si="12"/>
        <v>6</v>
      </c>
      <c r="C355" s="20"/>
      <c r="D355" s="19">
        <v>123255</v>
      </c>
      <c r="E355" s="20"/>
      <c r="F355" s="20"/>
      <c r="G355" s="1">
        <v>330823</v>
      </c>
      <c r="H355" s="1">
        <v>0</v>
      </c>
      <c r="I355" s="20"/>
      <c r="J355" s="1">
        <v>517243</v>
      </c>
      <c r="K355" s="20">
        <v>30902</v>
      </c>
      <c r="M355" s="1">
        <v>148414</v>
      </c>
      <c r="P355" s="1">
        <v>150622</v>
      </c>
      <c r="Q355" s="1">
        <v>18889</v>
      </c>
      <c r="R355" s="1">
        <v>67103</v>
      </c>
      <c r="T355" s="11">
        <f t="shared" si="11"/>
        <v>1387251</v>
      </c>
    </row>
    <row r="356" spans="1:20" x14ac:dyDescent="0.25">
      <c r="A356" s="17">
        <v>35599</v>
      </c>
      <c r="B356" s="2">
        <f t="shared" si="12"/>
        <v>6</v>
      </c>
      <c r="C356" s="20"/>
      <c r="D356" s="19">
        <v>112465</v>
      </c>
      <c r="E356" s="20"/>
      <c r="F356" s="20"/>
      <c r="G356" s="1">
        <v>327228</v>
      </c>
      <c r="H356" s="1">
        <v>0</v>
      </c>
      <c r="I356" s="20"/>
      <c r="J356" s="1">
        <v>520307</v>
      </c>
      <c r="K356" s="20">
        <v>26381</v>
      </c>
      <c r="M356" s="1">
        <v>161804</v>
      </c>
      <c r="P356" s="1">
        <v>157220</v>
      </c>
      <c r="Q356" s="1">
        <v>24368</v>
      </c>
      <c r="R356" s="1">
        <v>66433</v>
      </c>
      <c r="T356" s="11">
        <f t="shared" si="11"/>
        <v>1396206</v>
      </c>
    </row>
    <row r="357" spans="1:20" x14ac:dyDescent="0.25">
      <c r="A357" s="17">
        <v>35600</v>
      </c>
      <c r="B357" s="2">
        <f t="shared" si="12"/>
        <v>6</v>
      </c>
      <c r="C357" s="20"/>
      <c r="D357" s="19">
        <v>66565</v>
      </c>
      <c r="E357" s="20"/>
      <c r="F357" s="20"/>
      <c r="G357" s="1">
        <v>292170</v>
      </c>
      <c r="H357" s="1">
        <v>437596</v>
      </c>
      <c r="I357" s="20"/>
      <c r="J357" s="1">
        <v>548098</v>
      </c>
      <c r="K357" s="20">
        <v>30634</v>
      </c>
      <c r="M357" s="1">
        <v>158653</v>
      </c>
      <c r="P357" s="1">
        <v>169033</v>
      </c>
      <c r="Q357" s="1">
        <v>29820</v>
      </c>
      <c r="R357" s="1">
        <v>55380</v>
      </c>
      <c r="T357" s="11">
        <f t="shared" si="11"/>
        <v>1787949</v>
      </c>
    </row>
    <row r="358" spans="1:20" x14ac:dyDescent="0.25">
      <c r="A358" s="17">
        <v>35601</v>
      </c>
      <c r="B358" s="2">
        <f t="shared" si="12"/>
        <v>6</v>
      </c>
      <c r="C358" s="20"/>
      <c r="D358" s="19">
        <v>62779</v>
      </c>
      <c r="E358" s="20"/>
      <c r="F358" s="20"/>
      <c r="G358" s="1">
        <v>301218</v>
      </c>
      <c r="H358" s="1">
        <v>428974</v>
      </c>
      <c r="I358" s="20"/>
      <c r="J358" s="1">
        <v>677291</v>
      </c>
      <c r="K358" s="20">
        <v>27284</v>
      </c>
      <c r="M358" s="1">
        <v>148511</v>
      </c>
      <c r="P358" s="1">
        <v>192078</v>
      </c>
      <c r="Q358" s="1">
        <v>34279</v>
      </c>
      <c r="R358" s="1">
        <v>59628</v>
      </c>
      <c r="T358" s="11">
        <f t="shared" si="11"/>
        <v>1932042</v>
      </c>
    </row>
    <row r="359" spans="1:20" x14ac:dyDescent="0.25">
      <c r="A359" s="17">
        <v>35602</v>
      </c>
      <c r="B359" s="2">
        <f t="shared" si="12"/>
        <v>6</v>
      </c>
      <c r="C359" s="20"/>
      <c r="D359" s="19">
        <v>65695</v>
      </c>
      <c r="E359" s="20"/>
      <c r="F359" s="20"/>
      <c r="G359" s="1">
        <v>287849</v>
      </c>
      <c r="H359" s="1">
        <v>429614</v>
      </c>
      <c r="I359" s="20"/>
      <c r="J359" s="1">
        <v>759132</v>
      </c>
      <c r="K359" s="20">
        <v>27634</v>
      </c>
      <c r="M359" s="1">
        <v>160226</v>
      </c>
      <c r="P359" s="1">
        <v>162847</v>
      </c>
      <c r="Q359" s="1">
        <v>52542</v>
      </c>
      <c r="R359" s="1">
        <v>44700</v>
      </c>
      <c r="T359" s="11">
        <f t="shared" si="11"/>
        <v>1990239</v>
      </c>
    </row>
    <row r="360" spans="1:20" x14ac:dyDescent="0.25">
      <c r="A360" s="17">
        <v>35603</v>
      </c>
      <c r="B360" s="2">
        <f t="shared" si="12"/>
        <v>6</v>
      </c>
      <c r="C360" s="20"/>
      <c r="D360" s="19">
        <v>63746</v>
      </c>
      <c r="E360" s="20"/>
      <c r="F360" s="20"/>
      <c r="G360" s="1">
        <v>293290</v>
      </c>
      <c r="H360" s="1">
        <v>437871</v>
      </c>
      <c r="I360" s="20"/>
      <c r="J360" s="1">
        <v>760822</v>
      </c>
      <c r="K360" s="20">
        <v>23018</v>
      </c>
      <c r="M360" s="1">
        <v>149769</v>
      </c>
      <c r="P360" s="1">
        <v>160639</v>
      </c>
      <c r="Q360" s="1">
        <v>55069</v>
      </c>
      <c r="R360" s="1">
        <v>58423</v>
      </c>
      <c r="T360" s="11">
        <f t="shared" si="11"/>
        <v>2002647</v>
      </c>
    </row>
    <row r="361" spans="1:20" x14ac:dyDescent="0.25">
      <c r="A361" s="17">
        <v>35604</v>
      </c>
      <c r="B361" s="2">
        <f t="shared" si="12"/>
        <v>6</v>
      </c>
      <c r="C361" s="20"/>
      <c r="D361" s="19">
        <v>65417</v>
      </c>
      <c r="E361" s="20"/>
      <c r="F361" s="20"/>
      <c r="G361" s="1">
        <v>308102</v>
      </c>
      <c r="H361" s="1">
        <v>461855</v>
      </c>
      <c r="I361" s="20"/>
      <c r="J361" s="1">
        <v>799940</v>
      </c>
      <c r="K361" s="20">
        <v>28976</v>
      </c>
      <c r="M361" s="1">
        <v>150223</v>
      </c>
      <c r="P361" s="1">
        <v>152967</v>
      </c>
      <c r="Q361" s="1">
        <v>48836</v>
      </c>
      <c r="R361" s="1">
        <v>59376</v>
      </c>
      <c r="T361" s="11">
        <f t="shared" si="11"/>
        <v>2075692</v>
      </c>
    </row>
    <row r="362" spans="1:20" x14ac:dyDescent="0.25">
      <c r="A362" s="17">
        <v>35605</v>
      </c>
      <c r="B362" s="2">
        <f t="shared" si="12"/>
        <v>6</v>
      </c>
      <c r="C362" s="20"/>
      <c r="D362" s="19">
        <v>70243</v>
      </c>
      <c r="E362" s="20"/>
      <c r="F362" s="20"/>
      <c r="G362" s="1">
        <v>286843</v>
      </c>
      <c r="H362" s="1">
        <v>450910</v>
      </c>
      <c r="I362" s="20"/>
      <c r="J362" s="1">
        <v>823908</v>
      </c>
      <c r="K362" s="20">
        <v>18985</v>
      </c>
      <c r="M362" s="1">
        <v>150704</v>
      </c>
      <c r="P362" s="1">
        <v>136828</v>
      </c>
      <c r="Q362" s="1">
        <v>47160</v>
      </c>
      <c r="R362" s="1">
        <v>73610</v>
      </c>
      <c r="T362" s="11">
        <f t="shared" si="11"/>
        <v>2059191</v>
      </c>
    </row>
    <row r="363" spans="1:20" x14ac:dyDescent="0.25">
      <c r="A363" s="17">
        <v>35606</v>
      </c>
      <c r="B363" s="2">
        <f t="shared" si="12"/>
        <v>6</v>
      </c>
      <c r="C363" s="20"/>
      <c r="D363" s="19">
        <v>72154</v>
      </c>
      <c r="E363" s="20"/>
      <c r="F363" s="20"/>
      <c r="G363" s="1">
        <v>293883</v>
      </c>
      <c r="H363" s="1">
        <v>402736</v>
      </c>
      <c r="I363" s="20"/>
      <c r="J363" s="1">
        <v>833265</v>
      </c>
      <c r="K363" s="20">
        <v>23599</v>
      </c>
      <c r="M363" s="1">
        <v>148032</v>
      </c>
      <c r="P363" s="1">
        <v>152216</v>
      </c>
      <c r="Q363" s="1">
        <v>40114</v>
      </c>
      <c r="R363" s="1">
        <v>70858</v>
      </c>
      <c r="T363" s="11">
        <f t="shared" si="11"/>
        <v>2036857</v>
      </c>
    </row>
    <row r="364" spans="1:20" x14ac:dyDescent="0.25">
      <c r="A364" s="17">
        <v>35607</v>
      </c>
      <c r="B364" s="2">
        <f t="shared" si="12"/>
        <v>6</v>
      </c>
      <c r="C364" s="20"/>
      <c r="D364" s="19">
        <v>63761</v>
      </c>
      <c r="E364" s="20"/>
      <c r="F364" s="20"/>
      <c r="G364" s="1">
        <v>304984</v>
      </c>
      <c r="H364" s="1">
        <v>411237</v>
      </c>
      <c r="I364" s="20"/>
      <c r="J364" s="1">
        <v>805294</v>
      </c>
      <c r="K364" s="20">
        <v>21329</v>
      </c>
      <c r="M364" s="1">
        <v>144778</v>
      </c>
      <c r="P364" s="1">
        <v>161401</v>
      </c>
      <c r="Q364" s="1">
        <v>40644</v>
      </c>
      <c r="R364" s="1">
        <v>59407</v>
      </c>
      <c r="T364" s="11">
        <f t="shared" si="11"/>
        <v>2012835</v>
      </c>
    </row>
    <row r="365" spans="1:20" x14ac:dyDescent="0.25">
      <c r="A365" s="17">
        <v>35608</v>
      </c>
      <c r="B365" s="2">
        <f t="shared" si="12"/>
        <v>6</v>
      </c>
      <c r="C365" s="20"/>
      <c r="D365" s="19">
        <v>76021</v>
      </c>
      <c r="E365" s="20"/>
      <c r="F365" s="20"/>
      <c r="G365" s="1">
        <v>282559</v>
      </c>
      <c r="H365" s="1">
        <v>460823</v>
      </c>
      <c r="I365" s="20"/>
      <c r="J365" s="1">
        <v>790476</v>
      </c>
      <c r="K365" s="20">
        <v>18039</v>
      </c>
      <c r="M365" s="1">
        <v>145751</v>
      </c>
      <c r="P365" s="1">
        <v>171999</v>
      </c>
      <c r="Q365" s="1">
        <v>47264</v>
      </c>
      <c r="R365" s="1">
        <v>40506</v>
      </c>
      <c r="T365" s="11">
        <f t="shared" si="11"/>
        <v>2033438</v>
      </c>
    </row>
    <row r="366" spans="1:20" x14ac:dyDescent="0.25">
      <c r="A366" s="17">
        <v>35609</v>
      </c>
      <c r="B366" s="2">
        <f t="shared" si="12"/>
        <v>6</v>
      </c>
      <c r="C366" s="20"/>
      <c r="D366" s="19">
        <v>61319</v>
      </c>
      <c r="E366" s="20"/>
      <c r="F366" s="20"/>
      <c r="G366" s="1">
        <v>280376</v>
      </c>
      <c r="H366" s="1">
        <v>435789</v>
      </c>
      <c r="I366" s="20"/>
      <c r="J366" s="1">
        <v>801119</v>
      </c>
      <c r="K366" s="20">
        <v>17332</v>
      </c>
      <c r="M366" s="1">
        <v>170481</v>
      </c>
      <c r="P366" s="1">
        <v>151673</v>
      </c>
      <c r="Q366" s="1">
        <v>56993</v>
      </c>
      <c r="R366" s="1">
        <v>46741</v>
      </c>
      <c r="T366" s="11">
        <f t="shared" si="11"/>
        <v>2021823</v>
      </c>
    </row>
    <row r="367" spans="1:20" x14ac:dyDescent="0.25">
      <c r="A367" s="17">
        <v>35610</v>
      </c>
      <c r="B367" s="2">
        <f t="shared" si="12"/>
        <v>6</v>
      </c>
      <c r="C367" s="20"/>
      <c r="D367" s="19">
        <v>60977</v>
      </c>
      <c r="E367" s="20"/>
      <c r="F367" s="20"/>
      <c r="G367" s="1">
        <v>281079</v>
      </c>
      <c r="H367" s="1">
        <v>442024</v>
      </c>
      <c r="I367" s="20"/>
      <c r="J367" s="1">
        <v>789799</v>
      </c>
      <c r="K367" s="20">
        <v>17260</v>
      </c>
      <c r="M367" s="1">
        <v>165035</v>
      </c>
      <c r="P367" s="1">
        <v>159570</v>
      </c>
      <c r="Q367" s="1">
        <v>57406</v>
      </c>
      <c r="R367" s="1">
        <v>48541</v>
      </c>
      <c r="T367" s="11">
        <f t="shared" si="11"/>
        <v>2021691</v>
      </c>
    </row>
    <row r="368" spans="1:20" x14ac:dyDescent="0.25">
      <c r="A368" s="17">
        <v>35611</v>
      </c>
      <c r="B368" s="2">
        <f t="shared" si="12"/>
        <v>6</v>
      </c>
      <c r="C368" s="20"/>
      <c r="D368" s="19">
        <v>74240</v>
      </c>
      <c r="E368" s="20"/>
      <c r="F368" s="20"/>
      <c r="G368" s="1">
        <v>262579</v>
      </c>
      <c r="H368" s="1">
        <v>470037</v>
      </c>
      <c r="I368" s="20"/>
      <c r="J368" s="1">
        <v>825086</v>
      </c>
      <c r="K368" s="20">
        <v>21976</v>
      </c>
      <c r="M368" s="1">
        <v>154741</v>
      </c>
      <c r="P368" s="1">
        <v>164796</v>
      </c>
      <c r="Q368" s="1">
        <v>50337</v>
      </c>
      <c r="R368" s="1">
        <v>42327</v>
      </c>
      <c r="T368" s="11">
        <f t="shared" si="11"/>
        <v>2066119</v>
      </c>
    </row>
    <row r="369" spans="1:20" x14ac:dyDescent="0.25">
      <c r="A369" s="17">
        <v>35612</v>
      </c>
      <c r="B369" s="2">
        <f t="shared" si="12"/>
        <v>7</v>
      </c>
      <c r="C369" s="20"/>
      <c r="D369" s="19">
        <v>82899</v>
      </c>
      <c r="E369" s="20"/>
      <c r="F369" s="20"/>
      <c r="G369" s="1">
        <v>225545</v>
      </c>
      <c r="H369" s="1">
        <v>361423</v>
      </c>
      <c r="I369" s="20"/>
      <c r="J369" s="1">
        <v>878429</v>
      </c>
      <c r="K369" s="20">
        <v>25413</v>
      </c>
      <c r="M369" s="1">
        <v>199361</v>
      </c>
      <c r="P369" s="1">
        <v>221001</v>
      </c>
      <c r="Q369" s="1">
        <v>36990</v>
      </c>
      <c r="R369" s="1">
        <v>62753</v>
      </c>
      <c r="T369" s="11">
        <f t="shared" si="11"/>
        <v>2093814</v>
      </c>
    </row>
    <row r="370" spans="1:20" x14ac:dyDescent="0.25">
      <c r="A370" s="17">
        <v>35613</v>
      </c>
      <c r="B370" s="2">
        <f t="shared" si="12"/>
        <v>7</v>
      </c>
      <c r="C370" s="20"/>
      <c r="D370" s="19">
        <v>77494</v>
      </c>
      <c r="E370" s="20"/>
      <c r="F370" s="20"/>
      <c r="G370" s="1">
        <v>234846</v>
      </c>
      <c r="H370" s="1">
        <v>489694</v>
      </c>
      <c r="I370" s="20"/>
      <c r="J370" s="1">
        <v>855686</v>
      </c>
      <c r="K370" s="20">
        <v>21735</v>
      </c>
      <c r="M370" s="1">
        <v>131677</v>
      </c>
      <c r="P370" s="1">
        <v>224342</v>
      </c>
      <c r="Q370" s="1">
        <v>33590</v>
      </c>
      <c r="R370" s="1">
        <v>47647</v>
      </c>
      <c r="T370" s="11">
        <f t="shared" si="11"/>
        <v>2116711</v>
      </c>
    </row>
    <row r="371" spans="1:20" x14ac:dyDescent="0.25">
      <c r="A371" s="17">
        <v>35614</v>
      </c>
      <c r="B371" s="2">
        <f t="shared" si="12"/>
        <v>7</v>
      </c>
      <c r="C371" s="20"/>
      <c r="D371" s="19">
        <v>77677</v>
      </c>
      <c r="E371" s="20"/>
      <c r="F371" s="20"/>
      <c r="G371" s="1">
        <v>235377</v>
      </c>
      <c r="H371" s="1">
        <v>449030</v>
      </c>
      <c r="I371" s="20"/>
      <c r="J371" s="1">
        <v>843513</v>
      </c>
      <c r="K371" s="20">
        <v>29783</v>
      </c>
      <c r="M371" s="1">
        <v>155112</v>
      </c>
      <c r="P371" s="1">
        <v>203979</v>
      </c>
      <c r="Q371" s="1">
        <v>34180</v>
      </c>
      <c r="R371" s="1">
        <v>42475</v>
      </c>
      <c r="T371" s="11">
        <f t="shared" si="11"/>
        <v>2071126</v>
      </c>
    </row>
    <row r="372" spans="1:20" x14ac:dyDescent="0.25">
      <c r="A372" s="17">
        <v>35615</v>
      </c>
      <c r="B372" s="2">
        <f t="shared" si="12"/>
        <v>7</v>
      </c>
      <c r="C372" s="20"/>
      <c r="D372" s="19">
        <v>77864</v>
      </c>
      <c r="E372" s="20"/>
      <c r="F372" s="20"/>
      <c r="G372" s="1">
        <v>256688</v>
      </c>
      <c r="H372" s="1">
        <v>452147</v>
      </c>
      <c r="I372" s="20"/>
      <c r="J372" s="1">
        <v>795897</v>
      </c>
      <c r="K372" s="20">
        <v>23100</v>
      </c>
      <c r="M372" s="1">
        <v>145535</v>
      </c>
      <c r="P372" s="1">
        <v>207778</v>
      </c>
      <c r="Q372" s="1">
        <v>38214</v>
      </c>
      <c r="R372" s="1">
        <v>40611</v>
      </c>
      <c r="T372" s="11">
        <f t="shared" si="11"/>
        <v>2037834</v>
      </c>
    </row>
    <row r="373" spans="1:20" x14ac:dyDescent="0.25">
      <c r="A373" s="17">
        <v>35616</v>
      </c>
      <c r="B373" s="2">
        <f t="shared" si="12"/>
        <v>7</v>
      </c>
      <c r="C373" s="20"/>
      <c r="D373" s="19">
        <v>88930</v>
      </c>
      <c r="E373" s="20"/>
      <c r="F373" s="20"/>
      <c r="G373" s="1">
        <v>253096</v>
      </c>
      <c r="H373" s="1">
        <v>454381</v>
      </c>
      <c r="I373" s="20"/>
      <c r="J373" s="1">
        <v>779170</v>
      </c>
      <c r="K373" s="20">
        <v>23793</v>
      </c>
      <c r="M373" s="1">
        <v>147626</v>
      </c>
      <c r="P373" s="1">
        <v>181401</v>
      </c>
      <c r="Q373" s="1">
        <v>47293</v>
      </c>
      <c r="R373" s="1">
        <v>62926</v>
      </c>
      <c r="T373" s="11">
        <f t="shared" si="11"/>
        <v>2038616</v>
      </c>
    </row>
    <row r="374" spans="1:20" x14ac:dyDescent="0.25">
      <c r="A374" s="17">
        <v>35617</v>
      </c>
      <c r="B374" s="2">
        <f t="shared" si="12"/>
        <v>7</v>
      </c>
      <c r="C374" s="20"/>
      <c r="D374" s="19">
        <v>88394</v>
      </c>
      <c r="E374" s="20"/>
      <c r="F374" s="20"/>
      <c r="G374" s="1">
        <v>249041</v>
      </c>
      <c r="H374" s="1">
        <v>462836</v>
      </c>
      <c r="I374" s="20"/>
      <c r="J374" s="1">
        <v>776297</v>
      </c>
      <c r="K374" s="20">
        <v>25773</v>
      </c>
      <c r="M374" s="1">
        <v>147626</v>
      </c>
      <c r="P374" s="1">
        <v>179629</v>
      </c>
      <c r="Q374" s="1">
        <v>44003</v>
      </c>
      <c r="R374" s="1">
        <v>60128</v>
      </c>
      <c r="T374" s="11">
        <f t="shared" si="11"/>
        <v>2033727</v>
      </c>
    </row>
    <row r="375" spans="1:20" x14ac:dyDescent="0.25">
      <c r="A375" s="17">
        <v>35618</v>
      </c>
      <c r="B375" s="2">
        <f t="shared" si="12"/>
        <v>7</v>
      </c>
      <c r="C375" s="20"/>
      <c r="D375" s="19">
        <v>83205</v>
      </c>
      <c r="E375" s="20"/>
      <c r="F375" s="20"/>
      <c r="G375" s="1">
        <v>235011</v>
      </c>
      <c r="H375" s="1">
        <v>473983</v>
      </c>
      <c r="I375" s="20"/>
      <c r="J375" s="1">
        <v>780822</v>
      </c>
      <c r="K375" s="20">
        <v>26448</v>
      </c>
      <c r="M375" s="1">
        <v>144767</v>
      </c>
      <c r="P375" s="1">
        <v>200801</v>
      </c>
      <c r="Q375" s="1">
        <v>30810</v>
      </c>
      <c r="R375" s="1">
        <v>66391</v>
      </c>
      <c r="T375" s="11">
        <f t="shared" si="11"/>
        <v>2042238</v>
      </c>
    </row>
    <row r="376" spans="1:20" x14ac:dyDescent="0.25">
      <c r="A376" s="17">
        <v>35619</v>
      </c>
      <c r="B376" s="2">
        <f t="shared" si="12"/>
        <v>7</v>
      </c>
      <c r="C376" s="20"/>
      <c r="D376" s="19">
        <v>81967</v>
      </c>
      <c r="E376" s="20"/>
      <c r="F376" s="20"/>
      <c r="G376" s="1">
        <v>228540</v>
      </c>
      <c r="H376" s="1">
        <v>475049</v>
      </c>
      <c r="I376" s="20"/>
      <c r="J376" s="1">
        <v>786958</v>
      </c>
      <c r="K376" s="20">
        <v>26219</v>
      </c>
      <c r="M376" s="1">
        <v>145784</v>
      </c>
      <c r="P376" s="1">
        <v>194642</v>
      </c>
      <c r="Q376" s="1">
        <v>43493</v>
      </c>
      <c r="R376" s="1">
        <v>57667</v>
      </c>
      <c r="T376" s="11">
        <f t="shared" si="11"/>
        <v>2040319</v>
      </c>
    </row>
    <row r="377" spans="1:20" x14ac:dyDescent="0.25">
      <c r="A377" s="17">
        <v>35620</v>
      </c>
      <c r="B377" s="2">
        <f t="shared" si="12"/>
        <v>7</v>
      </c>
      <c r="C377" s="20"/>
      <c r="D377" s="19">
        <v>78342</v>
      </c>
      <c r="E377" s="20"/>
      <c r="F377" s="20"/>
      <c r="G377" s="1">
        <v>217715</v>
      </c>
      <c r="H377" s="1">
        <v>509750</v>
      </c>
      <c r="I377" s="20"/>
      <c r="J377" s="1">
        <v>784822</v>
      </c>
      <c r="K377" s="20">
        <v>26350</v>
      </c>
      <c r="M377" s="1">
        <v>129796</v>
      </c>
      <c r="P377" s="1">
        <v>197631</v>
      </c>
      <c r="Q377" s="1">
        <v>46372</v>
      </c>
      <c r="R377" s="1">
        <v>50352</v>
      </c>
      <c r="T377" s="11">
        <f t="shared" si="11"/>
        <v>2041130</v>
      </c>
    </row>
    <row r="378" spans="1:20" x14ac:dyDescent="0.25">
      <c r="A378" s="17">
        <v>35621</v>
      </c>
      <c r="B378" s="2">
        <f t="shared" si="12"/>
        <v>7</v>
      </c>
      <c r="C378" s="20"/>
      <c r="D378" s="19">
        <v>80344</v>
      </c>
      <c r="E378" s="20"/>
      <c r="F378" s="20"/>
      <c r="G378" s="1">
        <v>232458</v>
      </c>
      <c r="H378" s="1">
        <v>461118</v>
      </c>
      <c r="I378" s="20"/>
      <c r="J378" s="1">
        <v>794828</v>
      </c>
      <c r="K378" s="20">
        <v>27912</v>
      </c>
      <c r="M378" s="1">
        <v>146102</v>
      </c>
      <c r="P378" s="1">
        <v>188672</v>
      </c>
      <c r="Q378" s="1">
        <v>43274</v>
      </c>
      <c r="R378" s="1">
        <v>50586</v>
      </c>
      <c r="T378" s="11">
        <f t="shared" si="11"/>
        <v>2025294</v>
      </c>
    </row>
    <row r="379" spans="1:20" x14ac:dyDescent="0.25">
      <c r="A379" s="17">
        <v>35622</v>
      </c>
      <c r="B379" s="2">
        <f t="shared" si="12"/>
        <v>7</v>
      </c>
      <c r="C379" s="20"/>
      <c r="D379" s="19">
        <v>76980</v>
      </c>
      <c r="E379" s="20"/>
      <c r="F379" s="20"/>
      <c r="G379" s="1">
        <v>232545</v>
      </c>
      <c r="H379" s="1">
        <v>451474</v>
      </c>
      <c r="I379" s="20"/>
      <c r="J379" s="1">
        <v>801692</v>
      </c>
      <c r="K379" s="20">
        <v>27079</v>
      </c>
      <c r="M379" s="1">
        <v>140812</v>
      </c>
      <c r="P379" s="1">
        <v>172442</v>
      </c>
      <c r="Q379" s="1">
        <v>57416</v>
      </c>
      <c r="R379" s="1">
        <v>50428</v>
      </c>
      <c r="T379" s="11">
        <f t="shared" si="11"/>
        <v>2010868</v>
      </c>
    </row>
    <row r="380" spans="1:20" x14ac:dyDescent="0.25">
      <c r="A380" s="17">
        <v>35623</v>
      </c>
      <c r="B380" s="2">
        <f t="shared" si="12"/>
        <v>7</v>
      </c>
      <c r="C380" s="20"/>
      <c r="D380" s="19">
        <v>66095</v>
      </c>
      <c r="E380" s="20"/>
      <c r="F380" s="20"/>
      <c r="G380" s="1">
        <v>234162</v>
      </c>
      <c r="H380" s="1">
        <v>504300</v>
      </c>
      <c r="I380" s="20"/>
      <c r="J380" s="1">
        <v>787018</v>
      </c>
      <c r="K380" s="20">
        <v>25777</v>
      </c>
      <c r="M380" s="1">
        <v>140278</v>
      </c>
      <c r="P380" s="1">
        <v>186679</v>
      </c>
      <c r="Q380" s="1">
        <v>30030</v>
      </c>
      <c r="R380" s="1">
        <v>70961</v>
      </c>
      <c r="T380" s="11">
        <f t="shared" si="11"/>
        <v>2045300</v>
      </c>
    </row>
    <row r="381" spans="1:20" x14ac:dyDescent="0.25">
      <c r="A381" s="17">
        <v>35624</v>
      </c>
      <c r="B381" s="2">
        <f t="shared" si="12"/>
        <v>7</v>
      </c>
      <c r="C381" s="20"/>
      <c r="D381" s="19">
        <v>66237</v>
      </c>
      <c r="E381" s="20"/>
      <c r="F381" s="20"/>
      <c r="G381" s="1">
        <v>230879</v>
      </c>
      <c r="H381" s="1">
        <v>499168</v>
      </c>
      <c r="I381" s="20"/>
      <c r="J381" s="1">
        <v>796363</v>
      </c>
      <c r="K381" s="20">
        <v>27138</v>
      </c>
      <c r="M381" s="1">
        <v>139877</v>
      </c>
      <c r="P381" s="1">
        <v>186211</v>
      </c>
      <c r="Q381" s="1">
        <v>35950</v>
      </c>
      <c r="R381" s="1">
        <v>68594</v>
      </c>
      <c r="T381" s="11">
        <f t="shared" si="11"/>
        <v>2050417</v>
      </c>
    </row>
    <row r="382" spans="1:20" x14ac:dyDescent="0.25">
      <c r="A382" s="17">
        <v>35625</v>
      </c>
      <c r="B382" s="2">
        <f t="shared" si="12"/>
        <v>7</v>
      </c>
      <c r="C382" s="20"/>
      <c r="D382" s="19">
        <v>56237</v>
      </c>
      <c r="E382" s="20"/>
      <c r="F382" s="20"/>
      <c r="G382" s="1">
        <v>241438</v>
      </c>
      <c r="H382" s="1">
        <v>485612</v>
      </c>
      <c r="I382" s="20"/>
      <c r="J382" s="1">
        <v>789972</v>
      </c>
      <c r="K382" s="20">
        <v>29592</v>
      </c>
      <c r="M382" s="1">
        <v>140278</v>
      </c>
      <c r="P382" s="1">
        <v>191479</v>
      </c>
      <c r="Q382" s="1">
        <v>26307</v>
      </c>
      <c r="R382" s="1">
        <v>70032</v>
      </c>
      <c r="T382" s="11">
        <f t="shared" si="11"/>
        <v>2030947</v>
      </c>
    </row>
    <row r="383" spans="1:20" x14ac:dyDescent="0.25">
      <c r="A383" s="17">
        <v>35626</v>
      </c>
      <c r="B383" s="2">
        <f t="shared" si="12"/>
        <v>7</v>
      </c>
      <c r="C383" s="20"/>
      <c r="D383" s="19">
        <v>79200</v>
      </c>
      <c r="E383" s="20"/>
      <c r="F383" s="20"/>
      <c r="G383" s="1">
        <v>227958</v>
      </c>
      <c r="H383" s="1">
        <v>451405</v>
      </c>
      <c r="I383" s="20"/>
      <c r="J383" s="1">
        <v>814162</v>
      </c>
      <c r="K383" s="20">
        <v>25435</v>
      </c>
      <c r="M383" s="1">
        <v>150112</v>
      </c>
      <c r="P383" s="1">
        <v>179949</v>
      </c>
      <c r="Q383" s="1">
        <v>28764</v>
      </c>
      <c r="R383" s="1">
        <v>75349</v>
      </c>
      <c r="T383" s="11">
        <f t="shared" si="11"/>
        <v>2032334</v>
      </c>
    </row>
    <row r="384" spans="1:20" x14ac:dyDescent="0.25">
      <c r="A384" s="17">
        <v>35627</v>
      </c>
      <c r="B384" s="2">
        <f t="shared" si="12"/>
        <v>7</v>
      </c>
      <c r="C384" s="20"/>
      <c r="D384" s="19">
        <v>78230</v>
      </c>
      <c r="E384" s="20"/>
      <c r="F384" s="20"/>
      <c r="G384" s="1">
        <v>217591</v>
      </c>
      <c r="H384" s="1">
        <v>460448</v>
      </c>
      <c r="I384" s="20"/>
      <c r="J384" s="1">
        <v>816338</v>
      </c>
      <c r="K384" s="20">
        <v>25385</v>
      </c>
      <c r="M384" s="1">
        <v>141439</v>
      </c>
      <c r="P384" s="1">
        <v>216392</v>
      </c>
      <c r="Q384" s="1">
        <v>20860</v>
      </c>
      <c r="R384" s="1">
        <v>52485</v>
      </c>
      <c r="T384" s="11">
        <f t="shared" si="11"/>
        <v>2029168</v>
      </c>
    </row>
    <row r="385" spans="1:20" x14ac:dyDescent="0.25">
      <c r="A385" s="17">
        <v>35628</v>
      </c>
      <c r="B385" s="2">
        <f t="shared" si="12"/>
        <v>7</v>
      </c>
      <c r="C385" s="20"/>
      <c r="D385" s="19">
        <v>76457</v>
      </c>
      <c r="E385" s="20"/>
      <c r="F385" s="20"/>
      <c r="G385" s="1">
        <v>222592</v>
      </c>
      <c r="H385" s="1">
        <v>501560</v>
      </c>
      <c r="I385" s="20"/>
      <c r="J385" s="1">
        <v>784694</v>
      </c>
      <c r="K385" s="20">
        <v>25063</v>
      </c>
      <c r="M385" s="1">
        <v>140845</v>
      </c>
      <c r="P385" s="1">
        <v>222783</v>
      </c>
      <c r="Q385" s="1">
        <v>12939</v>
      </c>
      <c r="R385" s="1">
        <v>65008</v>
      </c>
      <c r="T385" s="11">
        <f t="shared" si="11"/>
        <v>2051941</v>
      </c>
    </row>
    <row r="386" spans="1:20" x14ac:dyDescent="0.25">
      <c r="A386" s="17">
        <v>35629</v>
      </c>
      <c r="B386" s="2">
        <f t="shared" si="12"/>
        <v>7</v>
      </c>
      <c r="C386" s="20"/>
      <c r="D386" s="19">
        <v>65065</v>
      </c>
      <c r="E386" s="20"/>
      <c r="F386" s="20"/>
      <c r="G386" s="1">
        <v>207962</v>
      </c>
      <c r="H386" s="1">
        <v>438230</v>
      </c>
      <c r="I386" s="20"/>
      <c r="J386" s="1">
        <v>843504</v>
      </c>
      <c r="K386" s="20">
        <v>30688</v>
      </c>
      <c r="M386" s="1">
        <v>133465</v>
      </c>
      <c r="P386" s="1">
        <v>190909</v>
      </c>
      <c r="Q386" s="1">
        <v>49362</v>
      </c>
      <c r="R386" s="1">
        <v>65392</v>
      </c>
      <c r="T386" s="11">
        <f t="shared" si="11"/>
        <v>2024577</v>
      </c>
    </row>
    <row r="387" spans="1:20" x14ac:dyDescent="0.25">
      <c r="A387" s="17">
        <v>35630</v>
      </c>
      <c r="B387" s="2">
        <f t="shared" si="12"/>
        <v>7</v>
      </c>
      <c r="C387" s="20"/>
      <c r="D387" s="19">
        <v>73960</v>
      </c>
      <c r="E387" s="20"/>
      <c r="F387" s="20"/>
      <c r="G387" s="1">
        <v>225013</v>
      </c>
      <c r="H387" s="1">
        <v>495471</v>
      </c>
      <c r="I387" s="20"/>
      <c r="J387" s="1">
        <v>790991</v>
      </c>
      <c r="K387" s="20">
        <v>30118</v>
      </c>
      <c r="M387" s="1">
        <v>136152</v>
      </c>
      <c r="P387" s="1">
        <v>202627</v>
      </c>
      <c r="Q387" s="1">
        <v>41750</v>
      </c>
      <c r="R387" s="1">
        <v>58867</v>
      </c>
      <c r="T387" s="11">
        <f t="shared" si="11"/>
        <v>2054949</v>
      </c>
    </row>
    <row r="388" spans="1:20" x14ac:dyDescent="0.25">
      <c r="A388" s="17">
        <v>35631</v>
      </c>
      <c r="B388" s="2">
        <f t="shared" si="12"/>
        <v>7</v>
      </c>
      <c r="C388" s="20"/>
      <c r="D388" s="19">
        <v>57729</v>
      </c>
      <c r="E388" s="20"/>
      <c r="F388" s="20"/>
      <c r="G388" s="1">
        <v>235011</v>
      </c>
      <c r="H388" s="1">
        <v>482921</v>
      </c>
      <c r="I388" s="20"/>
      <c r="J388" s="1">
        <v>796293</v>
      </c>
      <c r="K388" s="20">
        <v>27745</v>
      </c>
      <c r="M388" s="1">
        <v>138880</v>
      </c>
      <c r="P388" s="1">
        <v>209699</v>
      </c>
      <c r="Q388" s="1">
        <v>42367</v>
      </c>
      <c r="R388" s="1">
        <v>58443</v>
      </c>
      <c r="T388" s="11">
        <f t="shared" ref="T388:T451" si="13">SUM(C388:R388)</f>
        <v>2049088</v>
      </c>
    </row>
    <row r="389" spans="1:20" x14ac:dyDescent="0.25">
      <c r="A389" s="17">
        <v>35632</v>
      </c>
      <c r="B389" s="2">
        <f t="shared" si="12"/>
        <v>7</v>
      </c>
      <c r="C389" s="20"/>
      <c r="D389" s="19">
        <v>65425</v>
      </c>
      <c r="E389" s="20"/>
      <c r="F389" s="20"/>
      <c r="G389" s="1">
        <v>231183</v>
      </c>
      <c r="H389" s="1">
        <v>469724</v>
      </c>
      <c r="I389" s="20"/>
      <c r="J389" s="1">
        <v>801730</v>
      </c>
      <c r="K389" s="20">
        <v>30448</v>
      </c>
      <c r="M389" s="1">
        <v>137029</v>
      </c>
      <c r="P389" s="1">
        <v>205999</v>
      </c>
      <c r="Q389" s="1">
        <v>37238</v>
      </c>
      <c r="R389" s="1">
        <v>63054</v>
      </c>
      <c r="T389" s="11">
        <f t="shared" si="13"/>
        <v>2041830</v>
      </c>
    </row>
    <row r="390" spans="1:20" x14ac:dyDescent="0.25">
      <c r="A390" s="17">
        <v>35633</v>
      </c>
      <c r="B390" s="2">
        <f t="shared" si="12"/>
        <v>7</v>
      </c>
      <c r="C390" s="20"/>
      <c r="D390" s="19">
        <v>70458</v>
      </c>
      <c r="E390" s="20"/>
      <c r="F390" s="20"/>
      <c r="G390" s="1">
        <v>222229</v>
      </c>
      <c r="H390" s="1">
        <v>466145</v>
      </c>
      <c r="I390" s="20"/>
      <c r="J390" s="1">
        <v>815940</v>
      </c>
      <c r="K390" s="20">
        <v>30546</v>
      </c>
      <c r="M390" s="1">
        <v>134939</v>
      </c>
      <c r="P390" s="1">
        <v>217449</v>
      </c>
      <c r="Q390" s="1">
        <v>14518</v>
      </c>
      <c r="R390" s="1">
        <v>66520</v>
      </c>
      <c r="T390" s="11">
        <f t="shared" si="13"/>
        <v>2038744</v>
      </c>
    </row>
    <row r="391" spans="1:20" x14ac:dyDescent="0.25">
      <c r="A391" s="17">
        <v>35634</v>
      </c>
      <c r="B391" s="2">
        <f t="shared" si="12"/>
        <v>7</v>
      </c>
      <c r="C391" s="20"/>
      <c r="D391" s="19">
        <v>100257</v>
      </c>
      <c r="E391" s="20"/>
      <c r="F391" s="20"/>
      <c r="G391" s="1">
        <v>245788</v>
      </c>
      <c r="H391" s="1">
        <v>414532</v>
      </c>
      <c r="I391" s="20"/>
      <c r="J391" s="1">
        <v>841031</v>
      </c>
      <c r="K391" s="20">
        <v>31839</v>
      </c>
      <c r="M391" s="1">
        <v>122131</v>
      </c>
      <c r="P391" s="1">
        <v>197594</v>
      </c>
      <c r="Q391" s="1">
        <v>48642</v>
      </c>
      <c r="R391" s="1">
        <v>69768</v>
      </c>
      <c r="T391" s="11">
        <f t="shared" si="13"/>
        <v>2071582</v>
      </c>
    </row>
    <row r="392" spans="1:20" x14ac:dyDescent="0.25">
      <c r="A392" s="17">
        <v>35635</v>
      </c>
      <c r="B392" s="2">
        <f t="shared" si="12"/>
        <v>7</v>
      </c>
      <c r="C392" s="20"/>
      <c r="D392" s="19">
        <v>113005</v>
      </c>
      <c r="E392" s="20"/>
      <c r="F392" s="20"/>
      <c r="G392" s="1">
        <v>262023</v>
      </c>
      <c r="H392" s="1">
        <v>490819</v>
      </c>
      <c r="I392" s="20"/>
      <c r="J392" s="1">
        <v>473472</v>
      </c>
      <c r="K392" s="20">
        <v>32614</v>
      </c>
      <c r="M392" s="1">
        <v>134025</v>
      </c>
      <c r="P392" s="1">
        <v>235468</v>
      </c>
      <c r="Q392" s="1">
        <v>15475</v>
      </c>
      <c r="R392" s="1">
        <v>55966</v>
      </c>
      <c r="T392" s="11">
        <f t="shared" si="13"/>
        <v>1812867</v>
      </c>
    </row>
    <row r="393" spans="1:20" x14ac:dyDescent="0.25">
      <c r="A393" s="17">
        <v>35636</v>
      </c>
      <c r="B393" s="2">
        <f t="shared" si="12"/>
        <v>7</v>
      </c>
      <c r="C393" s="20"/>
      <c r="D393" s="19">
        <v>102203</v>
      </c>
      <c r="E393" s="20"/>
      <c r="F393" s="20"/>
      <c r="G393" s="1">
        <v>248174</v>
      </c>
      <c r="H393" s="1">
        <v>391781</v>
      </c>
      <c r="I393" s="20"/>
      <c r="J393" s="1">
        <v>434121</v>
      </c>
      <c r="K393" s="20">
        <v>25072</v>
      </c>
      <c r="M393" s="1">
        <v>138178</v>
      </c>
      <c r="P393" s="1">
        <v>228305</v>
      </c>
      <c r="Q393" s="1">
        <v>24081</v>
      </c>
      <c r="R393" s="1">
        <v>81077</v>
      </c>
      <c r="T393" s="11">
        <f t="shared" si="13"/>
        <v>1672992</v>
      </c>
    </row>
    <row r="394" spans="1:20" x14ac:dyDescent="0.25">
      <c r="A394" s="17">
        <v>35637</v>
      </c>
      <c r="B394" s="2">
        <f t="shared" si="12"/>
        <v>7</v>
      </c>
      <c r="C394" s="20"/>
      <c r="D394" s="19">
        <v>108991</v>
      </c>
      <c r="E394" s="20"/>
      <c r="F394" s="20"/>
      <c r="G394" s="1">
        <v>252424</v>
      </c>
      <c r="H394" s="1">
        <v>440403</v>
      </c>
      <c r="I394" s="20"/>
      <c r="J394" s="1">
        <v>448186</v>
      </c>
      <c r="K394" s="20">
        <v>25802</v>
      </c>
      <c r="M394" s="1">
        <v>164052</v>
      </c>
      <c r="P394" s="1">
        <v>230528</v>
      </c>
      <c r="Q394" s="1">
        <v>24860</v>
      </c>
      <c r="R394" s="1">
        <v>66927</v>
      </c>
      <c r="T394" s="11">
        <f t="shared" si="13"/>
        <v>1762173</v>
      </c>
    </row>
    <row r="395" spans="1:20" x14ac:dyDescent="0.25">
      <c r="A395" s="17">
        <v>35638</v>
      </c>
      <c r="B395" s="2">
        <f t="shared" si="12"/>
        <v>7</v>
      </c>
      <c r="C395" s="20"/>
      <c r="D395" s="19">
        <v>116896</v>
      </c>
      <c r="E395" s="20"/>
      <c r="F395" s="20"/>
      <c r="G395" s="1">
        <v>261978</v>
      </c>
      <c r="H395" s="1">
        <v>553686</v>
      </c>
      <c r="I395" s="20"/>
      <c r="J395" s="1">
        <v>468481</v>
      </c>
      <c r="K395" s="20">
        <v>25863</v>
      </c>
      <c r="M395" s="1">
        <v>132792</v>
      </c>
      <c r="P395" s="1">
        <v>238175</v>
      </c>
      <c r="Q395" s="1">
        <v>15308</v>
      </c>
      <c r="R395" s="1">
        <v>57908</v>
      </c>
      <c r="T395" s="11">
        <f t="shared" si="13"/>
        <v>1871087</v>
      </c>
    </row>
    <row r="396" spans="1:20" x14ac:dyDescent="0.25">
      <c r="A396" s="17">
        <v>35639</v>
      </c>
      <c r="B396" s="2">
        <f t="shared" si="12"/>
        <v>7</v>
      </c>
      <c r="C396" s="20"/>
      <c r="D396" s="19">
        <v>111752</v>
      </c>
      <c r="E396" s="20"/>
      <c r="F396" s="20"/>
      <c r="G396" s="1">
        <v>244799</v>
      </c>
      <c r="H396" s="1">
        <v>454169</v>
      </c>
      <c r="I396" s="20"/>
      <c r="J396" s="1">
        <v>443535</v>
      </c>
      <c r="K396" s="20">
        <v>30056</v>
      </c>
      <c r="M396" s="1">
        <v>152270</v>
      </c>
      <c r="P396" s="1">
        <v>207655</v>
      </c>
      <c r="Q396" s="1">
        <v>17007</v>
      </c>
      <c r="R396" s="1">
        <v>69114</v>
      </c>
      <c r="T396" s="11">
        <f t="shared" si="13"/>
        <v>1730357</v>
      </c>
    </row>
    <row r="397" spans="1:20" x14ac:dyDescent="0.25">
      <c r="A397" s="17">
        <v>35640</v>
      </c>
      <c r="B397" s="2">
        <f t="shared" si="12"/>
        <v>7</v>
      </c>
      <c r="C397" s="20"/>
      <c r="D397" s="19">
        <v>106115</v>
      </c>
      <c r="E397" s="20"/>
      <c r="F397" s="20"/>
      <c r="G397" s="1">
        <v>229266</v>
      </c>
      <c r="H397" s="1">
        <v>464512</v>
      </c>
      <c r="I397" s="20"/>
      <c r="J397" s="1">
        <v>796080</v>
      </c>
      <c r="K397" s="20">
        <v>28301</v>
      </c>
      <c r="M397" s="1">
        <v>127631</v>
      </c>
      <c r="P397" s="1">
        <v>227930</v>
      </c>
      <c r="Q397" s="1">
        <v>36500</v>
      </c>
      <c r="R397" s="1">
        <v>63312</v>
      </c>
      <c r="T397" s="11">
        <f t="shared" si="13"/>
        <v>2079647</v>
      </c>
    </row>
    <row r="398" spans="1:20" x14ac:dyDescent="0.25">
      <c r="A398" s="17">
        <v>35641</v>
      </c>
      <c r="B398" s="2">
        <f t="shared" si="12"/>
        <v>7</v>
      </c>
      <c r="C398" s="20"/>
      <c r="D398" s="19">
        <v>101629</v>
      </c>
      <c r="E398" s="20"/>
      <c r="F398" s="20"/>
      <c r="G398" s="1">
        <v>230983</v>
      </c>
      <c r="H398" s="1">
        <v>472941</v>
      </c>
      <c r="I398" s="20"/>
      <c r="J398" s="1">
        <v>784305</v>
      </c>
      <c r="K398" s="20">
        <v>27252</v>
      </c>
      <c r="M398" s="1">
        <v>129318</v>
      </c>
      <c r="P398" s="1">
        <v>246904</v>
      </c>
      <c r="Q398" s="1">
        <v>45127</v>
      </c>
      <c r="R398" s="1">
        <v>51811</v>
      </c>
      <c r="T398" s="11">
        <f t="shared" si="13"/>
        <v>2090270</v>
      </c>
    </row>
    <row r="399" spans="1:20" x14ac:dyDescent="0.25">
      <c r="A399" s="17">
        <v>35642</v>
      </c>
      <c r="B399" s="2">
        <f t="shared" si="12"/>
        <v>7</v>
      </c>
      <c r="C399" s="20"/>
      <c r="D399" s="19">
        <v>99244</v>
      </c>
      <c r="E399" s="20"/>
      <c r="F399" s="20"/>
      <c r="G399" s="1">
        <v>229081</v>
      </c>
      <c r="H399" s="1">
        <v>483399</v>
      </c>
      <c r="I399" s="20"/>
      <c r="J399" s="1">
        <v>774260</v>
      </c>
      <c r="K399" s="20">
        <v>31092</v>
      </c>
      <c r="M399" s="1">
        <v>129017</v>
      </c>
      <c r="P399" s="1">
        <v>221217</v>
      </c>
      <c r="Q399" s="1">
        <v>46956</v>
      </c>
      <c r="R399" s="1">
        <v>45602</v>
      </c>
      <c r="T399" s="11">
        <f t="shared" si="13"/>
        <v>2059868</v>
      </c>
    </row>
    <row r="400" spans="1:20" x14ac:dyDescent="0.25">
      <c r="A400" s="17">
        <v>35643</v>
      </c>
      <c r="B400" s="2">
        <f t="shared" si="12"/>
        <v>8</v>
      </c>
      <c r="C400" s="20"/>
      <c r="D400" s="19">
        <v>107600</v>
      </c>
      <c r="E400" s="20"/>
      <c r="F400" s="20"/>
      <c r="G400" s="1">
        <v>282775</v>
      </c>
      <c r="H400" s="1">
        <v>433106</v>
      </c>
      <c r="I400" s="20"/>
      <c r="J400" s="1">
        <v>786047</v>
      </c>
      <c r="K400" s="20">
        <v>27797</v>
      </c>
      <c r="M400" s="1">
        <v>138897</v>
      </c>
      <c r="P400" s="1">
        <v>241770</v>
      </c>
      <c r="Q400" s="1">
        <v>10641</v>
      </c>
      <c r="R400" s="1">
        <v>59903</v>
      </c>
      <c r="T400" s="11">
        <f t="shared" si="13"/>
        <v>2088536</v>
      </c>
    </row>
    <row r="401" spans="1:20" x14ac:dyDescent="0.25">
      <c r="A401" s="17">
        <v>35644</v>
      </c>
      <c r="B401" s="2">
        <f t="shared" si="12"/>
        <v>8</v>
      </c>
      <c r="C401" s="20"/>
      <c r="D401" s="19">
        <v>91096</v>
      </c>
      <c r="E401" s="20"/>
      <c r="F401" s="20"/>
      <c r="G401" s="1">
        <v>273715</v>
      </c>
      <c r="H401" s="1">
        <v>469410</v>
      </c>
      <c r="I401" s="20"/>
      <c r="J401" s="1">
        <v>770724</v>
      </c>
      <c r="K401" s="20">
        <v>25839</v>
      </c>
      <c r="M401" s="1">
        <v>140389</v>
      </c>
      <c r="P401" s="1">
        <v>215026</v>
      </c>
      <c r="Q401" s="1">
        <v>23206</v>
      </c>
      <c r="R401" s="1">
        <v>43623</v>
      </c>
      <c r="T401" s="11">
        <f t="shared" si="13"/>
        <v>2053028</v>
      </c>
    </row>
    <row r="402" spans="1:20" x14ac:dyDescent="0.25">
      <c r="A402" s="17">
        <v>35645</v>
      </c>
      <c r="B402" s="2">
        <f t="shared" si="12"/>
        <v>8</v>
      </c>
      <c r="C402" s="20"/>
      <c r="D402" s="19">
        <v>84732</v>
      </c>
      <c r="E402" s="20"/>
      <c r="F402" s="20"/>
      <c r="G402" s="1">
        <v>279599</v>
      </c>
      <c r="H402" s="1">
        <v>446783</v>
      </c>
      <c r="I402" s="20"/>
      <c r="J402" s="1">
        <v>784998</v>
      </c>
      <c r="K402" s="20">
        <v>28227</v>
      </c>
      <c r="M402" s="1">
        <v>141066</v>
      </c>
      <c r="P402" s="1">
        <v>224826</v>
      </c>
      <c r="Q402" s="1">
        <v>20586</v>
      </c>
      <c r="R402" s="1">
        <v>45834</v>
      </c>
      <c r="T402" s="11">
        <f t="shared" si="13"/>
        <v>2056651</v>
      </c>
    </row>
    <row r="403" spans="1:20" x14ac:dyDescent="0.25">
      <c r="A403" s="17">
        <v>35646</v>
      </c>
      <c r="B403" s="2">
        <f t="shared" si="12"/>
        <v>8</v>
      </c>
      <c r="C403" s="20"/>
      <c r="D403" s="19">
        <v>83223</v>
      </c>
      <c r="E403" s="20"/>
      <c r="F403" s="20"/>
      <c r="G403" s="1">
        <v>275896</v>
      </c>
      <c r="H403" s="1">
        <v>443630</v>
      </c>
      <c r="I403" s="20"/>
      <c r="J403" s="1">
        <v>786246</v>
      </c>
      <c r="K403" s="20">
        <v>33550</v>
      </c>
      <c r="M403" s="1">
        <v>141968</v>
      </c>
      <c r="P403" s="1">
        <v>225007</v>
      </c>
      <c r="Q403" s="1">
        <v>20858</v>
      </c>
      <c r="R403" s="1">
        <v>45562</v>
      </c>
      <c r="T403" s="11">
        <f t="shared" si="13"/>
        <v>2055940</v>
      </c>
    </row>
    <row r="404" spans="1:20" x14ac:dyDescent="0.25">
      <c r="A404" s="17">
        <v>35647</v>
      </c>
      <c r="B404" s="2">
        <f t="shared" ref="B404:B467" si="14">MONTH(A404)</f>
        <v>8</v>
      </c>
      <c r="C404" s="20"/>
      <c r="D404" s="19">
        <v>85765</v>
      </c>
      <c r="E404" s="20"/>
      <c r="F404" s="20"/>
      <c r="G404" s="1">
        <v>292943</v>
      </c>
      <c r="H404" s="1">
        <v>411165</v>
      </c>
      <c r="I404" s="20"/>
      <c r="J404" s="1">
        <v>817837</v>
      </c>
      <c r="K404" s="20">
        <v>28905</v>
      </c>
      <c r="M404" s="1">
        <v>142970</v>
      </c>
      <c r="P404" s="1">
        <v>230060</v>
      </c>
      <c r="Q404" s="1">
        <v>37629</v>
      </c>
      <c r="R404" s="1">
        <v>35942</v>
      </c>
      <c r="T404" s="11">
        <f t="shared" si="13"/>
        <v>2083216</v>
      </c>
    </row>
    <row r="405" spans="1:20" x14ac:dyDescent="0.25">
      <c r="A405" s="17">
        <v>35648</v>
      </c>
      <c r="B405" s="2">
        <f t="shared" si="14"/>
        <v>8</v>
      </c>
      <c r="C405" s="20"/>
      <c r="D405" s="19">
        <v>68186</v>
      </c>
      <c r="E405" s="20"/>
      <c r="F405" s="20"/>
      <c r="G405" s="1">
        <v>284812</v>
      </c>
      <c r="H405" s="1">
        <v>443198</v>
      </c>
      <c r="I405" s="20"/>
      <c r="J405" s="1">
        <v>933830</v>
      </c>
      <c r="K405" s="20">
        <v>35250</v>
      </c>
      <c r="M405" s="1">
        <v>143250</v>
      </c>
      <c r="P405" s="1">
        <v>200435</v>
      </c>
      <c r="Q405" s="1">
        <v>31253</v>
      </c>
      <c r="R405" s="1">
        <v>38745</v>
      </c>
      <c r="T405" s="11">
        <f t="shared" si="13"/>
        <v>2178959</v>
      </c>
    </row>
    <row r="406" spans="1:20" x14ac:dyDescent="0.25">
      <c r="A406" s="17">
        <v>35649</v>
      </c>
      <c r="B406" s="2">
        <f t="shared" si="14"/>
        <v>8</v>
      </c>
      <c r="C406" s="20"/>
      <c r="D406" s="19">
        <v>74091</v>
      </c>
      <c r="E406" s="20"/>
      <c r="F406" s="20"/>
      <c r="G406" s="1">
        <v>266019</v>
      </c>
      <c r="H406" s="1">
        <v>460612</v>
      </c>
      <c r="I406" s="20"/>
      <c r="J406" s="1">
        <v>893724</v>
      </c>
      <c r="K406" s="20">
        <v>36214</v>
      </c>
      <c r="M406" s="1">
        <v>138872</v>
      </c>
      <c r="P406" s="1">
        <v>222088</v>
      </c>
      <c r="Q406" s="1">
        <v>14412</v>
      </c>
      <c r="R406" s="1">
        <v>54230</v>
      </c>
      <c r="T406" s="11">
        <f t="shared" si="13"/>
        <v>2160262</v>
      </c>
    </row>
    <row r="407" spans="1:20" x14ac:dyDescent="0.25">
      <c r="A407" s="17">
        <v>35650</v>
      </c>
      <c r="B407" s="2">
        <f t="shared" si="14"/>
        <v>8</v>
      </c>
      <c r="C407" s="20"/>
      <c r="D407" s="19">
        <v>86370</v>
      </c>
      <c r="E407" s="20"/>
      <c r="F407" s="20"/>
      <c r="G407" s="1">
        <v>292114</v>
      </c>
      <c r="H407" s="1">
        <v>400724</v>
      </c>
      <c r="I407" s="20"/>
      <c r="J407" s="1">
        <v>857191</v>
      </c>
      <c r="K407" s="20">
        <v>34507</v>
      </c>
      <c r="M407" s="1">
        <v>142870</v>
      </c>
      <c r="P407" s="1">
        <v>214917</v>
      </c>
      <c r="Q407" s="1">
        <v>19922</v>
      </c>
      <c r="R407" s="1">
        <v>48673</v>
      </c>
      <c r="T407" s="11">
        <f t="shared" si="13"/>
        <v>2097288</v>
      </c>
    </row>
    <row r="408" spans="1:20" x14ac:dyDescent="0.25">
      <c r="A408" s="17">
        <v>35651</v>
      </c>
      <c r="B408" s="2">
        <f t="shared" si="14"/>
        <v>8</v>
      </c>
      <c r="C408" s="20"/>
      <c r="D408" s="19">
        <v>81052</v>
      </c>
      <c r="E408" s="20"/>
      <c r="F408" s="20"/>
      <c r="G408" s="1">
        <v>305854</v>
      </c>
      <c r="H408" s="1">
        <v>437866</v>
      </c>
      <c r="I408" s="20"/>
      <c r="J408" s="1">
        <v>912000</v>
      </c>
      <c r="K408" s="20">
        <v>36064</v>
      </c>
      <c r="M408" s="1">
        <v>145919</v>
      </c>
      <c r="P408" s="1">
        <v>230076</v>
      </c>
      <c r="Q408" s="1">
        <v>9394</v>
      </c>
      <c r="R408" s="1">
        <v>57061</v>
      </c>
      <c r="T408" s="11">
        <f t="shared" si="13"/>
        <v>2215286</v>
      </c>
    </row>
    <row r="409" spans="1:20" x14ac:dyDescent="0.25">
      <c r="A409" s="17">
        <v>35652</v>
      </c>
      <c r="B409" s="2">
        <f t="shared" si="14"/>
        <v>8</v>
      </c>
      <c r="C409" s="20"/>
      <c r="D409" s="19">
        <v>78905</v>
      </c>
      <c r="E409" s="20"/>
      <c r="F409" s="20"/>
      <c r="G409" s="1">
        <v>289771</v>
      </c>
      <c r="H409" s="1">
        <v>455244</v>
      </c>
      <c r="I409" s="20"/>
      <c r="J409" s="1">
        <v>904262</v>
      </c>
      <c r="K409" s="20">
        <v>33049</v>
      </c>
      <c r="M409" s="1">
        <v>141982</v>
      </c>
      <c r="P409" s="1">
        <v>208884</v>
      </c>
      <c r="Q409" s="1">
        <v>11069</v>
      </c>
      <c r="R409" s="1">
        <v>55380</v>
      </c>
      <c r="T409" s="11">
        <f t="shared" si="13"/>
        <v>2178546</v>
      </c>
    </row>
    <row r="410" spans="1:20" x14ac:dyDescent="0.25">
      <c r="A410" s="17">
        <v>35653</v>
      </c>
      <c r="B410" s="2">
        <f t="shared" si="14"/>
        <v>8</v>
      </c>
      <c r="C410" s="20"/>
      <c r="D410" s="19">
        <v>82860</v>
      </c>
      <c r="E410" s="20"/>
      <c r="F410" s="20"/>
      <c r="G410" s="1">
        <v>292148</v>
      </c>
      <c r="H410" s="1">
        <v>469055</v>
      </c>
      <c r="I410" s="20"/>
      <c r="J410" s="1">
        <v>894631</v>
      </c>
      <c r="K410" s="20">
        <v>36317</v>
      </c>
      <c r="M410" s="1">
        <v>142525</v>
      </c>
      <c r="P410" s="1">
        <v>213305</v>
      </c>
      <c r="Q410" s="1">
        <v>9394</v>
      </c>
      <c r="R410" s="1">
        <v>59846</v>
      </c>
      <c r="T410" s="11">
        <f t="shared" si="13"/>
        <v>2200081</v>
      </c>
    </row>
    <row r="411" spans="1:20" x14ac:dyDescent="0.25">
      <c r="A411" s="17">
        <v>35654</v>
      </c>
      <c r="B411" s="2">
        <f t="shared" si="14"/>
        <v>8</v>
      </c>
      <c r="C411" s="20"/>
      <c r="D411" s="19">
        <v>71200</v>
      </c>
      <c r="E411" s="20"/>
      <c r="F411" s="20"/>
      <c r="G411" s="1">
        <v>281711</v>
      </c>
      <c r="H411" s="1">
        <v>384929</v>
      </c>
      <c r="I411" s="20"/>
      <c r="J411" s="1">
        <v>887114</v>
      </c>
      <c r="K411" s="20">
        <v>32960</v>
      </c>
      <c r="M411" s="1">
        <v>134278</v>
      </c>
      <c r="P411" s="1">
        <v>228781</v>
      </c>
      <c r="Q411" s="1">
        <v>14836</v>
      </c>
      <c r="R411" s="1">
        <v>51601</v>
      </c>
      <c r="T411" s="11">
        <f t="shared" si="13"/>
        <v>2087410</v>
      </c>
    </row>
    <row r="412" spans="1:20" x14ac:dyDescent="0.25">
      <c r="A412" s="17">
        <v>35655</v>
      </c>
      <c r="B412" s="2">
        <f t="shared" si="14"/>
        <v>8</v>
      </c>
      <c r="C412" s="20"/>
      <c r="D412" s="19">
        <v>76810</v>
      </c>
      <c r="E412" s="20"/>
      <c r="F412" s="20"/>
      <c r="G412" s="1">
        <v>280314</v>
      </c>
      <c r="H412" s="1">
        <v>469854</v>
      </c>
      <c r="I412" s="20"/>
      <c r="J412" s="1">
        <v>823091</v>
      </c>
      <c r="K412" s="20">
        <v>36196</v>
      </c>
      <c r="M412" s="1">
        <v>137559</v>
      </c>
      <c r="P412" s="1">
        <v>198435</v>
      </c>
      <c r="Q412" s="1">
        <v>9394</v>
      </c>
      <c r="R412" s="1">
        <v>43598</v>
      </c>
      <c r="T412" s="11">
        <f t="shared" si="13"/>
        <v>2075251</v>
      </c>
    </row>
    <row r="413" spans="1:20" x14ac:dyDescent="0.25">
      <c r="A413" s="17">
        <v>35656</v>
      </c>
      <c r="B413" s="2">
        <f t="shared" si="14"/>
        <v>8</v>
      </c>
      <c r="C413" s="20"/>
      <c r="D413" s="19">
        <v>89274</v>
      </c>
      <c r="E413" s="20"/>
      <c r="F413" s="20"/>
      <c r="G413" s="1">
        <v>275470</v>
      </c>
      <c r="H413" s="1">
        <v>443195</v>
      </c>
      <c r="I413" s="20"/>
      <c r="J413" s="1">
        <v>772950</v>
      </c>
      <c r="K413" s="20">
        <v>30144</v>
      </c>
      <c r="M413" s="1">
        <v>137351</v>
      </c>
      <c r="P413" s="1">
        <v>226748</v>
      </c>
      <c r="Q413" s="1">
        <v>10849</v>
      </c>
      <c r="R413" s="1">
        <v>55122</v>
      </c>
      <c r="T413" s="11">
        <f t="shared" si="13"/>
        <v>2041103</v>
      </c>
    </row>
    <row r="414" spans="1:20" x14ac:dyDescent="0.25">
      <c r="A414" s="17">
        <v>35657</v>
      </c>
      <c r="B414" s="2">
        <f t="shared" si="14"/>
        <v>8</v>
      </c>
      <c r="C414" s="20"/>
      <c r="D414" s="19">
        <v>88861</v>
      </c>
      <c r="E414" s="20"/>
      <c r="F414" s="20"/>
      <c r="G414" s="1">
        <v>293772</v>
      </c>
      <c r="H414" s="1">
        <v>475592</v>
      </c>
      <c r="I414" s="20"/>
      <c r="J414" s="1">
        <v>865883</v>
      </c>
      <c r="K414" s="20">
        <v>33130</v>
      </c>
      <c r="M414" s="1">
        <v>144033</v>
      </c>
      <c r="P414" s="1">
        <v>221244</v>
      </c>
      <c r="Q414" s="1">
        <v>9203</v>
      </c>
      <c r="R414" s="1">
        <v>59454</v>
      </c>
      <c r="T414" s="11">
        <f t="shared" si="13"/>
        <v>2191172</v>
      </c>
    </row>
    <row r="415" spans="1:20" x14ac:dyDescent="0.25">
      <c r="A415" s="17">
        <v>35658</v>
      </c>
      <c r="B415" s="2">
        <f t="shared" si="14"/>
        <v>8</v>
      </c>
      <c r="C415" s="20"/>
      <c r="D415" s="19">
        <v>83000</v>
      </c>
      <c r="E415" s="20"/>
      <c r="F415" s="20"/>
      <c r="G415" s="1">
        <v>295690</v>
      </c>
      <c r="H415" s="1">
        <v>451471</v>
      </c>
      <c r="I415" s="20"/>
      <c r="J415" s="1">
        <v>834890</v>
      </c>
      <c r="K415" s="20">
        <v>31682</v>
      </c>
      <c r="M415" s="1">
        <v>139095</v>
      </c>
      <c r="P415" s="1">
        <v>206729</v>
      </c>
      <c r="Q415" s="1">
        <v>9203</v>
      </c>
      <c r="R415" s="1">
        <v>80492</v>
      </c>
      <c r="T415" s="11">
        <f t="shared" si="13"/>
        <v>2132252</v>
      </c>
    </row>
    <row r="416" spans="1:20" x14ac:dyDescent="0.25">
      <c r="A416" s="17">
        <v>35659</v>
      </c>
      <c r="B416" s="2">
        <f t="shared" si="14"/>
        <v>8</v>
      </c>
      <c r="C416" s="20"/>
      <c r="D416" s="19">
        <v>84399</v>
      </c>
      <c r="E416" s="20"/>
      <c r="F416" s="20"/>
      <c r="G416" s="1">
        <v>289633</v>
      </c>
      <c r="H416" s="1">
        <v>489337</v>
      </c>
      <c r="I416" s="20"/>
      <c r="J416" s="1">
        <v>828216</v>
      </c>
      <c r="K416" s="20">
        <v>29578</v>
      </c>
      <c r="M416" s="1">
        <v>135316</v>
      </c>
      <c r="P416" s="1">
        <v>213527</v>
      </c>
      <c r="Q416" s="1">
        <v>9203</v>
      </c>
      <c r="R416" s="1">
        <v>69291</v>
      </c>
      <c r="T416" s="11">
        <f t="shared" si="13"/>
        <v>2148500</v>
      </c>
    </row>
    <row r="417" spans="1:20" x14ac:dyDescent="0.25">
      <c r="A417" s="17">
        <v>35660</v>
      </c>
      <c r="B417" s="2">
        <f t="shared" si="14"/>
        <v>8</v>
      </c>
      <c r="C417" s="20"/>
      <c r="D417" s="19">
        <v>85560</v>
      </c>
      <c r="E417" s="20"/>
      <c r="F417" s="20"/>
      <c r="G417" s="1">
        <v>293682</v>
      </c>
      <c r="H417" s="1">
        <v>497232</v>
      </c>
      <c r="I417" s="20"/>
      <c r="J417" s="1">
        <v>856547</v>
      </c>
      <c r="K417" s="20">
        <v>32703</v>
      </c>
      <c r="M417" s="1">
        <v>144243</v>
      </c>
      <c r="P417" s="1">
        <v>202172</v>
      </c>
      <c r="Q417" s="1">
        <v>9203</v>
      </c>
      <c r="R417" s="1">
        <v>74506</v>
      </c>
      <c r="T417" s="11">
        <f t="shared" si="13"/>
        <v>2195848</v>
      </c>
    </row>
    <row r="418" spans="1:20" x14ac:dyDescent="0.25">
      <c r="A418" s="17">
        <v>35661</v>
      </c>
      <c r="B418" s="2">
        <f t="shared" si="14"/>
        <v>8</v>
      </c>
      <c r="C418" s="20"/>
      <c r="D418" s="19">
        <v>71146</v>
      </c>
      <c r="E418" s="20"/>
      <c r="F418" s="20"/>
      <c r="G418" s="1">
        <v>274936</v>
      </c>
      <c r="H418" s="1">
        <v>463071</v>
      </c>
      <c r="I418" s="20"/>
      <c r="J418" s="1">
        <v>807907</v>
      </c>
      <c r="K418" s="20">
        <v>29143</v>
      </c>
      <c r="M418" s="1">
        <v>143319</v>
      </c>
      <c r="P418" s="1">
        <v>205699</v>
      </c>
      <c r="Q418" s="1">
        <v>17678</v>
      </c>
      <c r="R418" s="1">
        <v>47067</v>
      </c>
      <c r="T418" s="11">
        <f t="shared" si="13"/>
        <v>2059966</v>
      </c>
    </row>
    <row r="419" spans="1:20" x14ac:dyDescent="0.25">
      <c r="A419" s="17">
        <v>35662</v>
      </c>
      <c r="B419" s="2">
        <f t="shared" si="14"/>
        <v>8</v>
      </c>
      <c r="C419" s="20"/>
      <c r="D419" s="19">
        <v>74273</v>
      </c>
      <c r="E419" s="20"/>
      <c r="F419" s="20"/>
      <c r="G419" s="1">
        <v>279898</v>
      </c>
      <c r="H419" s="1">
        <v>446103</v>
      </c>
      <c r="I419" s="20"/>
      <c r="J419" s="1">
        <v>922109</v>
      </c>
      <c r="K419" s="20">
        <v>33361</v>
      </c>
      <c r="M419" s="1">
        <v>141753</v>
      </c>
      <c r="P419" s="1">
        <v>205307</v>
      </c>
      <c r="Q419" s="1">
        <v>18237</v>
      </c>
      <c r="R419" s="1">
        <v>60620</v>
      </c>
      <c r="T419" s="11">
        <f t="shared" si="13"/>
        <v>2181661</v>
      </c>
    </row>
    <row r="420" spans="1:20" x14ac:dyDescent="0.25">
      <c r="A420" s="17">
        <v>35663</v>
      </c>
      <c r="B420" s="2">
        <f t="shared" si="14"/>
        <v>8</v>
      </c>
      <c r="C420" s="20"/>
      <c r="D420" s="19">
        <v>87315</v>
      </c>
      <c r="E420" s="20"/>
      <c r="F420" s="20"/>
      <c r="G420" s="1">
        <v>286872</v>
      </c>
      <c r="H420" s="1">
        <v>475564</v>
      </c>
      <c r="I420" s="20"/>
      <c r="J420" s="1">
        <v>923527</v>
      </c>
      <c r="K420" s="20">
        <v>34104</v>
      </c>
      <c r="M420" s="1">
        <v>137244</v>
      </c>
      <c r="P420" s="1">
        <v>202665</v>
      </c>
      <c r="Q420" s="1">
        <v>38721</v>
      </c>
      <c r="R420" s="1">
        <v>24918</v>
      </c>
      <c r="T420" s="11">
        <f t="shared" si="13"/>
        <v>2210930</v>
      </c>
    </row>
    <row r="421" spans="1:20" x14ac:dyDescent="0.25">
      <c r="A421" s="17">
        <v>35664</v>
      </c>
      <c r="B421" s="2">
        <f t="shared" si="14"/>
        <v>8</v>
      </c>
      <c r="C421" s="20"/>
      <c r="D421" s="19">
        <v>89749</v>
      </c>
      <c r="E421" s="20"/>
      <c r="F421" s="20"/>
      <c r="G421" s="1">
        <v>302962</v>
      </c>
      <c r="H421" s="1">
        <v>466842</v>
      </c>
      <c r="I421" s="20"/>
      <c r="J421" s="1">
        <v>905668</v>
      </c>
      <c r="K421" s="20">
        <v>34134</v>
      </c>
      <c r="M421" s="1">
        <v>143535</v>
      </c>
      <c r="P421" s="1">
        <v>206266</v>
      </c>
      <c r="Q421" s="1">
        <v>12697</v>
      </c>
      <c r="R421" s="1">
        <v>56368</v>
      </c>
      <c r="T421" s="11">
        <f t="shared" si="13"/>
        <v>2218221</v>
      </c>
    </row>
    <row r="422" spans="1:20" x14ac:dyDescent="0.25">
      <c r="A422" s="17">
        <v>35665</v>
      </c>
      <c r="B422" s="2">
        <f t="shared" si="14"/>
        <v>8</v>
      </c>
      <c r="C422" s="20"/>
      <c r="D422" s="19">
        <v>88789</v>
      </c>
      <c r="E422" s="20"/>
      <c r="F422" s="20"/>
      <c r="G422" s="1">
        <v>285054</v>
      </c>
      <c r="H422" s="1">
        <v>458369</v>
      </c>
      <c r="I422" s="20"/>
      <c r="J422" s="1">
        <v>862136</v>
      </c>
      <c r="K422" s="20">
        <v>33419</v>
      </c>
      <c r="M422" s="1">
        <v>141776</v>
      </c>
      <c r="P422" s="1">
        <v>215321</v>
      </c>
      <c r="Q422" s="1">
        <v>9268</v>
      </c>
      <c r="R422" s="1">
        <v>57187</v>
      </c>
      <c r="T422" s="11">
        <f t="shared" si="13"/>
        <v>2151319</v>
      </c>
    </row>
    <row r="423" spans="1:20" x14ac:dyDescent="0.25">
      <c r="A423" s="17">
        <v>35666</v>
      </c>
      <c r="B423" s="2">
        <f t="shared" si="14"/>
        <v>8</v>
      </c>
      <c r="C423" s="20"/>
      <c r="D423" s="19">
        <v>89014</v>
      </c>
      <c r="E423" s="20"/>
      <c r="F423" s="20"/>
      <c r="G423" s="1">
        <v>284808</v>
      </c>
      <c r="H423" s="1">
        <v>469388</v>
      </c>
      <c r="I423" s="20"/>
      <c r="J423" s="1">
        <v>868131</v>
      </c>
      <c r="K423" s="20">
        <v>30849</v>
      </c>
      <c r="M423" s="1">
        <v>141020</v>
      </c>
      <c r="P423" s="1">
        <v>208467</v>
      </c>
      <c r="Q423" s="1">
        <v>10915</v>
      </c>
      <c r="R423" s="1">
        <v>55535</v>
      </c>
      <c r="T423" s="11">
        <f t="shared" si="13"/>
        <v>2158127</v>
      </c>
    </row>
    <row r="424" spans="1:20" x14ac:dyDescent="0.25">
      <c r="A424" s="17">
        <v>35667</v>
      </c>
      <c r="B424" s="2">
        <f t="shared" si="14"/>
        <v>8</v>
      </c>
      <c r="C424" s="20"/>
      <c r="D424" s="19">
        <v>92415</v>
      </c>
      <c r="E424" s="20"/>
      <c r="F424" s="20"/>
      <c r="G424" s="1">
        <v>287001</v>
      </c>
      <c r="H424" s="1">
        <v>459537</v>
      </c>
      <c r="I424" s="20"/>
      <c r="J424" s="1">
        <v>856705</v>
      </c>
      <c r="K424" s="20">
        <v>33089</v>
      </c>
      <c r="M424" s="1">
        <v>147533</v>
      </c>
      <c r="P424" s="1">
        <v>210953</v>
      </c>
      <c r="Q424" s="1">
        <v>9268</v>
      </c>
      <c r="R424" s="1">
        <v>64054</v>
      </c>
      <c r="T424" s="11">
        <f t="shared" si="13"/>
        <v>2160555</v>
      </c>
    </row>
    <row r="425" spans="1:20" x14ac:dyDescent="0.25">
      <c r="A425" s="17">
        <v>35668</v>
      </c>
      <c r="B425" s="2">
        <f t="shared" si="14"/>
        <v>8</v>
      </c>
      <c r="C425" s="20"/>
      <c r="D425" s="19">
        <v>89635</v>
      </c>
      <c r="E425" s="20"/>
      <c r="F425" s="20"/>
      <c r="G425" s="1">
        <v>289462</v>
      </c>
      <c r="H425" s="1">
        <v>466241</v>
      </c>
      <c r="I425" s="20"/>
      <c r="J425" s="1">
        <v>871538</v>
      </c>
      <c r="K425" s="20">
        <v>29530</v>
      </c>
      <c r="M425" s="1">
        <v>145288</v>
      </c>
      <c r="P425" s="1">
        <v>215186</v>
      </c>
      <c r="Q425" s="1">
        <v>14103</v>
      </c>
      <c r="R425" s="1">
        <v>52337</v>
      </c>
      <c r="T425" s="11">
        <f t="shared" si="13"/>
        <v>2173320</v>
      </c>
    </row>
    <row r="426" spans="1:20" x14ac:dyDescent="0.25">
      <c r="A426" s="17">
        <v>35669</v>
      </c>
      <c r="B426" s="2">
        <f t="shared" si="14"/>
        <v>8</v>
      </c>
      <c r="C426" s="20"/>
      <c r="D426" s="19">
        <v>91884</v>
      </c>
      <c r="E426" s="20"/>
      <c r="F426" s="20"/>
      <c r="G426" s="1">
        <v>288550</v>
      </c>
      <c r="H426" s="1">
        <v>446769</v>
      </c>
      <c r="I426" s="20"/>
      <c r="J426" s="1">
        <v>859713</v>
      </c>
      <c r="K426" s="20">
        <v>30455</v>
      </c>
      <c r="M426" s="1">
        <v>146391</v>
      </c>
      <c r="P426" s="1">
        <v>216513</v>
      </c>
      <c r="Q426" s="1">
        <v>14703</v>
      </c>
      <c r="R426" s="1">
        <v>51735</v>
      </c>
      <c r="T426" s="11">
        <f t="shared" si="13"/>
        <v>2146713</v>
      </c>
    </row>
    <row r="427" spans="1:20" x14ac:dyDescent="0.25">
      <c r="A427" s="17">
        <v>35670</v>
      </c>
      <c r="B427" s="2">
        <f t="shared" si="14"/>
        <v>8</v>
      </c>
      <c r="C427" s="20"/>
      <c r="D427" s="19">
        <v>82019</v>
      </c>
      <c r="E427" s="20"/>
      <c r="F427" s="20"/>
      <c r="G427" s="1">
        <v>289692</v>
      </c>
      <c r="H427" s="1">
        <v>435172</v>
      </c>
      <c r="I427" s="20"/>
      <c r="J427" s="1">
        <v>867123</v>
      </c>
      <c r="K427" s="20">
        <v>34435</v>
      </c>
      <c r="M427" s="1">
        <v>140509</v>
      </c>
      <c r="P427" s="1">
        <v>214072</v>
      </c>
      <c r="Q427" s="1">
        <v>16277</v>
      </c>
      <c r="R427" s="1">
        <v>45226</v>
      </c>
      <c r="T427" s="11">
        <f t="shared" si="13"/>
        <v>2124525</v>
      </c>
    </row>
    <row r="428" spans="1:20" x14ac:dyDescent="0.25">
      <c r="A428" s="17">
        <v>35671</v>
      </c>
      <c r="B428" s="2">
        <f t="shared" si="14"/>
        <v>8</v>
      </c>
      <c r="C428" s="20"/>
      <c r="D428" s="19">
        <v>96560</v>
      </c>
      <c r="E428" s="20"/>
      <c r="F428" s="20"/>
      <c r="G428" s="1">
        <v>295735</v>
      </c>
      <c r="H428" s="1">
        <v>465589</v>
      </c>
      <c r="I428" s="20"/>
      <c r="J428" s="1">
        <v>913370</v>
      </c>
      <c r="K428" s="20">
        <v>32496</v>
      </c>
      <c r="M428" s="1">
        <v>151378</v>
      </c>
      <c r="P428" s="1">
        <v>203270</v>
      </c>
      <c r="Q428" s="1">
        <v>16018</v>
      </c>
      <c r="R428" s="1">
        <v>50416</v>
      </c>
      <c r="T428" s="11">
        <f t="shared" si="13"/>
        <v>2224832</v>
      </c>
    </row>
    <row r="429" spans="1:20" x14ac:dyDescent="0.25">
      <c r="A429" s="17">
        <v>35672</v>
      </c>
      <c r="B429" s="2">
        <f t="shared" si="14"/>
        <v>8</v>
      </c>
      <c r="C429" s="20"/>
      <c r="D429" s="19">
        <v>92229</v>
      </c>
      <c r="E429" s="20"/>
      <c r="F429" s="20"/>
      <c r="G429" s="1">
        <v>289212</v>
      </c>
      <c r="H429" s="1">
        <v>460095</v>
      </c>
      <c r="I429" s="20"/>
      <c r="J429" s="1">
        <v>894015</v>
      </c>
      <c r="K429" s="20">
        <v>33888</v>
      </c>
      <c r="M429" s="1">
        <v>150675</v>
      </c>
      <c r="P429" s="1">
        <v>197574</v>
      </c>
      <c r="Q429" s="1">
        <v>10506</v>
      </c>
      <c r="R429" s="1">
        <v>55943</v>
      </c>
      <c r="T429" s="11">
        <f t="shared" si="13"/>
        <v>2184137</v>
      </c>
    </row>
    <row r="430" spans="1:20" x14ac:dyDescent="0.25">
      <c r="A430" s="17">
        <v>35673</v>
      </c>
      <c r="B430" s="2">
        <f t="shared" si="14"/>
        <v>8</v>
      </c>
      <c r="C430" s="20"/>
      <c r="D430" s="19">
        <v>83314</v>
      </c>
      <c r="E430" s="20"/>
      <c r="F430" s="20"/>
      <c r="G430" s="1">
        <v>289143</v>
      </c>
      <c r="H430" s="1">
        <v>426154</v>
      </c>
      <c r="I430" s="20"/>
      <c r="J430" s="1">
        <v>843859</v>
      </c>
      <c r="K430" s="20">
        <v>29376</v>
      </c>
      <c r="M430" s="1">
        <v>151051</v>
      </c>
      <c r="P430" s="1">
        <v>201864</v>
      </c>
      <c r="Q430" s="1">
        <v>15411</v>
      </c>
      <c r="R430" s="1">
        <v>51026</v>
      </c>
      <c r="T430" s="11">
        <f t="shared" si="13"/>
        <v>2091198</v>
      </c>
    </row>
    <row r="431" spans="1:20" x14ac:dyDescent="0.25">
      <c r="A431" s="17">
        <v>35674</v>
      </c>
      <c r="B431" s="2">
        <f t="shared" si="14"/>
        <v>9</v>
      </c>
      <c r="C431" s="20"/>
      <c r="D431" s="19">
        <v>69272</v>
      </c>
      <c r="E431" s="20"/>
      <c r="F431" s="20"/>
      <c r="G431" s="1">
        <v>294425</v>
      </c>
      <c r="H431" s="1">
        <v>418604</v>
      </c>
      <c r="I431" s="20"/>
      <c r="J431" s="1">
        <v>852955</v>
      </c>
      <c r="K431" s="20">
        <v>23779</v>
      </c>
      <c r="M431" s="1">
        <v>148490</v>
      </c>
      <c r="P431" s="1">
        <v>255498</v>
      </c>
      <c r="Q431" s="1">
        <v>12633</v>
      </c>
      <c r="R431" s="1">
        <v>55476</v>
      </c>
      <c r="T431" s="11">
        <f t="shared" si="13"/>
        <v>2131132</v>
      </c>
    </row>
    <row r="432" spans="1:20" x14ac:dyDescent="0.25">
      <c r="A432" s="17">
        <v>35675</v>
      </c>
      <c r="B432" s="2">
        <f t="shared" si="14"/>
        <v>9</v>
      </c>
      <c r="C432" s="20"/>
      <c r="D432" s="19">
        <v>68947</v>
      </c>
      <c r="E432" s="20"/>
      <c r="F432" s="20"/>
      <c r="G432" s="1">
        <v>296739</v>
      </c>
      <c r="H432" s="1">
        <v>454652</v>
      </c>
      <c r="I432" s="20"/>
      <c r="J432" s="1">
        <v>898056</v>
      </c>
      <c r="K432" s="20">
        <v>33798</v>
      </c>
      <c r="M432" s="1">
        <v>144503</v>
      </c>
      <c r="P432" s="1">
        <v>217949</v>
      </c>
      <c r="Q432" s="1">
        <v>18516</v>
      </c>
      <c r="R432" s="1">
        <v>54011</v>
      </c>
      <c r="T432" s="11">
        <f t="shared" si="13"/>
        <v>2187171</v>
      </c>
    </row>
    <row r="433" spans="1:20" x14ac:dyDescent="0.25">
      <c r="A433" s="17">
        <v>35676</v>
      </c>
      <c r="B433" s="2">
        <f t="shared" si="14"/>
        <v>9</v>
      </c>
      <c r="C433" s="20"/>
      <c r="D433" s="19">
        <v>73196</v>
      </c>
      <c r="E433" s="20"/>
      <c r="F433" s="20"/>
      <c r="G433" s="1">
        <v>270373</v>
      </c>
      <c r="H433" s="1">
        <v>431662</v>
      </c>
      <c r="I433" s="20"/>
      <c r="J433" s="1">
        <v>880610</v>
      </c>
      <c r="K433" s="20">
        <v>28028</v>
      </c>
      <c r="M433" s="1">
        <v>145905</v>
      </c>
      <c r="P433" s="1">
        <v>206488</v>
      </c>
      <c r="Q433" s="1">
        <v>20117</v>
      </c>
      <c r="R433" s="1">
        <v>47306</v>
      </c>
      <c r="T433" s="11">
        <f t="shared" si="13"/>
        <v>2103685</v>
      </c>
    </row>
    <row r="434" spans="1:20" x14ac:dyDescent="0.25">
      <c r="A434" s="17">
        <v>35677</v>
      </c>
      <c r="B434" s="2">
        <f t="shared" si="14"/>
        <v>9</v>
      </c>
      <c r="C434" s="20"/>
      <c r="D434" s="19">
        <v>80001</v>
      </c>
      <c r="E434" s="20"/>
      <c r="F434" s="20"/>
      <c r="G434" s="1">
        <v>267775</v>
      </c>
      <c r="H434" s="1">
        <v>400367</v>
      </c>
      <c r="I434" s="20"/>
      <c r="J434" s="1">
        <v>866914</v>
      </c>
      <c r="K434" s="20">
        <v>27486</v>
      </c>
      <c r="M434" s="1">
        <v>146085</v>
      </c>
      <c r="P434" s="1">
        <v>196950</v>
      </c>
      <c r="Q434" s="1">
        <v>21289</v>
      </c>
      <c r="R434" s="1">
        <v>46131</v>
      </c>
      <c r="T434" s="11">
        <f t="shared" si="13"/>
        <v>2052998</v>
      </c>
    </row>
    <row r="435" spans="1:20" x14ac:dyDescent="0.25">
      <c r="A435" s="17">
        <v>35678</v>
      </c>
      <c r="B435" s="2">
        <f t="shared" si="14"/>
        <v>9</v>
      </c>
      <c r="C435" s="20"/>
      <c r="D435" s="19">
        <v>84685</v>
      </c>
      <c r="E435" s="20"/>
      <c r="F435" s="20"/>
      <c r="G435" s="1">
        <v>269554</v>
      </c>
      <c r="H435" s="1">
        <v>408730</v>
      </c>
      <c r="I435" s="20"/>
      <c r="J435" s="1">
        <v>869123</v>
      </c>
      <c r="K435" s="20">
        <v>27884</v>
      </c>
      <c r="M435" s="1">
        <v>144840</v>
      </c>
      <c r="P435" s="1">
        <v>199204</v>
      </c>
      <c r="Q435" s="1">
        <v>26389</v>
      </c>
      <c r="R435" s="1">
        <v>41016</v>
      </c>
      <c r="T435" s="11">
        <f t="shared" si="13"/>
        <v>2071425</v>
      </c>
    </row>
    <row r="436" spans="1:20" x14ac:dyDescent="0.25">
      <c r="A436" s="17">
        <v>35679</v>
      </c>
      <c r="B436" s="2">
        <f t="shared" si="14"/>
        <v>9</v>
      </c>
      <c r="C436" s="20"/>
      <c r="D436" s="19">
        <v>72491</v>
      </c>
      <c r="E436" s="20"/>
      <c r="F436" s="20"/>
      <c r="G436" s="1">
        <v>259529</v>
      </c>
      <c r="H436" s="1">
        <v>409079</v>
      </c>
      <c r="I436" s="20"/>
      <c r="J436" s="1">
        <v>877027</v>
      </c>
      <c r="K436" s="20">
        <v>28068</v>
      </c>
      <c r="M436" s="1">
        <v>145805</v>
      </c>
      <c r="P436" s="1">
        <v>211243</v>
      </c>
      <c r="Q436" s="1">
        <v>20680</v>
      </c>
      <c r="R436" s="1">
        <v>46952</v>
      </c>
      <c r="T436" s="11">
        <f t="shared" si="13"/>
        <v>2070874</v>
      </c>
    </row>
    <row r="437" spans="1:20" x14ac:dyDescent="0.25">
      <c r="A437" s="17">
        <v>35680</v>
      </c>
      <c r="B437" s="2">
        <f t="shared" si="14"/>
        <v>9</v>
      </c>
      <c r="C437" s="20"/>
      <c r="D437" s="19">
        <v>80838</v>
      </c>
      <c r="E437" s="20"/>
      <c r="F437" s="20"/>
      <c r="G437" s="1">
        <v>270281</v>
      </c>
      <c r="H437" s="1">
        <v>409357</v>
      </c>
      <c r="I437" s="20"/>
      <c r="J437" s="1">
        <v>877903</v>
      </c>
      <c r="K437" s="20">
        <v>24122</v>
      </c>
      <c r="M437" s="1">
        <v>146206</v>
      </c>
      <c r="P437" s="1">
        <v>210068</v>
      </c>
      <c r="Q437" s="1">
        <v>22095</v>
      </c>
      <c r="R437" s="1">
        <v>42449</v>
      </c>
      <c r="T437" s="11">
        <f t="shared" si="13"/>
        <v>2083319</v>
      </c>
    </row>
    <row r="438" spans="1:20" x14ac:dyDescent="0.25">
      <c r="A438" s="17">
        <v>35681</v>
      </c>
      <c r="B438" s="2">
        <f t="shared" si="14"/>
        <v>9</v>
      </c>
      <c r="C438" s="20"/>
      <c r="D438" s="19">
        <v>81937</v>
      </c>
      <c r="E438" s="20"/>
      <c r="F438" s="20"/>
      <c r="G438" s="1">
        <v>265849</v>
      </c>
      <c r="H438" s="1">
        <v>404828</v>
      </c>
      <c r="I438" s="20"/>
      <c r="J438" s="1">
        <v>881235</v>
      </c>
      <c r="K438" s="20">
        <v>27947</v>
      </c>
      <c r="M438" s="1">
        <v>146406</v>
      </c>
      <c r="P438" s="1">
        <v>210552</v>
      </c>
      <c r="Q438" s="1">
        <v>22095</v>
      </c>
      <c r="R438" s="1">
        <v>44653</v>
      </c>
      <c r="T438" s="11">
        <f t="shared" si="13"/>
        <v>2085502</v>
      </c>
    </row>
    <row r="439" spans="1:20" x14ac:dyDescent="0.25">
      <c r="A439" s="17">
        <v>35682</v>
      </c>
      <c r="B439" s="2">
        <f t="shared" si="14"/>
        <v>9</v>
      </c>
      <c r="C439" s="20"/>
      <c r="D439" s="19">
        <v>62628</v>
      </c>
      <c r="E439" s="20"/>
      <c r="F439" s="20"/>
      <c r="G439" s="1">
        <v>290574</v>
      </c>
      <c r="H439" s="1">
        <v>400093</v>
      </c>
      <c r="I439" s="20"/>
      <c r="J439" s="1">
        <v>880818</v>
      </c>
      <c r="K439" s="20">
        <v>27874</v>
      </c>
      <c r="M439" s="1">
        <v>143701</v>
      </c>
      <c r="P439" s="1">
        <v>183026</v>
      </c>
      <c r="Q439" s="1">
        <v>36879</v>
      </c>
      <c r="R439" s="1">
        <v>14863</v>
      </c>
      <c r="T439" s="11">
        <f t="shared" si="13"/>
        <v>2040456</v>
      </c>
    </row>
    <row r="440" spans="1:20" x14ac:dyDescent="0.25">
      <c r="A440" s="17">
        <v>35683</v>
      </c>
      <c r="B440" s="2">
        <f t="shared" si="14"/>
        <v>9</v>
      </c>
      <c r="C440" s="20"/>
      <c r="D440" s="19">
        <v>59916</v>
      </c>
      <c r="E440" s="20"/>
      <c r="F440" s="20"/>
      <c r="G440" s="1">
        <v>301838</v>
      </c>
      <c r="H440" s="1">
        <v>379247</v>
      </c>
      <c r="I440" s="20"/>
      <c r="J440" s="1">
        <v>892027</v>
      </c>
      <c r="K440" s="20">
        <v>28055</v>
      </c>
      <c r="M440" s="1">
        <v>140437</v>
      </c>
      <c r="P440" s="1">
        <v>199398</v>
      </c>
      <c r="Q440" s="1">
        <v>42587</v>
      </c>
      <c r="R440" s="1">
        <v>9771</v>
      </c>
      <c r="T440" s="11">
        <f t="shared" si="13"/>
        <v>2053276</v>
      </c>
    </row>
    <row r="441" spans="1:20" x14ac:dyDescent="0.25">
      <c r="A441" s="17">
        <v>35684</v>
      </c>
      <c r="B441" s="2">
        <f t="shared" si="14"/>
        <v>9</v>
      </c>
      <c r="C441" s="20"/>
      <c r="D441" s="19">
        <v>59957</v>
      </c>
      <c r="E441" s="20"/>
      <c r="F441" s="20"/>
      <c r="G441" s="1">
        <v>307927</v>
      </c>
      <c r="H441" s="1">
        <v>391174</v>
      </c>
      <c r="I441" s="20"/>
      <c r="J441" s="1">
        <v>885042</v>
      </c>
      <c r="K441" s="20">
        <v>28435</v>
      </c>
      <c r="M441" s="1">
        <v>143601</v>
      </c>
      <c r="P441" s="1">
        <v>191786</v>
      </c>
      <c r="Q441" s="1">
        <v>36879</v>
      </c>
      <c r="R441" s="1">
        <v>12242</v>
      </c>
      <c r="T441" s="11">
        <f t="shared" si="13"/>
        <v>2057043</v>
      </c>
    </row>
    <row r="442" spans="1:20" x14ac:dyDescent="0.25">
      <c r="A442" s="17">
        <v>35685</v>
      </c>
      <c r="B442" s="2">
        <f t="shared" si="14"/>
        <v>9</v>
      </c>
      <c r="C442" s="20"/>
      <c r="D442" s="19">
        <v>60484</v>
      </c>
      <c r="E442" s="20"/>
      <c r="F442" s="20"/>
      <c r="G442" s="1">
        <v>308124</v>
      </c>
      <c r="H442" s="1">
        <v>394781</v>
      </c>
      <c r="I442" s="20"/>
      <c r="J442" s="1">
        <v>846343</v>
      </c>
      <c r="K442" s="20">
        <v>26723</v>
      </c>
      <c r="M442" s="1">
        <v>145004</v>
      </c>
      <c r="P442" s="1">
        <v>185696</v>
      </c>
      <c r="Q442" s="1">
        <v>36879</v>
      </c>
      <c r="R442" s="1">
        <v>23774</v>
      </c>
      <c r="T442" s="11">
        <f t="shared" si="13"/>
        <v>2027808</v>
      </c>
    </row>
    <row r="443" spans="1:20" x14ac:dyDescent="0.25">
      <c r="A443" s="17">
        <v>35686</v>
      </c>
      <c r="B443" s="2">
        <f t="shared" si="14"/>
        <v>9</v>
      </c>
      <c r="C443" s="20"/>
      <c r="D443" s="19">
        <v>68907</v>
      </c>
      <c r="E443" s="20"/>
      <c r="F443" s="20"/>
      <c r="G443" s="1">
        <v>293975</v>
      </c>
      <c r="H443" s="1">
        <v>405989</v>
      </c>
      <c r="I443" s="20"/>
      <c r="J443" s="1">
        <v>867109</v>
      </c>
      <c r="K443" s="20">
        <v>27825</v>
      </c>
      <c r="M443" s="1">
        <v>141590</v>
      </c>
      <c r="P443" s="1">
        <v>210848</v>
      </c>
      <c r="Q443" s="1">
        <v>23615</v>
      </c>
      <c r="R443" s="1">
        <v>48931</v>
      </c>
      <c r="T443" s="11">
        <f t="shared" si="13"/>
        <v>2088789</v>
      </c>
    </row>
    <row r="444" spans="1:20" x14ac:dyDescent="0.25">
      <c r="A444" s="17">
        <v>35687</v>
      </c>
      <c r="B444" s="2">
        <f t="shared" si="14"/>
        <v>9</v>
      </c>
      <c r="C444" s="20"/>
      <c r="D444" s="19">
        <v>66044</v>
      </c>
      <c r="E444" s="20"/>
      <c r="F444" s="20"/>
      <c r="G444" s="1">
        <v>296893</v>
      </c>
      <c r="H444" s="1">
        <v>408326</v>
      </c>
      <c r="I444" s="20"/>
      <c r="J444" s="1">
        <v>857025</v>
      </c>
      <c r="K444" s="20">
        <v>22610</v>
      </c>
      <c r="M444" s="1">
        <v>145104</v>
      </c>
      <c r="P444" s="1">
        <v>214269</v>
      </c>
      <c r="Q444" s="1">
        <v>22098</v>
      </c>
      <c r="R444" s="1">
        <v>50454</v>
      </c>
      <c r="T444" s="11">
        <f t="shared" si="13"/>
        <v>2082823</v>
      </c>
    </row>
    <row r="445" spans="1:20" x14ac:dyDescent="0.25">
      <c r="A445" s="17">
        <v>35688</v>
      </c>
      <c r="B445" s="2">
        <f t="shared" si="14"/>
        <v>9</v>
      </c>
      <c r="C445" s="20"/>
      <c r="D445" s="19">
        <v>59506</v>
      </c>
      <c r="E445" s="20"/>
      <c r="F445" s="20"/>
      <c r="G445" s="1">
        <v>309943</v>
      </c>
      <c r="H445" s="1">
        <v>408271</v>
      </c>
      <c r="I445" s="20"/>
      <c r="J445" s="1">
        <v>862862</v>
      </c>
      <c r="K445" s="20">
        <v>28155</v>
      </c>
      <c r="M445" s="1">
        <v>140755</v>
      </c>
      <c r="P445" s="1">
        <v>206596</v>
      </c>
      <c r="Q445" s="1">
        <v>19017</v>
      </c>
      <c r="R445" s="1">
        <v>53755</v>
      </c>
      <c r="T445" s="11">
        <f t="shared" si="13"/>
        <v>2088860</v>
      </c>
    </row>
    <row r="446" spans="1:20" x14ac:dyDescent="0.25">
      <c r="A446" s="17">
        <v>35689</v>
      </c>
      <c r="B446" s="2">
        <f t="shared" si="14"/>
        <v>9</v>
      </c>
      <c r="C446" s="20"/>
      <c r="D446" s="19">
        <v>59804</v>
      </c>
      <c r="E446" s="20"/>
      <c r="F446" s="20"/>
      <c r="G446" s="1">
        <v>284779</v>
      </c>
      <c r="H446" s="1">
        <v>426446</v>
      </c>
      <c r="I446" s="20"/>
      <c r="J446" s="1">
        <v>910248</v>
      </c>
      <c r="K446" s="20">
        <v>27892</v>
      </c>
      <c r="M446" s="1">
        <v>146557</v>
      </c>
      <c r="P446" s="1">
        <v>199958</v>
      </c>
      <c r="Q446" s="1">
        <v>19574</v>
      </c>
      <c r="R446" s="1">
        <v>52985</v>
      </c>
      <c r="T446" s="11">
        <f t="shared" si="13"/>
        <v>2128243</v>
      </c>
    </row>
    <row r="447" spans="1:20" x14ac:dyDescent="0.25">
      <c r="A447" s="17">
        <v>35690</v>
      </c>
      <c r="B447" s="2">
        <f t="shared" si="14"/>
        <v>9</v>
      </c>
      <c r="C447" s="20"/>
      <c r="D447" s="19">
        <v>60078</v>
      </c>
      <c r="E447" s="20"/>
      <c r="F447" s="20"/>
      <c r="G447" s="1">
        <v>280462</v>
      </c>
      <c r="H447" s="1">
        <v>407596</v>
      </c>
      <c r="I447" s="20"/>
      <c r="J447" s="1">
        <v>922155</v>
      </c>
      <c r="K447" s="20">
        <v>28084</v>
      </c>
      <c r="M447" s="1">
        <v>146085</v>
      </c>
      <c r="P447" s="1">
        <v>237095</v>
      </c>
      <c r="Q447" s="1">
        <v>13902</v>
      </c>
      <c r="R447" s="1">
        <v>66683</v>
      </c>
      <c r="T447" s="11">
        <f t="shared" si="13"/>
        <v>2162140</v>
      </c>
    </row>
    <row r="448" spans="1:20" x14ac:dyDescent="0.25">
      <c r="A448" s="17">
        <v>35691</v>
      </c>
      <c r="B448" s="2">
        <f t="shared" si="14"/>
        <v>9</v>
      </c>
      <c r="C448" s="20"/>
      <c r="D448" s="19">
        <v>72337</v>
      </c>
      <c r="E448" s="20"/>
      <c r="F448" s="20"/>
      <c r="G448" s="1">
        <v>296903</v>
      </c>
      <c r="H448" s="1">
        <v>416448</v>
      </c>
      <c r="I448" s="20"/>
      <c r="J448" s="1">
        <v>912933</v>
      </c>
      <c r="K448" s="20">
        <v>29191</v>
      </c>
      <c r="M448" s="1">
        <v>148687</v>
      </c>
      <c r="P448" s="1">
        <v>186218</v>
      </c>
      <c r="Q448" s="1">
        <v>21176</v>
      </c>
      <c r="R448" s="1">
        <v>51590</v>
      </c>
      <c r="T448" s="11">
        <f t="shared" si="13"/>
        <v>2135483</v>
      </c>
    </row>
    <row r="449" spans="1:20" x14ac:dyDescent="0.25">
      <c r="A449" s="17">
        <v>35692</v>
      </c>
      <c r="B449" s="2">
        <f t="shared" si="14"/>
        <v>9</v>
      </c>
      <c r="C449" s="20"/>
      <c r="D449" s="19">
        <v>74640</v>
      </c>
      <c r="E449" s="20"/>
      <c r="F449" s="20"/>
      <c r="G449" s="1">
        <v>301321</v>
      </c>
      <c r="H449" s="1">
        <v>424173</v>
      </c>
      <c r="I449" s="20"/>
      <c r="J449" s="1">
        <v>902881</v>
      </c>
      <c r="K449" s="20">
        <v>27594</v>
      </c>
      <c r="M449" s="1">
        <v>150364</v>
      </c>
      <c r="P449" s="1">
        <v>197494</v>
      </c>
      <c r="Q449" s="1">
        <v>24548</v>
      </c>
      <c r="R449" s="1">
        <v>45974</v>
      </c>
      <c r="T449" s="11">
        <f t="shared" si="13"/>
        <v>2148989</v>
      </c>
    </row>
    <row r="450" spans="1:20" x14ac:dyDescent="0.25">
      <c r="A450" s="17">
        <v>35693</v>
      </c>
      <c r="B450" s="2">
        <f t="shared" si="14"/>
        <v>9</v>
      </c>
      <c r="C450" s="20"/>
      <c r="D450" s="19">
        <v>62338</v>
      </c>
      <c r="E450" s="20"/>
      <c r="F450" s="20"/>
      <c r="G450" s="1">
        <v>291075</v>
      </c>
      <c r="H450" s="1">
        <v>443596</v>
      </c>
      <c r="I450" s="20"/>
      <c r="J450" s="1">
        <v>842101</v>
      </c>
      <c r="K450" s="20">
        <v>27628</v>
      </c>
      <c r="M450" s="1">
        <v>146203</v>
      </c>
      <c r="P450" s="1">
        <v>206376</v>
      </c>
      <c r="Q450" s="1">
        <v>17982</v>
      </c>
      <c r="R450" s="1">
        <v>52561</v>
      </c>
      <c r="T450" s="11">
        <f t="shared" si="13"/>
        <v>2089860</v>
      </c>
    </row>
    <row r="451" spans="1:20" x14ac:dyDescent="0.25">
      <c r="A451" s="17">
        <v>35694</v>
      </c>
      <c r="B451" s="2">
        <f t="shared" si="14"/>
        <v>9</v>
      </c>
      <c r="C451" s="20"/>
      <c r="D451" s="19">
        <v>62700</v>
      </c>
      <c r="E451" s="20"/>
      <c r="F451" s="20"/>
      <c r="G451" s="1">
        <v>288103</v>
      </c>
      <c r="H451" s="1">
        <v>433196</v>
      </c>
      <c r="I451" s="20"/>
      <c r="J451" s="1">
        <v>881591</v>
      </c>
      <c r="K451" s="20">
        <v>24265</v>
      </c>
      <c r="M451" s="1">
        <v>145905</v>
      </c>
      <c r="P451" s="1">
        <v>202529</v>
      </c>
      <c r="Q451" s="1">
        <v>20866</v>
      </c>
      <c r="R451" s="1">
        <v>49668</v>
      </c>
      <c r="T451" s="11">
        <f t="shared" si="13"/>
        <v>2108823</v>
      </c>
    </row>
    <row r="452" spans="1:20" x14ac:dyDescent="0.25">
      <c r="A452" s="17">
        <v>35695</v>
      </c>
      <c r="B452" s="2">
        <f t="shared" si="14"/>
        <v>9</v>
      </c>
      <c r="C452" s="20"/>
      <c r="D452" s="19">
        <v>65987</v>
      </c>
      <c r="E452" s="20"/>
      <c r="F452" s="20"/>
      <c r="G452" s="1">
        <v>288157</v>
      </c>
      <c r="H452" s="1">
        <v>449051</v>
      </c>
      <c r="I452" s="20"/>
      <c r="J452" s="1">
        <v>909831</v>
      </c>
      <c r="K452" s="20">
        <v>23037</v>
      </c>
      <c r="M452" s="1">
        <v>144558</v>
      </c>
      <c r="P452" s="1">
        <v>193851</v>
      </c>
      <c r="Q452" s="1">
        <v>16847</v>
      </c>
      <c r="R452" s="1">
        <v>53910</v>
      </c>
      <c r="T452" s="11">
        <f t="shared" ref="T452:T515" si="15">SUM(C452:R452)</f>
        <v>2145229</v>
      </c>
    </row>
    <row r="453" spans="1:20" x14ac:dyDescent="0.25">
      <c r="A453" s="17">
        <v>35696</v>
      </c>
      <c r="B453" s="2">
        <f t="shared" si="14"/>
        <v>9</v>
      </c>
      <c r="C453" s="20"/>
      <c r="D453" s="19">
        <v>73747</v>
      </c>
      <c r="E453" s="20"/>
      <c r="F453" s="20"/>
      <c r="G453" s="1">
        <v>292932</v>
      </c>
      <c r="H453" s="1">
        <v>424526</v>
      </c>
      <c r="I453" s="20"/>
      <c r="J453" s="1">
        <v>918848</v>
      </c>
      <c r="K453" s="20">
        <v>30155</v>
      </c>
      <c r="M453" s="1">
        <v>147035</v>
      </c>
      <c r="P453" s="1">
        <v>202102</v>
      </c>
      <c r="Q453" s="1">
        <v>27832</v>
      </c>
      <c r="R453" s="1">
        <v>42681</v>
      </c>
      <c r="T453" s="11">
        <f t="shared" si="15"/>
        <v>2159858</v>
      </c>
    </row>
    <row r="454" spans="1:20" x14ac:dyDescent="0.25">
      <c r="A454" s="17">
        <v>35697</v>
      </c>
      <c r="B454" s="2">
        <f t="shared" si="14"/>
        <v>9</v>
      </c>
      <c r="C454" s="20"/>
      <c r="D454" s="19">
        <v>0</v>
      </c>
      <c r="E454" s="20"/>
      <c r="F454" s="20"/>
      <c r="G454" s="1">
        <v>311838</v>
      </c>
      <c r="H454" s="1">
        <v>425244</v>
      </c>
      <c r="I454" s="20"/>
      <c r="J454" s="1">
        <v>880535</v>
      </c>
      <c r="K454" s="20">
        <v>30155</v>
      </c>
      <c r="M454" s="1">
        <v>149494</v>
      </c>
      <c r="P454" s="1">
        <v>193730</v>
      </c>
      <c r="Q454" s="1">
        <v>26072</v>
      </c>
      <c r="R454" s="1">
        <v>45817</v>
      </c>
      <c r="T454" s="11">
        <f t="shared" si="15"/>
        <v>2062885</v>
      </c>
    </row>
    <row r="455" spans="1:20" x14ac:dyDescent="0.25">
      <c r="A455" s="17">
        <v>35698</v>
      </c>
      <c r="B455" s="2">
        <f t="shared" si="14"/>
        <v>9</v>
      </c>
      <c r="C455" s="20"/>
      <c r="D455" s="19">
        <v>39559</v>
      </c>
      <c r="E455" s="20"/>
      <c r="F455" s="20"/>
      <c r="G455" s="1">
        <v>299377</v>
      </c>
      <c r="H455" s="1">
        <v>431466</v>
      </c>
      <c r="I455" s="20"/>
      <c r="J455" s="1">
        <v>906576</v>
      </c>
      <c r="K455" s="20">
        <v>27808</v>
      </c>
      <c r="M455" s="1">
        <v>145923</v>
      </c>
      <c r="P455" s="1">
        <v>200480</v>
      </c>
      <c r="Q455" s="1">
        <v>24924</v>
      </c>
      <c r="R455" s="1">
        <v>45598</v>
      </c>
      <c r="T455" s="11">
        <f t="shared" si="15"/>
        <v>2121711</v>
      </c>
    </row>
    <row r="456" spans="1:20" x14ac:dyDescent="0.25">
      <c r="A456" s="17">
        <v>35699</v>
      </c>
      <c r="B456" s="2">
        <f t="shared" si="14"/>
        <v>9</v>
      </c>
      <c r="C456" s="20"/>
      <c r="D456" s="19">
        <v>83652</v>
      </c>
      <c r="E456" s="20"/>
      <c r="F456" s="20"/>
      <c r="G456" s="1">
        <v>300381</v>
      </c>
      <c r="H456" s="1">
        <v>413176</v>
      </c>
      <c r="I456" s="20"/>
      <c r="J456" s="1">
        <v>899121</v>
      </c>
      <c r="K456" s="20">
        <v>27834</v>
      </c>
      <c r="M456" s="1">
        <v>148468</v>
      </c>
      <c r="P456" s="1">
        <v>201423</v>
      </c>
      <c r="Q456" s="1">
        <v>26955</v>
      </c>
      <c r="R456" s="1">
        <v>44932</v>
      </c>
      <c r="T456" s="11">
        <f t="shared" si="15"/>
        <v>2145942</v>
      </c>
    </row>
    <row r="457" spans="1:20" x14ac:dyDescent="0.25">
      <c r="A457" s="17">
        <v>35700</v>
      </c>
      <c r="B457" s="2">
        <f t="shared" si="14"/>
        <v>9</v>
      </c>
      <c r="C457" s="20"/>
      <c r="D457" s="19">
        <v>62117</v>
      </c>
      <c r="E457" s="20"/>
      <c r="F457" s="20"/>
      <c r="G457" s="1">
        <v>295942</v>
      </c>
      <c r="H457" s="1">
        <v>438058</v>
      </c>
      <c r="I457" s="20"/>
      <c r="J457" s="1">
        <v>887625</v>
      </c>
      <c r="K457" s="20">
        <v>25142</v>
      </c>
      <c r="M457" s="1">
        <v>134877</v>
      </c>
      <c r="P457" s="1">
        <v>217383</v>
      </c>
      <c r="Q457" s="1">
        <v>9254</v>
      </c>
      <c r="R457" s="1">
        <v>64638</v>
      </c>
      <c r="T457" s="11">
        <f t="shared" si="15"/>
        <v>2135036</v>
      </c>
    </row>
    <row r="458" spans="1:20" x14ac:dyDescent="0.25">
      <c r="A458" s="17">
        <v>35701</v>
      </c>
      <c r="B458" s="2">
        <f t="shared" si="14"/>
        <v>9</v>
      </c>
      <c r="C458" s="20"/>
      <c r="D458" s="19">
        <v>68121</v>
      </c>
      <c r="E458" s="20"/>
      <c r="F458" s="20"/>
      <c r="G458" s="1">
        <v>300291</v>
      </c>
      <c r="H458" s="1">
        <v>437298</v>
      </c>
      <c r="I458" s="20"/>
      <c r="J458" s="1">
        <v>889622</v>
      </c>
      <c r="K458" s="20">
        <v>27380</v>
      </c>
      <c r="M458" s="1">
        <v>141100</v>
      </c>
      <c r="P458" s="1">
        <v>201432</v>
      </c>
      <c r="Q458" s="1">
        <v>9254</v>
      </c>
      <c r="R458" s="1">
        <v>68615</v>
      </c>
      <c r="T458" s="11">
        <f t="shared" si="15"/>
        <v>2143113</v>
      </c>
    </row>
    <row r="459" spans="1:20" x14ac:dyDescent="0.25">
      <c r="A459" s="17">
        <v>35702</v>
      </c>
      <c r="B459" s="2">
        <f t="shared" si="14"/>
        <v>9</v>
      </c>
      <c r="C459" s="20"/>
      <c r="D459" s="19">
        <v>67145</v>
      </c>
      <c r="E459" s="20"/>
      <c r="F459" s="20"/>
      <c r="G459" s="1">
        <v>293211</v>
      </c>
      <c r="H459" s="1">
        <v>418085</v>
      </c>
      <c r="I459" s="20"/>
      <c r="J459" s="1">
        <v>896501</v>
      </c>
      <c r="K459" s="20">
        <v>27795</v>
      </c>
      <c r="M459" s="1">
        <v>141585</v>
      </c>
      <c r="P459" s="1">
        <v>211040</v>
      </c>
      <c r="Q459" s="1">
        <v>9254</v>
      </c>
      <c r="R459" s="1">
        <v>62686</v>
      </c>
      <c r="T459" s="11">
        <f t="shared" si="15"/>
        <v>2127302</v>
      </c>
    </row>
    <row r="460" spans="1:20" x14ac:dyDescent="0.25">
      <c r="A460" s="17">
        <v>35703</v>
      </c>
      <c r="B460" s="2">
        <f t="shared" si="14"/>
        <v>9</v>
      </c>
      <c r="C460" s="20"/>
      <c r="D460" s="19">
        <v>74317</v>
      </c>
      <c r="E460" s="20"/>
      <c r="F460" s="20"/>
      <c r="G460" s="1">
        <v>306703</v>
      </c>
      <c r="H460" s="1">
        <v>423088</v>
      </c>
      <c r="I460" s="20"/>
      <c r="J460" s="1">
        <v>775000</v>
      </c>
      <c r="K460" s="20">
        <v>30360</v>
      </c>
      <c r="M460" s="1">
        <v>123387</v>
      </c>
      <c r="P460" s="1">
        <v>221912</v>
      </c>
      <c r="Q460" s="1">
        <v>17897</v>
      </c>
      <c r="R460" s="1">
        <v>54018</v>
      </c>
      <c r="T460" s="11">
        <f t="shared" si="15"/>
        <v>2026682</v>
      </c>
    </row>
    <row r="461" spans="1:20" x14ac:dyDescent="0.25">
      <c r="A461" s="17">
        <v>35704</v>
      </c>
      <c r="B461" s="2">
        <f t="shared" si="14"/>
        <v>10</v>
      </c>
      <c r="C461" s="20"/>
      <c r="D461" s="19">
        <v>82917</v>
      </c>
      <c r="E461" s="20"/>
      <c r="F461" s="20"/>
      <c r="G461" s="1">
        <v>276693</v>
      </c>
      <c r="H461" s="1">
        <v>408837</v>
      </c>
      <c r="I461" s="20"/>
      <c r="J461" s="1">
        <v>866027</v>
      </c>
      <c r="K461" s="20">
        <v>23126</v>
      </c>
      <c r="M461" s="1">
        <v>114135</v>
      </c>
      <c r="P461" s="1">
        <v>222110</v>
      </c>
      <c r="Q461" s="1">
        <v>36723</v>
      </c>
      <c r="R461" s="1">
        <v>51712</v>
      </c>
      <c r="T461" s="11">
        <f t="shared" si="15"/>
        <v>2082280</v>
      </c>
    </row>
    <row r="462" spans="1:20" x14ac:dyDescent="0.25">
      <c r="A462" s="17">
        <v>35705</v>
      </c>
      <c r="B462" s="2">
        <f t="shared" si="14"/>
        <v>10</v>
      </c>
      <c r="C462" s="20"/>
      <c r="D462" s="19">
        <v>92409</v>
      </c>
      <c r="E462" s="20"/>
      <c r="F462" s="20"/>
      <c r="G462" s="1">
        <v>284591</v>
      </c>
      <c r="H462" s="1">
        <v>431080</v>
      </c>
      <c r="I462" s="20"/>
      <c r="J462" s="1">
        <v>939646</v>
      </c>
      <c r="K462" s="20">
        <v>31630</v>
      </c>
      <c r="M462" s="1">
        <v>114283</v>
      </c>
      <c r="P462" s="1">
        <v>219694</v>
      </c>
      <c r="Q462" s="1">
        <v>19132</v>
      </c>
      <c r="R462" s="1">
        <v>66737</v>
      </c>
      <c r="T462" s="11">
        <f t="shared" si="15"/>
        <v>2199202</v>
      </c>
    </row>
    <row r="463" spans="1:20" x14ac:dyDescent="0.25">
      <c r="A463" s="17">
        <v>35706</v>
      </c>
      <c r="B463" s="2">
        <f t="shared" si="14"/>
        <v>10</v>
      </c>
      <c r="C463" s="20"/>
      <c r="D463" s="19">
        <v>90734</v>
      </c>
      <c r="E463" s="20"/>
      <c r="F463" s="20"/>
      <c r="G463" s="1">
        <v>285552</v>
      </c>
      <c r="H463" s="1">
        <v>446581</v>
      </c>
      <c r="I463" s="20"/>
      <c r="J463" s="1">
        <v>921603</v>
      </c>
      <c r="K463" s="20">
        <v>28356</v>
      </c>
      <c r="M463" s="1">
        <v>135632</v>
      </c>
      <c r="P463" s="1">
        <v>197976</v>
      </c>
      <c r="Q463" s="1">
        <v>17846</v>
      </c>
      <c r="R463" s="1">
        <v>61436</v>
      </c>
      <c r="T463" s="11">
        <f t="shared" si="15"/>
        <v>2185716</v>
      </c>
    </row>
    <row r="464" spans="1:20" x14ac:dyDescent="0.25">
      <c r="A464" s="17">
        <v>35707</v>
      </c>
      <c r="B464" s="2">
        <f t="shared" si="14"/>
        <v>10</v>
      </c>
      <c r="C464" s="20"/>
      <c r="D464" s="19">
        <v>84930</v>
      </c>
      <c r="E464" s="20"/>
      <c r="F464" s="20"/>
      <c r="G464" s="1">
        <v>285554</v>
      </c>
      <c r="H464" s="1">
        <v>415202</v>
      </c>
      <c r="I464" s="20"/>
      <c r="J464" s="1">
        <v>872824</v>
      </c>
      <c r="K464" s="20">
        <v>27832</v>
      </c>
      <c r="M464" s="1">
        <v>145222</v>
      </c>
      <c r="P464" s="1">
        <v>184526</v>
      </c>
      <c r="Q464" s="1">
        <v>46420</v>
      </c>
      <c r="R464" s="1">
        <v>37643</v>
      </c>
      <c r="T464" s="11">
        <f t="shared" si="15"/>
        <v>2100153</v>
      </c>
    </row>
    <row r="465" spans="1:20" x14ac:dyDescent="0.25">
      <c r="A465" s="17">
        <v>35708</v>
      </c>
      <c r="B465" s="2">
        <f t="shared" si="14"/>
        <v>10</v>
      </c>
      <c r="C465" s="20"/>
      <c r="D465" s="19">
        <v>83486</v>
      </c>
      <c r="E465" s="20"/>
      <c r="F465" s="20"/>
      <c r="G465" s="1">
        <v>249193</v>
      </c>
      <c r="H465" s="1">
        <v>415085</v>
      </c>
      <c r="I465" s="20"/>
      <c r="J465" s="1">
        <v>856812</v>
      </c>
      <c r="K465" s="20">
        <v>27443</v>
      </c>
      <c r="M465" s="1">
        <v>145252</v>
      </c>
      <c r="P465" s="1">
        <v>194783</v>
      </c>
      <c r="Q465" s="1">
        <v>46420</v>
      </c>
      <c r="R465" s="1">
        <v>28415</v>
      </c>
      <c r="T465" s="11">
        <f t="shared" si="15"/>
        <v>2046889</v>
      </c>
    </row>
    <row r="466" spans="1:20" x14ac:dyDescent="0.25">
      <c r="A466" s="17">
        <v>35709</v>
      </c>
      <c r="B466" s="2">
        <f t="shared" si="14"/>
        <v>10</v>
      </c>
      <c r="C466" s="20"/>
      <c r="D466" s="19">
        <v>82077</v>
      </c>
      <c r="E466" s="20"/>
      <c r="F466" s="20"/>
      <c r="G466" s="1">
        <v>264459</v>
      </c>
      <c r="H466" s="1">
        <v>414237</v>
      </c>
      <c r="I466" s="20"/>
      <c r="J466" s="1">
        <v>881497</v>
      </c>
      <c r="K466" s="20">
        <v>27465</v>
      </c>
      <c r="M466" s="1">
        <v>151397</v>
      </c>
      <c r="P466" s="1">
        <v>184376</v>
      </c>
      <c r="Q466" s="1">
        <v>46420</v>
      </c>
      <c r="R466" s="1">
        <v>22071</v>
      </c>
      <c r="T466" s="11">
        <f t="shared" si="15"/>
        <v>2073999</v>
      </c>
    </row>
    <row r="467" spans="1:20" x14ac:dyDescent="0.25">
      <c r="A467" s="17">
        <v>35710</v>
      </c>
      <c r="B467" s="2">
        <f t="shared" si="14"/>
        <v>10</v>
      </c>
      <c r="C467" s="20"/>
      <c r="D467" s="19">
        <v>88083</v>
      </c>
      <c r="E467" s="20"/>
      <c r="F467" s="20"/>
      <c r="G467" s="1">
        <v>256826</v>
      </c>
      <c r="H467" s="1">
        <v>418222</v>
      </c>
      <c r="I467" s="20"/>
      <c r="J467" s="1">
        <v>909629</v>
      </c>
      <c r="K467" s="20">
        <v>27890</v>
      </c>
      <c r="M467" s="1">
        <v>145074</v>
      </c>
      <c r="P467" s="1">
        <v>185706</v>
      </c>
      <c r="Q467" s="1">
        <v>44922</v>
      </c>
      <c r="R467" s="1">
        <v>40691</v>
      </c>
      <c r="T467" s="11">
        <f t="shared" si="15"/>
        <v>2117043</v>
      </c>
    </row>
    <row r="468" spans="1:20" x14ac:dyDescent="0.25">
      <c r="A468" s="17">
        <v>35711</v>
      </c>
      <c r="B468" s="2">
        <f t="shared" ref="B468:B531" si="16">MONTH(A468)</f>
        <v>10</v>
      </c>
      <c r="C468" s="20"/>
      <c r="D468" s="19">
        <v>76732</v>
      </c>
      <c r="E468" s="20"/>
      <c r="F468" s="20"/>
      <c r="G468" s="1">
        <v>0</v>
      </c>
      <c r="H468" s="1">
        <v>414886</v>
      </c>
      <c r="I468" s="20"/>
      <c r="J468" s="1">
        <v>917644</v>
      </c>
      <c r="K468" s="20">
        <v>23719</v>
      </c>
      <c r="M468" s="1">
        <v>152176</v>
      </c>
      <c r="P468" s="1">
        <v>208402</v>
      </c>
      <c r="Q468" s="1">
        <v>8022</v>
      </c>
      <c r="R468" s="1">
        <v>51338</v>
      </c>
      <c r="T468" s="11">
        <f t="shared" si="15"/>
        <v>1852919</v>
      </c>
    </row>
    <row r="469" spans="1:20" x14ac:dyDescent="0.25">
      <c r="A469" s="17">
        <v>35712</v>
      </c>
      <c r="B469" s="2">
        <f t="shared" si="16"/>
        <v>10</v>
      </c>
      <c r="C469" s="20"/>
      <c r="D469" s="19">
        <v>69234</v>
      </c>
      <c r="E469" s="20"/>
      <c r="F469" s="20"/>
      <c r="G469" s="1">
        <v>103013</v>
      </c>
      <c r="H469" s="1">
        <v>408274</v>
      </c>
      <c r="I469" s="20"/>
      <c r="J469" s="1">
        <v>914096</v>
      </c>
      <c r="K469" s="20">
        <v>24173</v>
      </c>
      <c r="M469" s="1">
        <v>148896</v>
      </c>
      <c r="P469" s="1">
        <v>199369</v>
      </c>
      <c r="Q469" s="1">
        <v>19398</v>
      </c>
      <c r="R469" s="1">
        <v>40855</v>
      </c>
      <c r="T469" s="11">
        <f t="shared" si="15"/>
        <v>1927308</v>
      </c>
    </row>
    <row r="470" spans="1:20" x14ac:dyDescent="0.25">
      <c r="A470" s="17">
        <v>35713</v>
      </c>
      <c r="B470" s="2">
        <f t="shared" si="16"/>
        <v>10</v>
      </c>
      <c r="C470" s="20"/>
      <c r="D470" s="19">
        <v>86598</v>
      </c>
      <c r="E470" s="20"/>
      <c r="F470" s="20"/>
      <c r="G470" s="1">
        <v>228472</v>
      </c>
      <c r="H470" s="1">
        <v>400704</v>
      </c>
      <c r="I470" s="20"/>
      <c r="J470" s="1">
        <v>852987</v>
      </c>
      <c r="K470" s="20">
        <v>23884</v>
      </c>
      <c r="M470" s="1">
        <v>151083</v>
      </c>
      <c r="P470" s="1">
        <v>201350</v>
      </c>
      <c r="Q470" s="1">
        <v>18631</v>
      </c>
      <c r="R470" s="1">
        <v>41021</v>
      </c>
      <c r="T470" s="11">
        <f t="shared" si="15"/>
        <v>2004730</v>
      </c>
    </row>
    <row r="471" spans="1:20" x14ac:dyDescent="0.25">
      <c r="A471" s="17">
        <v>35714</v>
      </c>
      <c r="B471" s="2">
        <f t="shared" si="16"/>
        <v>10</v>
      </c>
      <c r="C471" s="20"/>
      <c r="D471" s="19">
        <v>65358</v>
      </c>
      <c r="E471" s="20"/>
      <c r="F471" s="20"/>
      <c r="G471" s="1">
        <v>223668</v>
      </c>
      <c r="H471" s="1">
        <v>377563</v>
      </c>
      <c r="I471" s="20"/>
      <c r="J471" s="1">
        <v>868167</v>
      </c>
      <c r="K471" s="20">
        <v>24080</v>
      </c>
      <c r="M471" s="1">
        <v>150792</v>
      </c>
      <c r="P471" s="1">
        <v>203011</v>
      </c>
      <c r="Q471" s="1">
        <v>17965</v>
      </c>
      <c r="R471" s="1">
        <v>46442</v>
      </c>
      <c r="T471" s="11">
        <f t="shared" si="15"/>
        <v>1977046</v>
      </c>
    </row>
    <row r="472" spans="1:20" x14ac:dyDescent="0.25">
      <c r="A472" s="17">
        <v>35715</v>
      </c>
      <c r="B472" s="2">
        <f t="shared" si="16"/>
        <v>10</v>
      </c>
      <c r="C472" s="20"/>
      <c r="D472" s="19">
        <v>75672</v>
      </c>
      <c r="E472" s="20"/>
      <c r="F472" s="20"/>
      <c r="G472" s="1">
        <v>224178</v>
      </c>
      <c r="H472" s="1">
        <v>423634</v>
      </c>
      <c r="I472" s="20"/>
      <c r="J472" s="1">
        <v>878271</v>
      </c>
      <c r="K472" s="20">
        <v>23944</v>
      </c>
      <c r="M472" s="1">
        <v>150875</v>
      </c>
      <c r="P472" s="1">
        <v>204888</v>
      </c>
      <c r="Q472" s="1">
        <v>17986</v>
      </c>
      <c r="R472" s="1">
        <v>46421</v>
      </c>
      <c r="T472" s="11">
        <f t="shared" si="15"/>
        <v>2045869</v>
      </c>
    </row>
    <row r="473" spans="1:20" x14ac:dyDescent="0.25">
      <c r="A473" s="17">
        <v>35716</v>
      </c>
      <c r="B473" s="2">
        <f t="shared" si="16"/>
        <v>10</v>
      </c>
      <c r="C473" s="20"/>
      <c r="D473" s="19">
        <v>74642</v>
      </c>
      <c r="E473" s="20"/>
      <c r="F473" s="20"/>
      <c r="G473" s="1">
        <v>226966</v>
      </c>
      <c r="H473" s="1">
        <v>422750</v>
      </c>
      <c r="I473" s="20"/>
      <c r="J473" s="1">
        <v>898813</v>
      </c>
      <c r="K473" s="20">
        <v>24084</v>
      </c>
      <c r="M473" s="1">
        <v>151511</v>
      </c>
      <c r="P473" s="1">
        <v>198264</v>
      </c>
      <c r="Q473" s="1">
        <v>16668</v>
      </c>
      <c r="R473" s="1">
        <v>50684</v>
      </c>
      <c r="T473" s="11">
        <f t="shared" si="15"/>
        <v>2064382</v>
      </c>
    </row>
    <row r="474" spans="1:20" x14ac:dyDescent="0.25">
      <c r="A474" s="17">
        <v>35717</v>
      </c>
      <c r="B474" s="2">
        <f t="shared" si="16"/>
        <v>10</v>
      </c>
      <c r="C474" s="20"/>
      <c r="D474" s="19">
        <v>80565</v>
      </c>
      <c r="E474" s="20"/>
      <c r="F474" s="20"/>
      <c r="G474" s="1">
        <v>230201</v>
      </c>
      <c r="H474" s="1">
        <v>409169</v>
      </c>
      <c r="I474" s="20"/>
      <c r="J474" s="1">
        <v>882200</v>
      </c>
      <c r="K474" s="20">
        <v>23628</v>
      </c>
      <c r="M474" s="1">
        <v>149142</v>
      </c>
      <c r="P474" s="1">
        <v>204438</v>
      </c>
      <c r="Q474" s="1">
        <v>18694</v>
      </c>
      <c r="R474" s="1">
        <v>45710</v>
      </c>
      <c r="T474" s="11">
        <f t="shared" si="15"/>
        <v>2043747</v>
      </c>
    </row>
    <row r="475" spans="1:20" x14ac:dyDescent="0.25">
      <c r="A475" s="17">
        <v>35718</v>
      </c>
      <c r="B475" s="2">
        <f t="shared" si="16"/>
        <v>10</v>
      </c>
      <c r="C475" s="20"/>
      <c r="D475" s="19">
        <v>74237</v>
      </c>
      <c r="E475" s="20"/>
      <c r="F475" s="20"/>
      <c r="G475" s="1">
        <v>227140</v>
      </c>
      <c r="H475" s="1">
        <v>396617</v>
      </c>
      <c r="I475" s="20"/>
      <c r="J475" s="1">
        <v>862892</v>
      </c>
      <c r="K475" s="20">
        <v>24776</v>
      </c>
      <c r="M475" s="1">
        <v>155028</v>
      </c>
      <c r="P475" s="1">
        <v>208183</v>
      </c>
      <c r="Q475" s="1">
        <v>19861</v>
      </c>
      <c r="R475" s="1">
        <v>44540</v>
      </c>
      <c r="T475" s="11">
        <f t="shared" si="15"/>
        <v>2013274</v>
      </c>
    </row>
    <row r="476" spans="1:20" x14ac:dyDescent="0.25">
      <c r="A476" s="17">
        <v>35719</v>
      </c>
      <c r="B476" s="2">
        <f t="shared" si="16"/>
        <v>10</v>
      </c>
      <c r="C476" s="20"/>
      <c r="D476" s="19">
        <v>78279</v>
      </c>
      <c r="E476" s="20"/>
      <c r="F476" s="20"/>
      <c r="G476" s="1">
        <v>228261</v>
      </c>
      <c r="H476" s="1">
        <v>387023</v>
      </c>
      <c r="I476" s="20"/>
      <c r="J476" s="1">
        <v>908080</v>
      </c>
      <c r="K476" s="20">
        <v>24754</v>
      </c>
      <c r="M476" s="1">
        <v>137440</v>
      </c>
      <c r="P476" s="1">
        <v>203396</v>
      </c>
      <c r="Q476" s="1">
        <v>19162</v>
      </c>
      <c r="R476" s="1">
        <v>45452</v>
      </c>
      <c r="T476" s="11">
        <f t="shared" si="15"/>
        <v>2031847</v>
      </c>
    </row>
    <row r="477" spans="1:20" x14ac:dyDescent="0.25">
      <c r="A477" s="17">
        <v>35720</v>
      </c>
      <c r="B477" s="2">
        <f t="shared" si="16"/>
        <v>10</v>
      </c>
      <c r="C477" s="20"/>
      <c r="D477" s="19">
        <v>65760</v>
      </c>
      <c r="E477" s="20"/>
      <c r="F477" s="20"/>
      <c r="G477" s="1">
        <v>227327</v>
      </c>
      <c r="H477" s="1">
        <v>415027</v>
      </c>
      <c r="I477" s="20"/>
      <c r="J477" s="1">
        <v>901832</v>
      </c>
      <c r="K477" s="20">
        <v>24543</v>
      </c>
      <c r="M477" s="1">
        <v>127862</v>
      </c>
      <c r="P477" s="1">
        <v>210757</v>
      </c>
      <c r="Q477" s="1">
        <v>20625</v>
      </c>
      <c r="R477" s="1">
        <v>43773</v>
      </c>
      <c r="T477" s="11">
        <f t="shared" si="15"/>
        <v>2037506</v>
      </c>
    </row>
    <row r="478" spans="1:20" x14ac:dyDescent="0.25">
      <c r="A478" s="17">
        <v>35721</v>
      </c>
      <c r="B478" s="2">
        <f t="shared" si="16"/>
        <v>10</v>
      </c>
      <c r="C478" s="20"/>
      <c r="D478" s="19">
        <v>63030</v>
      </c>
      <c r="E478" s="20"/>
      <c r="F478" s="20"/>
      <c r="G478" s="1">
        <v>234371</v>
      </c>
      <c r="H478" s="1">
        <v>422843</v>
      </c>
      <c r="I478" s="20"/>
      <c r="J478" s="1">
        <v>886614</v>
      </c>
      <c r="K478" s="20">
        <v>22704</v>
      </c>
      <c r="M478" s="1">
        <v>142321</v>
      </c>
      <c r="P478" s="1">
        <v>228613</v>
      </c>
      <c r="Q478" s="1">
        <v>20327</v>
      </c>
      <c r="R478" s="1">
        <v>39966</v>
      </c>
      <c r="T478" s="11">
        <f t="shared" si="15"/>
        <v>2060789</v>
      </c>
    </row>
    <row r="479" spans="1:20" x14ac:dyDescent="0.25">
      <c r="A479" s="17">
        <v>35722</v>
      </c>
      <c r="B479" s="2">
        <f t="shared" si="16"/>
        <v>10</v>
      </c>
      <c r="C479" s="20"/>
      <c r="D479" s="19">
        <v>66203</v>
      </c>
      <c r="E479" s="20"/>
      <c r="F479" s="20"/>
      <c r="G479" s="1">
        <v>242498</v>
      </c>
      <c r="H479" s="1">
        <v>350268</v>
      </c>
      <c r="I479" s="20"/>
      <c r="J479" s="1">
        <v>814433</v>
      </c>
      <c r="K479" s="20">
        <v>21838</v>
      </c>
      <c r="M479" s="1">
        <v>146997</v>
      </c>
      <c r="P479" s="1">
        <v>209380</v>
      </c>
      <c r="Q479" s="1">
        <v>26454</v>
      </c>
      <c r="R479" s="1">
        <v>38416</v>
      </c>
      <c r="T479" s="11">
        <f t="shared" si="15"/>
        <v>1916487</v>
      </c>
    </row>
    <row r="480" spans="1:20" x14ac:dyDescent="0.25">
      <c r="A480" s="17">
        <v>35723</v>
      </c>
      <c r="B480" s="2">
        <f t="shared" si="16"/>
        <v>10</v>
      </c>
      <c r="C480" s="20"/>
      <c r="D480" s="19">
        <v>74208</v>
      </c>
      <c r="E480" s="20"/>
      <c r="F480" s="20"/>
      <c r="G480" s="1">
        <v>227415</v>
      </c>
      <c r="H480" s="1">
        <v>377735</v>
      </c>
      <c r="I480" s="20"/>
      <c r="J480" s="1">
        <v>837989</v>
      </c>
      <c r="K480" s="20">
        <v>23980</v>
      </c>
      <c r="M480" s="1">
        <v>142615</v>
      </c>
      <c r="P480" s="1">
        <v>202021</v>
      </c>
      <c r="Q480" s="1">
        <v>23160</v>
      </c>
      <c r="R480" s="1">
        <v>39512</v>
      </c>
      <c r="T480" s="11">
        <f t="shared" si="15"/>
        <v>1948635</v>
      </c>
    </row>
    <row r="481" spans="1:20" x14ac:dyDescent="0.25">
      <c r="A481" s="17">
        <v>35724</v>
      </c>
      <c r="B481" s="2">
        <f t="shared" si="16"/>
        <v>10</v>
      </c>
      <c r="C481" s="20"/>
      <c r="D481" s="19">
        <v>72631</v>
      </c>
      <c r="E481" s="20"/>
      <c r="F481" s="20"/>
      <c r="G481" s="1">
        <v>252789</v>
      </c>
      <c r="H481" s="1">
        <v>396832</v>
      </c>
      <c r="I481" s="20"/>
      <c r="J481" s="1">
        <v>883503</v>
      </c>
      <c r="K481" s="20">
        <v>23182</v>
      </c>
      <c r="M481" s="1">
        <v>124430</v>
      </c>
      <c r="P481" s="1">
        <v>198629</v>
      </c>
      <c r="Q481" s="1">
        <v>42626</v>
      </c>
      <c r="R481" s="1">
        <v>35714</v>
      </c>
      <c r="T481" s="11">
        <f t="shared" si="15"/>
        <v>2030336</v>
      </c>
    </row>
    <row r="482" spans="1:20" x14ac:dyDescent="0.25">
      <c r="A482" s="17">
        <v>35725</v>
      </c>
      <c r="B482" s="2">
        <f t="shared" si="16"/>
        <v>10</v>
      </c>
      <c r="C482" s="20"/>
      <c r="D482" s="19">
        <v>71517</v>
      </c>
      <c r="E482" s="20"/>
      <c r="F482" s="20"/>
      <c r="G482" s="1">
        <v>263678</v>
      </c>
      <c r="H482" s="1">
        <v>390082</v>
      </c>
      <c r="I482" s="20"/>
      <c r="J482" s="1">
        <v>954570</v>
      </c>
      <c r="K482" s="20">
        <v>24438</v>
      </c>
      <c r="M482" s="1">
        <v>43071</v>
      </c>
      <c r="P482" s="1">
        <v>230325</v>
      </c>
      <c r="Q482" s="1">
        <v>42094</v>
      </c>
      <c r="R482" s="1">
        <v>45484</v>
      </c>
      <c r="T482" s="11">
        <f t="shared" si="15"/>
        <v>2065259</v>
      </c>
    </row>
    <row r="483" spans="1:20" x14ac:dyDescent="0.25">
      <c r="A483" s="17">
        <v>35726</v>
      </c>
      <c r="B483" s="2">
        <f t="shared" si="16"/>
        <v>10</v>
      </c>
      <c r="C483" s="20"/>
      <c r="D483" s="19">
        <v>72059</v>
      </c>
      <c r="E483" s="20"/>
      <c r="F483" s="20"/>
      <c r="G483" s="1">
        <v>252440</v>
      </c>
      <c r="H483" s="1">
        <v>572294</v>
      </c>
      <c r="I483" s="20"/>
      <c r="J483" s="1">
        <v>874051</v>
      </c>
      <c r="K483" s="20">
        <v>32429</v>
      </c>
      <c r="M483" s="1">
        <v>81656</v>
      </c>
      <c r="P483" s="1">
        <v>219274</v>
      </c>
      <c r="Q483" s="1">
        <v>6986</v>
      </c>
      <c r="R483" s="1">
        <v>50545</v>
      </c>
      <c r="T483" s="11">
        <f t="shared" si="15"/>
        <v>2161734</v>
      </c>
    </row>
    <row r="484" spans="1:20" x14ac:dyDescent="0.25">
      <c r="A484" s="17">
        <v>35727</v>
      </c>
      <c r="B484" s="2">
        <f t="shared" si="16"/>
        <v>10</v>
      </c>
      <c r="C484" s="20"/>
      <c r="D484" s="19">
        <v>59940</v>
      </c>
      <c r="E484" s="20"/>
      <c r="F484" s="20"/>
      <c r="G484" s="1">
        <v>237311</v>
      </c>
      <c r="H484" s="1">
        <v>421588</v>
      </c>
      <c r="I484" s="20"/>
      <c r="J484" s="1">
        <v>952389</v>
      </c>
      <c r="K484" s="20">
        <v>35415</v>
      </c>
      <c r="M484" s="1">
        <v>84966</v>
      </c>
      <c r="P484" s="1">
        <v>205289</v>
      </c>
      <c r="Q484" s="1">
        <v>42362</v>
      </c>
      <c r="R484" s="1">
        <v>44758</v>
      </c>
      <c r="T484" s="11">
        <f t="shared" si="15"/>
        <v>2084018</v>
      </c>
    </row>
    <row r="485" spans="1:20" x14ac:dyDescent="0.25">
      <c r="A485" s="17">
        <v>35728</v>
      </c>
      <c r="B485" s="2">
        <f t="shared" si="16"/>
        <v>10</v>
      </c>
      <c r="C485" s="20"/>
      <c r="D485" s="19">
        <v>61651</v>
      </c>
      <c r="E485" s="20"/>
      <c r="F485" s="20"/>
      <c r="G485" s="1">
        <v>220305</v>
      </c>
      <c r="H485" s="1">
        <v>395667</v>
      </c>
      <c r="I485" s="20"/>
      <c r="J485" s="1">
        <v>966461</v>
      </c>
      <c r="K485" s="20">
        <v>35674</v>
      </c>
      <c r="M485" s="1">
        <v>85252</v>
      </c>
      <c r="P485" s="1">
        <v>203315</v>
      </c>
      <c r="Q485" s="1">
        <v>43584</v>
      </c>
      <c r="R485" s="1">
        <v>58636</v>
      </c>
      <c r="T485" s="11">
        <f t="shared" si="15"/>
        <v>2070545</v>
      </c>
    </row>
    <row r="486" spans="1:20" x14ac:dyDescent="0.25">
      <c r="A486" s="17">
        <v>35729</v>
      </c>
      <c r="B486" s="2">
        <f t="shared" si="16"/>
        <v>10</v>
      </c>
      <c r="C486" s="20"/>
      <c r="D486" s="19">
        <v>71054</v>
      </c>
      <c r="E486" s="20"/>
      <c r="F486" s="20"/>
      <c r="G486" s="1">
        <v>220423</v>
      </c>
      <c r="H486" s="1">
        <v>409111</v>
      </c>
      <c r="I486" s="20"/>
      <c r="J486" s="1">
        <v>874207</v>
      </c>
      <c r="K486" s="20">
        <v>38161</v>
      </c>
      <c r="M486" s="1">
        <v>104325</v>
      </c>
      <c r="P486" s="1">
        <v>210699</v>
      </c>
      <c r="Q486" s="1">
        <v>38133</v>
      </c>
      <c r="R486" s="1">
        <v>57904</v>
      </c>
      <c r="T486" s="11">
        <f t="shared" si="15"/>
        <v>2024017</v>
      </c>
    </row>
    <row r="487" spans="1:20" x14ac:dyDescent="0.25">
      <c r="A487" s="17">
        <v>35730</v>
      </c>
      <c r="B487" s="2">
        <f t="shared" si="16"/>
        <v>10</v>
      </c>
      <c r="C487" s="20"/>
      <c r="D487" s="19">
        <v>80491</v>
      </c>
      <c r="E487" s="20"/>
      <c r="F487" s="20"/>
      <c r="G487" s="1">
        <v>244659</v>
      </c>
      <c r="H487" s="1">
        <v>420209</v>
      </c>
      <c r="I487" s="20"/>
      <c r="J487" s="1">
        <v>925419</v>
      </c>
      <c r="K487" s="20">
        <v>29154</v>
      </c>
      <c r="M487" s="1">
        <v>110062</v>
      </c>
      <c r="P487" s="1">
        <v>210054</v>
      </c>
      <c r="Q487" s="1">
        <v>32958</v>
      </c>
      <c r="R487" s="1">
        <v>58464</v>
      </c>
      <c r="T487" s="11">
        <f t="shared" si="15"/>
        <v>2111470</v>
      </c>
    </row>
    <row r="488" spans="1:20" x14ac:dyDescent="0.25">
      <c r="A488" s="17">
        <v>35731</v>
      </c>
      <c r="B488" s="2">
        <f t="shared" si="16"/>
        <v>10</v>
      </c>
      <c r="C488" s="20"/>
      <c r="D488" s="19">
        <v>61240</v>
      </c>
      <c r="E488" s="20"/>
      <c r="F488" s="20"/>
      <c r="G488" s="1">
        <v>230828</v>
      </c>
      <c r="H488" s="1">
        <v>420604</v>
      </c>
      <c r="I488" s="20"/>
      <c r="J488" s="1">
        <v>876542</v>
      </c>
      <c r="K488" s="20">
        <v>28386</v>
      </c>
      <c r="M488" s="1">
        <v>93866</v>
      </c>
      <c r="P488" s="1">
        <v>228880</v>
      </c>
      <c r="Q488" s="1">
        <v>25838</v>
      </c>
      <c r="R488" s="1">
        <v>60462</v>
      </c>
      <c r="T488" s="11">
        <f t="shared" si="15"/>
        <v>2026646</v>
      </c>
    </row>
    <row r="489" spans="1:20" x14ac:dyDescent="0.25">
      <c r="A489" s="17">
        <v>35732</v>
      </c>
      <c r="B489" s="2">
        <f t="shared" si="16"/>
        <v>10</v>
      </c>
      <c r="C489" s="20"/>
      <c r="D489" s="19">
        <v>71035</v>
      </c>
      <c r="E489" s="20"/>
      <c r="F489" s="20"/>
      <c r="G489" s="1">
        <v>250209</v>
      </c>
      <c r="H489" s="1">
        <v>427297</v>
      </c>
      <c r="I489" s="20"/>
      <c r="J489" s="1">
        <v>904859</v>
      </c>
      <c r="K489" s="20">
        <v>27361</v>
      </c>
      <c r="M489" s="1">
        <v>123789</v>
      </c>
      <c r="P489" s="1">
        <v>195465</v>
      </c>
      <c r="Q489" s="1">
        <v>36407</v>
      </c>
      <c r="R489" s="1">
        <v>55090</v>
      </c>
      <c r="T489" s="11">
        <f t="shared" si="15"/>
        <v>2091512</v>
      </c>
    </row>
    <row r="490" spans="1:20" x14ac:dyDescent="0.25">
      <c r="A490" s="17">
        <v>35733</v>
      </c>
      <c r="B490" s="2">
        <f t="shared" si="16"/>
        <v>10</v>
      </c>
      <c r="C490" s="20"/>
      <c r="D490" s="19">
        <v>96361</v>
      </c>
      <c r="E490" s="20"/>
      <c r="F490" s="20"/>
      <c r="G490" s="1">
        <v>246689</v>
      </c>
      <c r="H490" s="1">
        <v>415069</v>
      </c>
      <c r="I490" s="20"/>
      <c r="J490" s="1">
        <v>884452</v>
      </c>
      <c r="K490" s="20">
        <v>25196</v>
      </c>
      <c r="M490" s="1">
        <v>106902</v>
      </c>
      <c r="P490" s="1">
        <v>237292</v>
      </c>
      <c r="Q490" s="1">
        <v>35988</v>
      </c>
      <c r="R490" s="1">
        <v>35508</v>
      </c>
      <c r="T490" s="11">
        <f t="shared" si="15"/>
        <v>2083457</v>
      </c>
    </row>
    <row r="491" spans="1:20" x14ac:dyDescent="0.25">
      <c r="A491" s="17">
        <v>35734</v>
      </c>
      <c r="B491" s="2">
        <f t="shared" si="16"/>
        <v>10</v>
      </c>
      <c r="C491" s="20"/>
      <c r="D491" s="19">
        <v>68594</v>
      </c>
      <c r="E491" s="20"/>
      <c r="F491" s="20"/>
      <c r="G491" s="1">
        <v>234772</v>
      </c>
      <c r="H491" s="1">
        <v>405311</v>
      </c>
      <c r="I491" s="20"/>
      <c r="J491" s="1">
        <v>884852</v>
      </c>
      <c r="K491" s="20">
        <v>27018</v>
      </c>
      <c r="M491" s="1">
        <v>114498</v>
      </c>
      <c r="P491" s="1">
        <v>233753</v>
      </c>
      <c r="Q491" s="1">
        <v>23081</v>
      </c>
      <c r="R491" s="1">
        <v>48495</v>
      </c>
      <c r="T491" s="11">
        <f t="shared" si="15"/>
        <v>2040374</v>
      </c>
    </row>
    <row r="492" spans="1:20" x14ac:dyDescent="0.25">
      <c r="A492" s="17">
        <v>35735</v>
      </c>
      <c r="B492" s="2">
        <f t="shared" si="16"/>
        <v>11</v>
      </c>
      <c r="C492" s="20"/>
      <c r="D492" s="19">
        <v>63559</v>
      </c>
      <c r="E492" s="20"/>
      <c r="F492" s="20"/>
      <c r="G492" s="1">
        <v>215967</v>
      </c>
      <c r="H492" s="1">
        <v>443506</v>
      </c>
      <c r="I492" s="20"/>
      <c r="J492" s="1">
        <v>859937</v>
      </c>
      <c r="K492" s="20">
        <v>24165</v>
      </c>
      <c r="M492" s="1">
        <v>92065</v>
      </c>
      <c r="P492" s="1">
        <v>268112</v>
      </c>
      <c r="Q492" s="1">
        <v>7059</v>
      </c>
      <c r="R492" s="1">
        <v>70619</v>
      </c>
      <c r="T492" s="11">
        <f t="shared" si="15"/>
        <v>2044989</v>
      </c>
    </row>
    <row r="493" spans="1:20" x14ac:dyDescent="0.25">
      <c r="A493" s="17">
        <v>35736</v>
      </c>
      <c r="B493" s="2">
        <f t="shared" si="16"/>
        <v>11</v>
      </c>
      <c r="C493" s="20"/>
      <c r="D493" s="19">
        <v>64186</v>
      </c>
      <c r="E493" s="20"/>
      <c r="F493" s="20"/>
      <c r="G493" s="1">
        <v>230230</v>
      </c>
      <c r="H493" s="1">
        <v>431145</v>
      </c>
      <c r="I493" s="20"/>
      <c r="J493" s="1">
        <v>908315</v>
      </c>
      <c r="K493" s="20">
        <v>26914</v>
      </c>
      <c r="M493" s="1">
        <v>91706</v>
      </c>
      <c r="P493" s="1">
        <v>273074</v>
      </c>
      <c r="Q493" s="1">
        <v>7059</v>
      </c>
      <c r="R493" s="1">
        <v>64396</v>
      </c>
      <c r="T493" s="11">
        <f t="shared" si="15"/>
        <v>2097025</v>
      </c>
    </row>
    <row r="494" spans="1:20" x14ac:dyDescent="0.25">
      <c r="A494" s="17">
        <v>35737</v>
      </c>
      <c r="B494" s="2">
        <f t="shared" si="16"/>
        <v>11</v>
      </c>
      <c r="C494" s="20"/>
      <c r="D494" s="19">
        <v>67973</v>
      </c>
      <c r="E494" s="20"/>
      <c r="F494" s="20"/>
      <c r="G494" s="1">
        <v>227944</v>
      </c>
      <c r="H494" s="1">
        <v>483723</v>
      </c>
      <c r="I494" s="20"/>
      <c r="J494" s="1">
        <v>934973</v>
      </c>
      <c r="K494" s="20">
        <v>24761</v>
      </c>
      <c r="M494" s="1">
        <v>92629</v>
      </c>
      <c r="P494" s="1">
        <v>278418</v>
      </c>
      <c r="Q494" s="1">
        <v>11480</v>
      </c>
      <c r="R494" s="1">
        <v>55395</v>
      </c>
      <c r="T494" s="11">
        <f t="shared" si="15"/>
        <v>2177296</v>
      </c>
    </row>
    <row r="495" spans="1:20" x14ac:dyDescent="0.25">
      <c r="A495" s="17">
        <v>35738</v>
      </c>
      <c r="B495" s="2">
        <f t="shared" si="16"/>
        <v>11</v>
      </c>
      <c r="C495" s="20"/>
      <c r="D495" s="19">
        <v>74481</v>
      </c>
      <c r="E495" s="20"/>
      <c r="F495" s="20"/>
      <c r="G495" s="1">
        <v>214642</v>
      </c>
      <c r="H495" s="1">
        <v>431310</v>
      </c>
      <c r="I495" s="20"/>
      <c r="J495" s="1">
        <v>887477</v>
      </c>
      <c r="K495" s="20">
        <v>29673</v>
      </c>
      <c r="M495" s="1">
        <v>95669</v>
      </c>
      <c r="P495" s="1">
        <v>247947</v>
      </c>
      <c r="Q495" s="1">
        <v>15524</v>
      </c>
      <c r="R495" s="1">
        <v>49622</v>
      </c>
      <c r="T495" s="11">
        <f t="shared" si="15"/>
        <v>2046345</v>
      </c>
    </row>
    <row r="496" spans="1:20" x14ac:dyDescent="0.25">
      <c r="A496" s="17">
        <v>35739</v>
      </c>
      <c r="B496" s="2">
        <f t="shared" si="16"/>
        <v>11</v>
      </c>
      <c r="C496" s="20"/>
      <c r="D496" s="19">
        <v>80989</v>
      </c>
      <c r="E496" s="20"/>
      <c r="F496" s="20"/>
      <c r="G496" s="1">
        <v>243355</v>
      </c>
      <c r="H496" s="1">
        <v>424445</v>
      </c>
      <c r="I496" s="20"/>
      <c r="J496" s="1">
        <v>878941</v>
      </c>
      <c r="K496" s="20">
        <v>27181</v>
      </c>
      <c r="M496" s="1">
        <v>130018</v>
      </c>
      <c r="P496" s="1">
        <v>225220</v>
      </c>
      <c r="Q496" s="1">
        <v>18190</v>
      </c>
      <c r="R496" s="1">
        <v>48691</v>
      </c>
      <c r="T496" s="11">
        <f t="shared" si="15"/>
        <v>2077030</v>
      </c>
    </row>
    <row r="497" spans="1:20" x14ac:dyDescent="0.25">
      <c r="A497" s="17">
        <v>35740</v>
      </c>
      <c r="B497" s="2">
        <f t="shared" si="16"/>
        <v>11</v>
      </c>
      <c r="C497" s="20"/>
      <c r="D497" s="19">
        <v>85070</v>
      </c>
      <c r="E497" s="20"/>
      <c r="F497" s="20"/>
      <c r="G497" s="1">
        <v>210575</v>
      </c>
      <c r="H497" s="1">
        <v>424004</v>
      </c>
      <c r="I497" s="20"/>
      <c r="J497" s="1">
        <v>863457</v>
      </c>
      <c r="K497" s="20">
        <v>22453</v>
      </c>
      <c r="M497" s="1">
        <v>138379</v>
      </c>
      <c r="P497" s="1">
        <v>243962</v>
      </c>
      <c r="Q497" s="1">
        <v>24091</v>
      </c>
      <c r="R497" s="1">
        <v>35460</v>
      </c>
      <c r="T497" s="11">
        <f t="shared" si="15"/>
        <v>2047451</v>
      </c>
    </row>
    <row r="498" spans="1:20" x14ac:dyDescent="0.25">
      <c r="A498" s="17">
        <v>35741</v>
      </c>
      <c r="B498" s="2">
        <f t="shared" si="16"/>
        <v>11</v>
      </c>
      <c r="C498" s="20"/>
      <c r="D498" s="19">
        <v>81222</v>
      </c>
      <c r="E498" s="20"/>
      <c r="F498" s="20"/>
      <c r="G498" s="1">
        <v>215689</v>
      </c>
      <c r="H498" s="1">
        <v>421106</v>
      </c>
      <c r="I498" s="20"/>
      <c r="J498" s="1">
        <v>895238</v>
      </c>
      <c r="K498" s="20">
        <v>26175</v>
      </c>
      <c r="M498" s="1">
        <v>141622</v>
      </c>
      <c r="P498" s="1">
        <v>237653</v>
      </c>
      <c r="Q498" s="1">
        <v>30234</v>
      </c>
      <c r="R498" s="1">
        <v>36459</v>
      </c>
      <c r="T498" s="11">
        <f t="shared" si="15"/>
        <v>2085398</v>
      </c>
    </row>
    <row r="499" spans="1:20" x14ac:dyDescent="0.25">
      <c r="A499" s="17">
        <v>35742</v>
      </c>
      <c r="B499" s="2">
        <f t="shared" si="16"/>
        <v>11</v>
      </c>
      <c r="C499" s="20"/>
      <c r="D499" s="19">
        <v>83648</v>
      </c>
      <c r="E499" s="20"/>
      <c r="F499" s="20"/>
      <c r="G499" s="1">
        <v>227898</v>
      </c>
      <c r="H499" s="1">
        <v>421471</v>
      </c>
      <c r="I499" s="20"/>
      <c r="J499" s="1">
        <v>908795</v>
      </c>
      <c r="K499" s="20">
        <v>29598</v>
      </c>
      <c r="M499" s="1">
        <v>138035</v>
      </c>
      <c r="P499" s="1">
        <v>223838</v>
      </c>
      <c r="Q499" s="1">
        <v>26750</v>
      </c>
      <c r="R499" s="1">
        <v>40140</v>
      </c>
      <c r="T499" s="11">
        <f t="shared" si="15"/>
        <v>2100173</v>
      </c>
    </row>
    <row r="500" spans="1:20" x14ac:dyDescent="0.25">
      <c r="A500" s="17">
        <v>35743</v>
      </c>
      <c r="B500" s="2">
        <f t="shared" si="16"/>
        <v>11</v>
      </c>
      <c r="C500" s="20"/>
      <c r="D500" s="19">
        <v>69712</v>
      </c>
      <c r="E500" s="20"/>
      <c r="F500" s="20"/>
      <c r="G500" s="1">
        <v>226386</v>
      </c>
      <c r="H500" s="1">
        <v>409849</v>
      </c>
      <c r="I500" s="20"/>
      <c r="J500" s="1">
        <v>917706</v>
      </c>
      <c r="K500" s="20">
        <v>29629</v>
      </c>
      <c r="M500" s="1">
        <v>135045</v>
      </c>
      <c r="P500" s="1">
        <v>169659</v>
      </c>
      <c r="Q500" s="1">
        <v>39411</v>
      </c>
      <c r="R500" s="1">
        <v>46483</v>
      </c>
      <c r="T500" s="11">
        <f t="shared" si="15"/>
        <v>2043880</v>
      </c>
    </row>
    <row r="501" spans="1:20" x14ac:dyDescent="0.25">
      <c r="A501" s="17">
        <v>35744</v>
      </c>
      <c r="B501" s="2">
        <f t="shared" si="16"/>
        <v>11</v>
      </c>
      <c r="C501" s="20"/>
      <c r="D501" s="19">
        <v>62818</v>
      </c>
      <c r="E501" s="20"/>
      <c r="F501" s="20"/>
      <c r="G501" s="1">
        <v>223995</v>
      </c>
      <c r="H501" s="1">
        <v>401545</v>
      </c>
      <c r="I501" s="20"/>
      <c r="J501" s="1">
        <v>911506</v>
      </c>
      <c r="K501" s="20">
        <v>29598</v>
      </c>
      <c r="M501" s="1">
        <v>137681</v>
      </c>
      <c r="P501" s="1">
        <v>167312</v>
      </c>
      <c r="Q501" s="1">
        <v>39412</v>
      </c>
      <c r="R501" s="1">
        <v>46421</v>
      </c>
      <c r="T501" s="11">
        <f t="shared" si="15"/>
        <v>2020288</v>
      </c>
    </row>
    <row r="502" spans="1:20" x14ac:dyDescent="0.25">
      <c r="A502" s="17">
        <v>35745</v>
      </c>
      <c r="B502" s="2">
        <f t="shared" si="16"/>
        <v>11</v>
      </c>
      <c r="C502" s="20"/>
      <c r="D502" s="19">
        <v>69200</v>
      </c>
      <c r="E502" s="20"/>
      <c r="F502" s="20"/>
      <c r="G502" s="1">
        <v>236226</v>
      </c>
      <c r="H502" s="1">
        <v>389312</v>
      </c>
      <c r="I502" s="20"/>
      <c r="J502" s="1">
        <v>863747</v>
      </c>
      <c r="K502" s="20">
        <v>37789</v>
      </c>
      <c r="M502" s="1">
        <v>136989</v>
      </c>
      <c r="P502" s="1">
        <v>149151</v>
      </c>
      <c r="Q502" s="1">
        <v>39412</v>
      </c>
      <c r="R502" s="1">
        <v>46658</v>
      </c>
      <c r="T502" s="11">
        <f t="shared" si="15"/>
        <v>1968484</v>
      </c>
    </row>
    <row r="503" spans="1:20" x14ac:dyDescent="0.25">
      <c r="A503" s="17">
        <v>35746</v>
      </c>
      <c r="B503" s="2">
        <f t="shared" si="16"/>
        <v>11</v>
      </c>
      <c r="C503" s="20"/>
      <c r="D503" s="19">
        <v>69156</v>
      </c>
      <c r="E503" s="20"/>
      <c r="F503" s="20"/>
      <c r="G503" s="1">
        <v>221274</v>
      </c>
      <c r="H503" s="1">
        <v>389660</v>
      </c>
      <c r="I503" s="20"/>
      <c r="J503" s="1">
        <v>915837</v>
      </c>
      <c r="K503" s="20">
        <v>30729</v>
      </c>
      <c r="M503" s="1">
        <v>137178</v>
      </c>
      <c r="P503" s="1">
        <v>155835</v>
      </c>
      <c r="Q503" s="1">
        <v>39412</v>
      </c>
      <c r="R503" s="1">
        <v>42325</v>
      </c>
      <c r="T503" s="11">
        <f t="shared" si="15"/>
        <v>2001406</v>
      </c>
    </row>
    <row r="504" spans="1:20" x14ac:dyDescent="0.25">
      <c r="A504" s="17">
        <v>35747</v>
      </c>
      <c r="B504" s="2">
        <f t="shared" si="16"/>
        <v>11</v>
      </c>
      <c r="C504" s="20"/>
      <c r="D504" s="19">
        <v>69105</v>
      </c>
      <c r="E504" s="20"/>
      <c r="F504" s="20"/>
      <c r="G504" s="1">
        <v>233325</v>
      </c>
      <c r="H504" s="1">
        <v>375272</v>
      </c>
      <c r="I504" s="20"/>
      <c r="J504" s="1">
        <v>927200</v>
      </c>
      <c r="K504" s="20">
        <v>25929</v>
      </c>
      <c r="M504" s="1">
        <v>136743</v>
      </c>
      <c r="P504" s="1">
        <v>126693</v>
      </c>
      <c r="Q504" s="1">
        <v>45702</v>
      </c>
      <c r="R504" s="1">
        <v>37305</v>
      </c>
      <c r="T504" s="11">
        <f t="shared" si="15"/>
        <v>1977274</v>
      </c>
    </row>
    <row r="505" spans="1:20" x14ac:dyDescent="0.25">
      <c r="A505" s="17">
        <v>35748</v>
      </c>
      <c r="B505" s="2">
        <f t="shared" si="16"/>
        <v>11</v>
      </c>
      <c r="C505" s="20"/>
      <c r="D505" s="19">
        <v>66840</v>
      </c>
      <c r="E505" s="20"/>
      <c r="F505" s="20"/>
      <c r="G505" s="1">
        <v>209033</v>
      </c>
      <c r="H505" s="1">
        <v>408795</v>
      </c>
      <c r="I505" s="20"/>
      <c r="J505" s="1">
        <v>910465</v>
      </c>
      <c r="K505" s="20">
        <v>32518</v>
      </c>
      <c r="M505" s="1">
        <v>137200</v>
      </c>
      <c r="P505" s="1">
        <v>170455</v>
      </c>
      <c r="Q505" s="1">
        <v>40610</v>
      </c>
      <c r="R505" s="1">
        <v>28323</v>
      </c>
      <c r="T505" s="11">
        <f t="shared" si="15"/>
        <v>2004239</v>
      </c>
    </row>
    <row r="506" spans="1:20" x14ac:dyDescent="0.25">
      <c r="A506" s="17">
        <v>35749</v>
      </c>
      <c r="B506" s="2">
        <f t="shared" si="16"/>
        <v>11</v>
      </c>
      <c r="C506" s="20"/>
      <c r="D506" s="19">
        <v>55842</v>
      </c>
      <c r="E506" s="20"/>
      <c r="F506" s="20"/>
      <c r="G506" s="1">
        <v>233591</v>
      </c>
      <c r="H506" s="1">
        <v>398076</v>
      </c>
      <c r="I506" s="20"/>
      <c r="J506" s="1">
        <v>935144</v>
      </c>
      <c r="K506" s="20">
        <v>27931</v>
      </c>
      <c r="M506" s="1">
        <v>145217</v>
      </c>
      <c r="P506" s="1">
        <v>157924</v>
      </c>
      <c r="Q506" s="1">
        <v>37319</v>
      </c>
      <c r="R506" s="1">
        <v>30385</v>
      </c>
      <c r="T506" s="11">
        <f t="shared" si="15"/>
        <v>2021429</v>
      </c>
    </row>
    <row r="507" spans="1:20" x14ac:dyDescent="0.25">
      <c r="A507" s="17">
        <v>35750</v>
      </c>
      <c r="B507" s="2">
        <f t="shared" si="16"/>
        <v>11</v>
      </c>
      <c r="C507" s="20"/>
      <c r="D507" s="19">
        <v>54852</v>
      </c>
      <c r="E507" s="20"/>
      <c r="F507" s="20"/>
      <c r="G507" s="1">
        <v>232547</v>
      </c>
      <c r="H507" s="1">
        <v>397535</v>
      </c>
      <c r="I507" s="20"/>
      <c r="J507" s="1">
        <v>921992</v>
      </c>
      <c r="K507" s="20">
        <v>25602</v>
      </c>
      <c r="M507" s="1">
        <v>139206</v>
      </c>
      <c r="P507" s="1">
        <v>134670</v>
      </c>
      <c r="Q507" s="1">
        <v>37845</v>
      </c>
      <c r="R507" s="1">
        <v>35513</v>
      </c>
      <c r="T507" s="11">
        <f t="shared" si="15"/>
        <v>1979762</v>
      </c>
    </row>
    <row r="508" spans="1:20" x14ac:dyDescent="0.25">
      <c r="A508" s="17">
        <v>35751</v>
      </c>
      <c r="B508" s="2">
        <f t="shared" si="16"/>
        <v>11</v>
      </c>
      <c r="C508" s="20"/>
      <c r="D508" s="19">
        <v>60495</v>
      </c>
      <c r="E508" s="20"/>
      <c r="F508" s="20"/>
      <c r="G508" s="1">
        <v>255582</v>
      </c>
      <c r="H508" s="1">
        <v>413106</v>
      </c>
      <c r="I508" s="20"/>
      <c r="J508" s="1">
        <v>902837</v>
      </c>
      <c r="K508" s="20">
        <v>28058</v>
      </c>
      <c r="M508" s="1">
        <v>154142</v>
      </c>
      <c r="P508" s="1">
        <v>113540</v>
      </c>
      <c r="Q508" s="1">
        <v>41391</v>
      </c>
      <c r="R508" s="1">
        <v>35614</v>
      </c>
      <c r="T508" s="11">
        <f t="shared" si="15"/>
        <v>2004765</v>
      </c>
    </row>
    <row r="509" spans="1:20" x14ac:dyDescent="0.25">
      <c r="A509" s="17">
        <v>35752</v>
      </c>
      <c r="B509" s="2">
        <f t="shared" si="16"/>
        <v>11</v>
      </c>
      <c r="C509" s="20"/>
      <c r="D509" s="19">
        <v>53186</v>
      </c>
      <c r="E509" s="20"/>
      <c r="F509" s="20"/>
      <c r="G509" s="1">
        <v>248242</v>
      </c>
      <c r="H509" s="1">
        <v>438497</v>
      </c>
      <c r="I509" s="20"/>
      <c r="J509" s="1">
        <v>892252</v>
      </c>
      <c r="K509" s="20">
        <v>30219</v>
      </c>
      <c r="M509" s="1">
        <v>154607</v>
      </c>
      <c r="P509" s="1">
        <v>141434</v>
      </c>
      <c r="Q509" s="1">
        <v>39336</v>
      </c>
      <c r="R509" s="1">
        <v>40532</v>
      </c>
      <c r="T509" s="11">
        <f t="shared" si="15"/>
        <v>2038305</v>
      </c>
    </row>
    <row r="510" spans="1:20" x14ac:dyDescent="0.25">
      <c r="A510" s="17">
        <v>35753</v>
      </c>
      <c r="B510" s="2">
        <f t="shared" si="16"/>
        <v>11</v>
      </c>
      <c r="C510" s="20"/>
      <c r="D510" s="19">
        <v>59755</v>
      </c>
      <c r="E510" s="20"/>
      <c r="F510" s="20"/>
      <c r="G510" s="1">
        <v>209539</v>
      </c>
      <c r="H510" s="1">
        <v>397332</v>
      </c>
      <c r="I510" s="20"/>
      <c r="J510" s="1">
        <v>874168</v>
      </c>
      <c r="K510" s="20">
        <v>30028</v>
      </c>
      <c r="M510" s="1">
        <v>141575</v>
      </c>
      <c r="P510" s="1">
        <v>174044</v>
      </c>
      <c r="Q510" s="1">
        <v>38076</v>
      </c>
      <c r="R510" s="1">
        <v>29629</v>
      </c>
      <c r="T510" s="11">
        <f t="shared" si="15"/>
        <v>1954146</v>
      </c>
    </row>
    <row r="511" spans="1:20" x14ac:dyDescent="0.25">
      <c r="A511" s="17">
        <v>35754</v>
      </c>
      <c r="B511" s="2">
        <f t="shared" si="16"/>
        <v>11</v>
      </c>
      <c r="C511" s="20"/>
      <c r="D511" s="19">
        <v>62977</v>
      </c>
      <c r="E511" s="20"/>
      <c r="F511" s="20"/>
      <c r="G511" s="1">
        <v>218847</v>
      </c>
      <c r="H511" s="1">
        <v>402745</v>
      </c>
      <c r="I511" s="20"/>
      <c r="J511" s="1">
        <v>909998</v>
      </c>
      <c r="K511" s="20">
        <v>30300</v>
      </c>
      <c r="M511" s="1">
        <v>154171</v>
      </c>
      <c r="P511" s="1">
        <v>183616</v>
      </c>
      <c r="Q511" s="1">
        <v>34326</v>
      </c>
      <c r="R511" s="1">
        <v>33375</v>
      </c>
      <c r="T511" s="11">
        <f t="shared" si="15"/>
        <v>2030355</v>
      </c>
    </row>
    <row r="512" spans="1:20" x14ac:dyDescent="0.25">
      <c r="A512" s="17">
        <v>35755</v>
      </c>
      <c r="B512" s="2">
        <f t="shared" si="16"/>
        <v>11</v>
      </c>
      <c r="C512" s="20"/>
      <c r="D512" s="19">
        <v>61198</v>
      </c>
      <c r="E512" s="20"/>
      <c r="F512" s="20"/>
      <c r="G512" s="1">
        <v>266193</v>
      </c>
      <c r="H512" s="1">
        <v>405706</v>
      </c>
      <c r="I512" s="20"/>
      <c r="J512" s="1">
        <v>911738</v>
      </c>
      <c r="K512" s="20">
        <v>29852</v>
      </c>
      <c r="M512" s="1">
        <v>160245</v>
      </c>
      <c r="P512" s="1">
        <v>176534</v>
      </c>
      <c r="Q512" s="1">
        <v>33053</v>
      </c>
      <c r="R512" s="1">
        <v>40671</v>
      </c>
      <c r="T512" s="11">
        <f t="shared" si="15"/>
        <v>2085190</v>
      </c>
    </row>
    <row r="513" spans="1:20" x14ac:dyDescent="0.25">
      <c r="A513" s="17">
        <v>35756</v>
      </c>
      <c r="B513" s="2">
        <f t="shared" si="16"/>
        <v>11</v>
      </c>
      <c r="C513" s="20"/>
      <c r="D513" s="19">
        <v>70400</v>
      </c>
      <c r="E513" s="20"/>
      <c r="F513" s="20"/>
      <c r="G513" s="1">
        <v>227979</v>
      </c>
      <c r="H513" s="1">
        <v>386316</v>
      </c>
      <c r="I513" s="20"/>
      <c r="J513" s="1">
        <v>918589</v>
      </c>
      <c r="K513" s="20">
        <v>29852</v>
      </c>
      <c r="M513" s="1">
        <v>144517</v>
      </c>
      <c r="P513" s="1">
        <v>201379</v>
      </c>
      <c r="Q513" s="1">
        <v>26472</v>
      </c>
      <c r="R513" s="1">
        <v>40945</v>
      </c>
      <c r="T513" s="11">
        <f t="shared" si="15"/>
        <v>2046449</v>
      </c>
    </row>
    <row r="514" spans="1:20" x14ac:dyDescent="0.25">
      <c r="A514" s="17">
        <v>35757</v>
      </c>
      <c r="B514" s="2">
        <f t="shared" si="16"/>
        <v>11</v>
      </c>
      <c r="C514" s="20"/>
      <c r="D514" s="19">
        <v>69777</v>
      </c>
      <c r="E514" s="20"/>
      <c r="F514" s="20"/>
      <c r="G514" s="1">
        <v>245282</v>
      </c>
      <c r="H514" s="1">
        <v>390409</v>
      </c>
      <c r="I514" s="20"/>
      <c r="J514" s="1">
        <v>909925</v>
      </c>
      <c r="K514" s="20">
        <v>29902</v>
      </c>
      <c r="M514" s="1">
        <v>144510</v>
      </c>
      <c r="P514" s="1">
        <v>205280</v>
      </c>
      <c r="Q514" s="1">
        <v>24544</v>
      </c>
      <c r="R514" s="1">
        <v>42133</v>
      </c>
      <c r="T514" s="11">
        <f t="shared" si="15"/>
        <v>2061762</v>
      </c>
    </row>
    <row r="515" spans="1:20" x14ac:dyDescent="0.25">
      <c r="A515" s="17">
        <v>35758</v>
      </c>
      <c r="B515" s="2">
        <f t="shared" si="16"/>
        <v>11</v>
      </c>
      <c r="C515" s="20"/>
      <c r="D515" s="19">
        <v>75517</v>
      </c>
      <c r="E515" s="20"/>
      <c r="F515" s="20"/>
      <c r="G515" s="1">
        <v>244753</v>
      </c>
      <c r="H515" s="1">
        <v>396321</v>
      </c>
      <c r="I515" s="20"/>
      <c r="J515" s="1">
        <v>906653</v>
      </c>
      <c r="K515" s="20">
        <v>27281</v>
      </c>
      <c r="M515" s="1">
        <v>144513</v>
      </c>
      <c r="P515" s="1">
        <v>202828</v>
      </c>
      <c r="Q515" s="1">
        <v>24298</v>
      </c>
      <c r="R515" s="1">
        <v>42379</v>
      </c>
      <c r="T515" s="11">
        <f t="shared" si="15"/>
        <v>2064543</v>
      </c>
    </row>
    <row r="516" spans="1:20" x14ac:dyDescent="0.25">
      <c r="A516" s="17">
        <v>35759</v>
      </c>
      <c r="B516" s="2">
        <f t="shared" si="16"/>
        <v>11</v>
      </c>
      <c r="C516" s="20"/>
      <c r="D516" s="19">
        <v>71673</v>
      </c>
      <c r="E516" s="20"/>
      <c r="F516" s="20"/>
      <c r="G516" s="1">
        <v>252582</v>
      </c>
      <c r="H516" s="1">
        <v>425996</v>
      </c>
      <c r="I516" s="20"/>
      <c r="J516" s="1">
        <v>909039</v>
      </c>
      <c r="K516" s="20">
        <v>29902</v>
      </c>
      <c r="M516" s="1">
        <v>144513</v>
      </c>
      <c r="P516" s="1">
        <v>197766</v>
      </c>
      <c r="Q516" s="1">
        <v>24109</v>
      </c>
      <c r="R516" s="1">
        <v>42568</v>
      </c>
      <c r="T516" s="11">
        <f t="shared" ref="T516:T579" si="17">SUM(C516:R516)</f>
        <v>2098148</v>
      </c>
    </row>
    <row r="517" spans="1:20" x14ac:dyDescent="0.25">
      <c r="A517" s="17">
        <v>35760</v>
      </c>
      <c r="B517" s="2">
        <f t="shared" si="16"/>
        <v>11</v>
      </c>
      <c r="C517" s="20"/>
      <c r="D517" s="19">
        <v>69519</v>
      </c>
      <c r="E517" s="20"/>
      <c r="F517" s="20"/>
      <c r="G517" s="1">
        <v>259188</v>
      </c>
      <c r="H517" s="1">
        <v>393238</v>
      </c>
      <c r="I517" s="20"/>
      <c r="J517" s="1">
        <v>887270</v>
      </c>
      <c r="K517" s="20">
        <v>34591</v>
      </c>
      <c r="M517" s="1">
        <v>144427</v>
      </c>
      <c r="P517" s="1">
        <v>179802</v>
      </c>
      <c r="Q517" s="1">
        <v>25688</v>
      </c>
      <c r="R517" s="1">
        <v>40990</v>
      </c>
      <c r="T517" s="11">
        <f t="shared" si="17"/>
        <v>2034713</v>
      </c>
    </row>
    <row r="518" spans="1:20" x14ac:dyDescent="0.25">
      <c r="A518" s="17">
        <v>35761</v>
      </c>
      <c r="B518" s="2">
        <f t="shared" si="16"/>
        <v>11</v>
      </c>
      <c r="C518" s="20"/>
      <c r="D518" s="19">
        <v>85682</v>
      </c>
      <c r="E518" s="20"/>
      <c r="F518" s="20"/>
      <c r="G518" s="1">
        <v>264473</v>
      </c>
      <c r="H518" s="1">
        <v>407487</v>
      </c>
      <c r="I518" s="20"/>
      <c r="J518" s="1">
        <v>895867</v>
      </c>
      <c r="K518" s="20">
        <v>33947</v>
      </c>
      <c r="M518" s="1">
        <v>144365</v>
      </c>
      <c r="P518" s="1">
        <v>184397</v>
      </c>
      <c r="Q518" s="1">
        <v>25703</v>
      </c>
      <c r="R518" s="1">
        <v>40975</v>
      </c>
      <c r="T518" s="11">
        <f t="shared" si="17"/>
        <v>2082896</v>
      </c>
    </row>
    <row r="519" spans="1:20" x14ac:dyDescent="0.25">
      <c r="A519" s="17">
        <v>35762</v>
      </c>
      <c r="B519" s="2">
        <f t="shared" si="16"/>
        <v>11</v>
      </c>
      <c r="C519" s="20"/>
      <c r="D519" s="19">
        <v>85921</v>
      </c>
      <c r="E519" s="20"/>
      <c r="F519" s="20"/>
      <c r="G519" s="1">
        <v>269596</v>
      </c>
      <c r="H519" s="1">
        <v>428466</v>
      </c>
      <c r="I519" s="20"/>
      <c r="J519" s="1">
        <v>905530</v>
      </c>
      <c r="K519" s="20">
        <v>29884</v>
      </c>
      <c r="M519" s="1">
        <v>144513</v>
      </c>
      <c r="P519" s="1">
        <v>199893</v>
      </c>
      <c r="Q519" s="1">
        <v>25407</v>
      </c>
      <c r="R519" s="1">
        <v>41272</v>
      </c>
      <c r="T519" s="11">
        <f t="shared" si="17"/>
        <v>2130482</v>
      </c>
    </row>
    <row r="520" spans="1:20" x14ac:dyDescent="0.25">
      <c r="A520" s="17">
        <v>35763</v>
      </c>
      <c r="B520" s="2">
        <f t="shared" si="16"/>
        <v>11</v>
      </c>
      <c r="C520" s="20"/>
      <c r="D520" s="19">
        <v>86607</v>
      </c>
      <c r="E520" s="20"/>
      <c r="F520" s="20"/>
      <c r="G520" s="1">
        <v>298774</v>
      </c>
      <c r="H520" s="1">
        <v>443663</v>
      </c>
      <c r="I520" s="20"/>
      <c r="J520" s="1">
        <v>897897</v>
      </c>
      <c r="K520" s="20">
        <v>30704</v>
      </c>
      <c r="M520" s="1">
        <v>144513</v>
      </c>
      <c r="P520" s="1">
        <v>203518</v>
      </c>
      <c r="Q520" s="1">
        <v>25194</v>
      </c>
      <c r="R520" s="1">
        <v>41483</v>
      </c>
      <c r="T520" s="11">
        <f t="shared" si="17"/>
        <v>2172353</v>
      </c>
    </row>
    <row r="521" spans="1:20" x14ac:dyDescent="0.25">
      <c r="A521" s="17">
        <v>35764</v>
      </c>
      <c r="B521" s="2">
        <f t="shared" si="16"/>
        <v>11</v>
      </c>
      <c r="C521" s="20"/>
      <c r="D521" s="19">
        <v>86368</v>
      </c>
      <c r="E521" s="20"/>
      <c r="F521" s="20"/>
      <c r="G521" s="1">
        <v>268461</v>
      </c>
      <c r="H521" s="1">
        <v>420820</v>
      </c>
      <c r="I521" s="20"/>
      <c r="J521" s="1">
        <v>905548</v>
      </c>
      <c r="K521" s="20">
        <v>33785</v>
      </c>
      <c r="M521" s="1">
        <v>144763</v>
      </c>
      <c r="P521" s="1">
        <v>226762</v>
      </c>
      <c r="Q521" s="1">
        <v>24520</v>
      </c>
      <c r="R521" s="1">
        <v>42157</v>
      </c>
      <c r="T521" s="11">
        <f t="shared" si="17"/>
        <v>2153184</v>
      </c>
    </row>
    <row r="522" spans="1:20" x14ac:dyDescent="0.25">
      <c r="A522" s="17">
        <v>35765</v>
      </c>
      <c r="B522" s="2">
        <f t="shared" si="16"/>
        <v>12</v>
      </c>
      <c r="C522" s="20"/>
      <c r="D522" s="19">
        <v>60053</v>
      </c>
      <c r="E522" s="20"/>
      <c r="F522" s="20"/>
      <c r="G522" s="1">
        <v>341715</v>
      </c>
      <c r="H522" s="1">
        <v>374514</v>
      </c>
      <c r="I522" s="20"/>
      <c r="J522" s="1">
        <v>839099</v>
      </c>
      <c r="K522" s="20">
        <v>28010</v>
      </c>
      <c r="M522" s="1">
        <v>168429</v>
      </c>
      <c r="P522" s="1">
        <v>172017</v>
      </c>
      <c r="Q522" s="1">
        <v>33433</v>
      </c>
      <c r="R522" s="1">
        <v>32328</v>
      </c>
      <c r="T522" s="11">
        <f t="shared" si="17"/>
        <v>2049598</v>
      </c>
    </row>
    <row r="523" spans="1:20" x14ac:dyDescent="0.25">
      <c r="A523" s="17">
        <v>35766</v>
      </c>
      <c r="B523" s="2">
        <f t="shared" si="16"/>
        <v>12</v>
      </c>
      <c r="C523" s="20"/>
      <c r="D523" s="19">
        <v>54678</v>
      </c>
      <c r="E523" s="20"/>
      <c r="F523" s="20"/>
      <c r="G523" s="1">
        <v>346640</v>
      </c>
      <c r="H523" s="1">
        <v>393515</v>
      </c>
      <c r="I523" s="20"/>
      <c r="J523" s="1">
        <v>858068</v>
      </c>
      <c r="K523" s="20">
        <v>31616</v>
      </c>
      <c r="M523" s="1">
        <v>159143</v>
      </c>
      <c r="P523" s="1">
        <v>165230</v>
      </c>
      <c r="Q523" s="1">
        <v>34111</v>
      </c>
      <c r="R523" s="1">
        <v>30426</v>
      </c>
      <c r="T523" s="11">
        <f t="shared" si="17"/>
        <v>2073427</v>
      </c>
    </row>
    <row r="524" spans="1:20" x14ac:dyDescent="0.25">
      <c r="A524" s="17">
        <v>35767</v>
      </c>
      <c r="B524" s="2">
        <f t="shared" si="16"/>
        <v>12</v>
      </c>
      <c r="C524" s="20"/>
      <c r="D524" s="19">
        <v>69587</v>
      </c>
      <c r="E524" s="20"/>
      <c r="F524" s="20"/>
      <c r="G524" s="1">
        <v>336999</v>
      </c>
      <c r="H524" s="1">
        <v>442807</v>
      </c>
      <c r="I524" s="20"/>
      <c r="J524" s="1">
        <v>832075</v>
      </c>
      <c r="K524" s="20">
        <v>32056</v>
      </c>
      <c r="M524" s="1">
        <v>172507</v>
      </c>
      <c r="P524" s="1">
        <v>181152</v>
      </c>
      <c r="Q524" s="1">
        <v>24894</v>
      </c>
      <c r="R524" s="1">
        <v>38838</v>
      </c>
      <c r="T524" s="11">
        <f t="shared" si="17"/>
        <v>2130915</v>
      </c>
    </row>
    <row r="525" spans="1:20" x14ac:dyDescent="0.25">
      <c r="A525" s="17">
        <v>35768</v>
      </c>
      <c r="B525" s="2">
        <f t="shared" si="16"/>
        <v>12</v>
      </c>
      <c r="C525" s="20"/>
      <c r="D525" s="19">
        <v>74074</v>
      </c>
      <c r="E525" s="20"/>
      <c r="F525" s="20"/>
      <c r="G525" s="1">
        <v>326051</v>
      </c>
      <c r="H525" s="1">
        <v>410575</v>
      </c>
      <c r="I525" s="20"/>
      <c r="J525" s="1">
        <v>853326</v>
      </c>
      <c r="K525" s="20">
        <v>32022</v>
      </c>
      <c r="M525" s="1">
        <v>172548</v>
      </c>
      <c r="P525" s="1">
        <v>204460</v>
      </c>
      <c r="Q525" s="1">
        <v>34111</v>
      </c>
      <c r="R525" s="1">
        <v>8803</v>
      </c>
      <c r="T525" s="11">
        <f t="shared" si="17"/>
        <v>2115970</v>
      </c>
    </row>
    <row r="526" spans="1:20" x14ac:dyDescent="0.25">
      <c r="A526" s="17">
        <v>35769</v>
      </c>
      <c r="B526" s="2">
        <f t="shared" si="16"/>
        <v>12</v>
      </c>
      <c r="C526" s="20"/>
      <c r="D526" s="19">
        <v>76526</v>
      </c>
      <c r="E526" s="20"/>
      <c r="F526" s="20"/>
      <c r="G526" s="1">
        <v>345447</v>
      </c>
      <c r="H526" s="1">
        <v>409903</v>
      </c>
      <c r="I526" s="20"/>
      <c r="J526" s="1">
        <v>876752</v>
      </c>
      <c r="K526" s="20">
        <v>25711</v>
      </c>
      <c r="M526" s="1">
        <v>157136</v>
      </c>
      <c r="P526" s="1">
        <v>204500</v>
      </c>
      <c r="Q526" s="1">
        <v>32893</v>
      </c>
      <c r="R526" s="1">
        <v>36313</v>
      </c>
      <c r="T526" s="11">
        <f t="shared" si="17"/>
        <v>2165181</v>
      </c>
    </row>
    <row r="527" spans="1:20" x14ac:dyDescent="0.25">
      <c r="A527" s="17">
        <v>35770</v>
      </c>
      <c r="B527" s="2">
        <f t="shared" si="16"/>
        <v>12</v>
      </c>
      <c r="C527" s="20"/>
      <c r="D527" s="19">
        <v>64882</v>
      </c>
      <c r="E527" s="20"/>
      <c r="F527" s="20"/>
      <c r="G527" s="1">
        <v>337731</v>
      </c>
      <c r="H527" s="1">
        <v>437512</v>
      </c>
      <c r="I527" s="20"/>
      <c r="J527" s="1">
        <v>876079</v>
      </c>
      <c r="K527" s="20">
        <v>24084</v>
      </c>
      <c r="M527" s="1">
        <v>157136</v>
      </c>
      <c r="P527" s="1">
        <v>187635</v>
      </c>
      <c r="Q527" s="1">
        <v>27782</v>
      </c>
      <c r="R527" s="1">
        <v>36555</v>
      </c>
      <c r="T527" s="11">
        <f t="shared" si="17"/>
        <v>2149396</v>
      </c>
    </row>
    <row r="528" spans="1:20" x14ac:dyDescent="0.25">
      <c r="A528" s="17">
        <v>35771</v>
      </c>
      <c r="B528" s="2">
        <f t="shared" si="16"/>
        <v>12</v>
      </c>
      <c r="C528" s="20"/>
      <c r="D528" s="19">
        <v>73854</v>
      </c>
      <c r="E528" s="20"/>
      <c r="F528" s="20"/>
      <c r="G528" s="1">
        <v>346285</v>
      </c>
      <c r="H528" s="1">
        <v>448591</v>
      </c>
      <c r="I528" s="20"/>
      <c r="J528" s="1">
        <v>870818</v>
      </c>
      <c r="K528" s="20">
        <v>24012</v>
      </c>
      <c r="M528" s="1">
        <v>157136</v>
      </c>
      <c r="P528" s="1">
        <v>185251</v>
      </c>
      <c r="Q528" s="1">
        <v>22908</v>
      </c>
      <c r="R528" s="1">
        <v>41424</v>
      </c>
      <c r="T528" s="11">
        <f t="shared" si="17"/>
        <v>2170279</v>
      </c>
    </row>
    <row r="529" spans="1:20" x14ac:dyDescent="0.25">
      <c r="A529" s="17">
        <v>35772</v>
      </c>
      <c r="B529" s="2">
        <f t="shared" si="16"/>
        <v>12</v>
      </c>
      <c r="C529" s="20"/>
      <c r="D529" s="19">
        <v>68929</v>
      </c>
      <c r="E529" s="20"/>
      <c r="F529" s="20"/>
      <c r="G529" s="1">
        <v>321915</v>
      </c>
      <c r="H529" s="1">
        <v>471673</v>
      </c>
      <c r="I529" s="20"/>
      <c r="J529" s="1">
        <v>871239</v>
      </c>
      <c r="K529" s="20">
        <v>23233</v>
      </c>
      <c r="M529" s="1">
        <v>157550</v>
      </c>
      <c r="P529" s="1">
        <v>189688</v>
      </c>
      <c r="Q529" s="1">
        <v>25026</v>
      </c>
      <c r="R529" s="1">
        <v>41424</v>
      </c>
      <c r="T529" s="11">
        <f t="shared" si="17"/>
        <v>2170677</v>
      </c>
    </row>
    <row r="530" spans="1:20" x14ac:dyDescent="0.25">
      <c r="A530" s="17">
        <v>35773</v>
      </c>
      <c r="B530" s="2">
        <f t="shared" si="16"/>
        <v>12</v>
      </c>
      <c r="C530" s="20"/>
      <c r="D530" s="19">
        <v>68354</v>
      </c>
      <c r="E530" s="20"/>
      <c r="F530" s="20"/>
      <c r="G530" s="1">
        <v>338092</v>
      </c>
      <c r="H530" s="1">
        <v>445733</v>
      </c>
      <c r="I530" s="20"/>
      <c r="J530" s="1">
        <v>869010</v>
      </c>
      <c r="K530" s="20">
        <v>31216</v>
      </c>
      <c r="M530" s="1">
        <v>153918</v>
      </c>
      <c r="P530" s="1">
        <v>173193</v>
      </c>
      <c r="Q530" s="1">
        <v>26028</v>
      </c>
      <c r="R530" s="1">
        <v>41424</v>
      </c>
      <c r="T530" s="11">
        <f t="shared" si="17"/>
        <v>2146968</v>
      </c>
    </row>
    <row r="531" spans="1:20" x14ac:dyDescent="0.25">
      <c r="A531" s="17">
        <v>35774</v>
      </c>
      <c r="B531" s="2">
        <f t="shared" si="16"/>
        <v>12</v>
      </c>
      <c r="C531" s="20"/>
      <c r="D531" s="19">
        <v>72412</v>
      </c>
      <c r="E531" s="20"/>
      <c r="F531" s="20"/>
      <c r="G531" s="1">
        <v>314363</v>
      </c>
      <c r="H531" s="1">
        <v>474049</v>
      </c>
      <c r="I531" s="20"/>
      <c r="J531" s="1">
        <v>882830</v>
      </c>
      <c r="K531" s="20">
        <v>33932</v>
      </c>
      <c r="M531" s="1">
        <v>146102</v>
      </c>
      <c r="P531" s="1">
        <v>196453</v>
      </c>
      <c r="Q531" s="1">
        <v>20409</v>
      </c>
      <c r="R531" s="1">
        <v>48462</v>
      </c>
      <c r="T531" s="11">
        <f t="shared" si="17"/>
        <v>2189012</v>
      </c>
    </row>
    <row r="532" spans="1:20" x14ac:dyDescent="0.25">
      <c r="A532" s="17">
        <v>35775</v>
      </c>
      <c r="B532" s="2">
        <f t="shared" ref="B532:B595" si="18">MONTH(A532)</f>
        <v>12</v>
      </c>
      <c r="C532" s="20"/>
      <c r="D532" s="19">
        <v>68676</v>
      </c>
      <c r="E532" s="20"/>
      <c r="F532" s="20"/>
      <c r="G532" s="1">
        <v>336336</v>
      </c>
      <c r="H532" s="1">
        <v>415685</v>
      </c>
      <c r="I532" s="20"/>
      <c r="J532" s="1">
        <v>868054</v>
      </c>
      <c r="K532" s="20">
        <v>27300</v>
      </c>
      <c r="M532" s="1">
        <v>148489</v>
      </c>
      <c r="P532" s="1">
        <v>198986</v>
      </c>
      <c r="Q532" s="1">
        <v>26030</v>
      </c>
      <c r="R532" s="1">
        <v>41894</v>
      </c>
      <c r="T532" s="11">
        <f t="shared" si="17"/>
        <v>2131450</v>
      </c>
    </row>
    <row r="533" spans="1:20" x14ac:dyDescent="0.25">
      <c r="A533" s="17">
        <v>35776</v>
      </c>
      <c r="B533" s="2">
        <f t="shared" si="18"/>
        <v>12</v>
      </c>
      <c r="C533" s="20"/>
      <c r="D533" s="19">
        <v>56377</v>
      </c>
      <c r="E533" s="20"/>
      <c r="F533" s="20"/>
      <c r="G533" s="1">
        <v>319421</v>
      </c>
      <c r="H533" s="1">
        <v>430532</v>
      </c>
      <c r="I533" s="20"/>
      <c r="J533" s="1">
        <v>844782</v>
      </c>
      <c r="K533" s="20">
        <v>26908</v>
      </c>
      <c r="M533" s="1">
        <v>143474</v>
      </c>
      <c r="P533" s="1">
        <v>181889</v>
      </c>
      <c r="Q533" s="1">
        <v>26128</v>
      </c>
      <c r="R533" s="1">
        <v>41423</v>
      </c>
      <c r="T533" s="11">
        <f t="shared" si="17"/>
        <v>2070934</v>
      </c>
    </row>
    <row r="534" spans="1:20" x14ac:dyDescent="0.25">
      <c r="A534" s="17">
        <v>35777</v>
      </c>
      <c r="B534" s="2">
        <f t="shared" si="18"/>
        <v>12</v>
      </c>
      <c r="C534" s="20"/>
      <c r="D534" s="19">
        <v>59749</v>
      </c>
      <c r="E534" s="20"/>
      <c r="F534" s="20"/>
      <c r="G534" s="1">
        <v>336667</v>
      </c>
      <c r="H534" s="1">
        <v>449315</v>
      </c>
      <c r="I534" s="20"/>
      <c r="J534" s="1">
        <v>794326</v>
      </c>
      <c r="K534" s="20">
        <v>25554</v>
      </c>
      <c r="M534" s="1">
        <v>145100</v>
      </c>
      <c r="P534" s="1">
        <v>165583</v>
      </c>
      <c r="Q534" s="1">
        <v>18635</v>
      </c>
      <c r="R534" s="1">
        <v>41424</v>
      </c>
      <c r="T534" s="11">
        <f t="shared" si="17"/>
        <v>2036353</v>
      </c>
    </row>
    <row r="535" spans="1:20" x14ac:dyDescent="0.25">
      <c r="A535" s="17">
        <v>35778</v>
      </c>
      <c r="B535" s="2">
        <f t="shared" si="18"/>
        <v>12</v>
      </c>
      <c r="C535" s="20"/>
      <c r="D535" s="19">
        <v>64956</v>
      </c>
      <c r="E535" s="20"/>
      <c r="F535" s="20"/>
      <c r="G535" s="1">
        <v>349105</v>
      </c>
      <c r="H535" s="1">
        <v>485809</v>
      </c>
      <c r="I535" s="20"/>
      <c r="J535" s="1">
        <v>789631</v>
      </c>
      <c r="K535" s="20">
        <v>25797</v>
      </c>
      <c r="M535" s="1">
        <v>145100</v>
      </c>
      <c r="P535" s="1">
        <v>168064</v>
      </c>
      <c r="Q535" s="1">
        <v>17451</v>
      </c>
      <c r="R535" s="1">
        <v>41424</v>
      </c>
      <c r="T535" s="11">
        <f t="shared" si="17"/>
        <v>2087337</v>
      </c>
    </row>
    <row r="536" spans="1:20" x14ac:dyDescent="0.25">
      <c r="A536" s="17">
        <v>35779</v>
      </c>
      <c r="B536" s="2">
        <f t="shared" si="18"/>
        <v>12</v>
      </c>
      <c r="C536" s="20"/>
      <c r="D536" s="19">
        <v>63076</v>
      </c>
      <c r="E536" s="20"/>
      <c r="F536" s="20"/>
      <c r="G536" s="1">
        <v>357645</v>
      </c>
      <c r="H536" s="1">
        <v>452559</v>
      </c>
      <c r="I536" s="20"/>
      <c r="J536" s="1">
        <v>794061</v>
      </c>
      <c r="K536" s="20">
        <v>25566</v>
      </c>
      <c r="M536" s="1">
        <v>145100</v>
      </c>
      <c r="P536" s="1">
        <v>173339</v>
      </c>
      <c r="Q536" s="1">
        <v>17451</v>
      </c>
      <c r="R536" s="1">
        <v>41424</v>
      </c>
      <c r="T536" s="11">
        <f t="shared" si="17"/>
        <v>2070221</v>
      </c>
    </row>
    <row r="537" spans="1:20" x14ac:dyDescent="0.25">
      <c r="A537" s="17">
        <v>35780</v>
      </c>
      <c r="B537" s="2">
        <f t="shared" si="18"/>
        <v>12</v>
      </c>
      <c r="C537" s="20"/>
      <c r="D537" s="19">
        <v>80539</v>
      </c>
      <c r="E537" s="20"/>
      <c r="F537" s="20"/>
      <c r="G537" s="1">
        <v>336108</v>
      </c>
      <c r="H537" s="1">
        <v>461659</v>
      </c>
      <c r="I537" s="20"/>
      <c r="J537" s="1">
        <v>810535</v>
      </c>
      <c r="K537" s="20">
        <v>27578</v>
      </c>
      <c r="M537" s="1">
        <v>155130</v>
      </c>
      <c r="P537" s="1">
        <v>184908</v>
      </c>
      <c r="Q537" s="1">
        <v>17451</v>
      </c>
      <c r="R537" s="1">
        <v>31384</v>
      </c>
      <c r="T537" s="11">
        <f t="shared" si="17"/>
        <v>2105292</v>
      </c>
    </row>
    <row r="538" spans="1:20" x14ac:dyDescent="0.25">
      <c r="A538" s="17">
        <v>35781</v>
      </c>
      <c r="B538" s="2">
        <f t="shared" si="18"/>
        <v>12</v>
      </c>
      <c r="C538" s="20"/>
      <c r="D538" s="19">
        <v>72500</v>
      </c>
      <c r="E538" s="20"/>
      <c r="F538" s="20"/>
      <c r="G538" s="1">
        <v>332635</v>
      </c>
      <c r="H538" s="1">
        <v>441895</v>
      </c>
      <c r="I538" s="20"/>
      <c r="J538" s="1">
        <v>815197</v>
      </c>
      <c r="K538" s="20">
        <v>29998</v>
      </c>
      <c r="M538" s="1">
        <v>155130</v>
      </c>
      <c r="P538" s="1">
        <v>188616</v>
      </c>
      <c r="Q538" s="1">
        <v>29071</v>
      </c>
      <c r="R538" s="1">
        <v>31384</v>
      </c>
      <c r="T538" s="11">
        <f t="shared" si="17"/>
        <v>2096426</v>
      </c>
    </row>
    <row r="539" spans="1:20" x14ac:dyDescent="0.25">
      <c r="A539" s="17">
        <v>35782</v>
      </c>
      <c r="B539" s="2">
        <f t="shared" si="18"/>
        <v>12</v>
      </c>
      <c r="C539" s="20"/>
      <c r="D539" s="19">
        <v>62663</v>
      </c>
      <c r="E539" s="20"/>
      <c r="F539" s="20"/>
      <c r="G539" s="1">
        <v>335080</v>
      </c>
      <c r="H539" s="1">
        <v>448162</v>
      </c>
      <c r="I539" s="20"/>
      <c r="J539" s="1">
        <v>831089</v>
      </c>
      <c r="K539" s="20">
        <v>31071</v>
      </c>
      <c r="M539" s="1">
        <v>154621</v>
      </c>
      <c r="P539" s="1">
        <v>141388</v>
      </c>
      <c r="Q539" s="1">
        <v>35544</v>
      </c>
      <c r="R539" s="1">
        <v>31384</v>
      </c>
      <c r="T539" s="11">
        <f t="shared" si="17"/>
        <v>2071002</v>
      </c>
    </row>
    <row r="540" spans="1:20" x14ac:dyDescent="0.25">
      <c r="A540" s="17">
        <v>35783</v>
      </c>
      <c r="B540" s="2">
        <f t="shared" si="18"/>
        <v>12</v>
      </c>
      <c r="C540" s="20"/>
      <c r="D540" s="19">
        <v>67379</v>
      </c>
      <c r="E540" s="20"/>
      <c r="F540" s="20"/>
      <c r="G540" s="1">
        <v>364651</v>
      </c>
      <c r="H540" s="1">
        <v>426365</v>
      </c>
      <c r="I540" s="20"/>
      <c r="J540" s="1">
        <v>847863</v>
      </c>
      <c r="K540" s="20">
        <v>34703</v>
      </c>
      <c r="M540" s="1">
        <v>155130</v>
      </c>
      <c r="P540" s="1">
        <v>156029</v>
      </c>
      <c r="Q540" s="1">
        <v>35544</v>
      </c>
      <c r="R540" s="1">
        <v>31384</v>
      </c>
      <c r="T540" s="11">
        <f t="shared" si="17"/>
        <v>2119048</v>
      </c>
    </row>
    <row r="541" spans="1:20" x14ac:dyDescent="0.25">
      <c r="A541" s="17">
        <v>35784</v>
      </c>
      <c r="B541" s="2">
        <f t="shared" si="18"/>
        <v>12</v>
      </c>
      <c r="C541" s="20"/>
      <c r="D541" s="19">
        <v>73415</v>
      </c>
      <c r="E541" s="20"/>
      <c r="F541" s="20"/>
      <c r="G541" s="1">
        <v>390748</v>
      </c>
      <c r="H541" s="1">
        <v>414512</v>
      </c>
      <c r="I541" s="20"/>
      <c r="J541" s="1">
        <v>853475</v>
      </c>
      <c r="K541" s="20">
        <v>27378</v>
      </c>
      <c r="M541" s="1">
        <v>155130</v>
      </c>
      <c r="P541" s="1">
        <v>167940</v>
      </c>
      <c r="Q541" s="1">
        <v>35544</v>
      </c>
      <c r="R541" s="1">
        <v>32890</v>
      </c>
      <c r="T541" s="11">
        <f t="shared" si="17"/>
        <v>2151032</v>
      </c>
    </row>
    <row r="542" spans="1:20" x14ac:dyDescent="0.25">
      <c r="A542" s="17">
        <v>35785</v>
      </c>
      <c r="B542" s="2">
        <f t="shared" si="18"/>
        <v>12</v>
      </c>
      <c r="C542" s="20"/>
      <c r="D542" s="19">
        <v>73307</v>
      </c>
      <c r="E542" s="20"/>
      <c r="F542" s="20"/>
      <c r="G542" s="1">
        <v>389873</v>
      </c>
      <c r="H542" s="1">
        <v>412304</v>
      </c>
      <c r="I542" s="20"/>
      <c r="J542" s="1">
        <v>867003</v>
      </c>
      <c r="K542" s="20">
        <v>25497</v>
      </c>
      <c r="M542" s="1">
        <v>155130</v>
      </c>
      <c r="P542" s="1">
        <v>165889</v>
      </c>
      <c r="Q542" s="1">
        <v>35544</v>
      </c>
      <c r="R542" s="1">
        <v>32890</v>
      </c>
      <c r="T542" s="11">
        <f t="shared" si="17"/>
        <v>2157437</v>
      </c>
    </row>
    <row r="543" spans="1:20" x14ac:dyDescent="0.25">
      <c r="A543" s="17">
        <v>35786</v>
      </c>
      <c r="B543" s="2">
        <f t="shared" si="18"/>
        <v>12</v>
      </c>
      <c r="C543" s="20"/>
      <c r="D543" s="19">
        <v>73000</v>
      </c>
      <c r="E543" s="20"/>
      <c r="F543" s="20"/>
      <c r="G543" s="1">
        <v>394874</v>
      </c>
      <c r="H543" s="1">
        <v>409835</v>
      </c>
      <c r="I543" s="20"/>
      <c r="J543" s="1">
        <v>876462</v>
      </c>
      <c r="K543" s="20">
        <v>27378</v>
      </c>
      <c r="M543" s="1">
        <v>155130</v>
      </c>
      <c r="P543" s="1">
        <v>165889</v>
      </c>
      <c r="Q543" s="1">
        <v>35544</v>
      </c>
      <c r="R543" s="1">
        <v>32890</v>
      </c>
      <c r="T543" s="11">
        <f t="shared" si="17"/>
        <v>2171002</v>
      </c>
    </row>
    <row r="544" spans="1:20" x14ac:dyDescent="0.25">
      <c r="A544" s="17">
        <v>35787</v>
      </c>
      <c r="B544" s="2">
        <f t="shared" si="18"/>
        <v>12</v>
      </c>
      <c r="C544" s="20"/>
      <c r="D544" s="19">
        <v>75578</v>
      </c>
      <c r="E544" s="20"/>
      <c r="F544" s="20"/>
      <c r="G544" s="1">
        <v>384370</v>
      </c>
      <c r="H544" s="1">
        <v>383179</v>
      </c>
      <c r="I544" s="20"/>
      <c r="J544" s="1">
        <v>858300</v>
      </c>
      <c r="K544" s="20">
        <v>28952</v>
      </c>
      <c r="M544" s="1">
        <v>155130</v>
      </c>
      <c r="P544" s="1">
        <v>206048</v>
      </c>
      <c r="Q544" s="1">
        <v>35544</v>
      </c>
      <c r="R544" s="1">
        <v>32890</v>
      </c>
      <c r="T544" s="11">
        <f t="shared" si="17"/>
        <v>2159991</v>
      </c>
    </row>
    <row r="545" spans="1:20" x14ac:dyDescent="0.25">
      <c r="A545" s="17">
        <v>35788</v>
      </c>
      <c r="B545" s="2">
        <f t="shared" si="18"/>
        <v>12</v>
      </c>
      <c r="C545" s="20"/>
      <c r="D545" s="19">
        <v>74788</v>
      </c>
      <c r="E545" s="20"/>
      <c r="F545" s="20"/>
      <c r="G545" s="1">
        <v>363261</v>
      </c>
      <c r="H545" s="1">
        <v>385290</v>
      </c>
      <c r="I545" s="20"/>
      <c r="J545" s="1">
        <v>850463</v>
      </c>
      <c r="K545" s="20">
        <v>25504</v>
      </c>
      <c r="M545" s="1">
        <v>155130</v>
      </c>
      <c r="P545" s="1">
        <v>217112</v>
      </c>
      <c r="Q545" s="1">
        <v>35544</v>
      </c>
      <c r="R545" s="1">
        <v>32890</v>
      </c>
      <c r="T545" s="11">
        <f t="shared" si="17"/>
        <v>2139982</v>
      </c>
    </row>
    <row r="546" spans="1:20" x14ac:dyDescent="0.25">
      <c r="A546" s="17">
        <v>35789</v>
      </c>
      <c r="B546" s="2">
        <f t="shared" si="18"/>
        <v>12</v>
      </c>
      <c r="C546" s="20"/>
      <c r="D546" s="19">
        <v>73998</v>
      </c>
      <c r="E546" s="20"/>
      <c r="F546" s="20"/>
      <c r="G546" s="1">
        <v>373413</v>
      </c>
      <c r="H546" s="1">
        <v>396729</v>
      </c>
      <c r="I546" s="20"/>
      <c r="J546" s="1">
        <v>848599</v>
      </c>
      <c r="K546" s="20">
        <v>22356</v>
      </c>
      <c r="M546" s="1">
        <v>155130</v>
      </c>
      <c r="P546" s="1">
        <v>208285</v>
      </c>
      <c r="Q546" s="1">
        <v>35544</v>
      </c>
      <c r="R546" s="1">
        <v>31015</v>
      </c>
      <c r="T546" s="11">
        <f t="shared" si="17"/>
        <v>2145069</v>
      </c>
    </row>
    <row r="547" spans="1:20" x14ac:dyDescent="0.25">
      <c r="A547" s="17">
        <v>35790</v>
      </c>
      <c r="B547" s="2">
        <f t="shared" si="18"/>
        <v>12</v>
      </c>
      <c r="C547" s="20"/>
      <c r="D547" s="19">
        <v>76350</v>
      </c>
      <c r="E547" s="20"/>
      <c r="F547" s="20"/>
      <c r="G547" s="1">
        <v>383520</v>
      </c>
      <c r="H547" s="1">
        <v>396172</v>
      </c>
      <c r="I547" s="20"/>
      <c r="J547" s="1">
        <v>847032</v>
      </c>
      <c r="K547" s="20">
        <v>23702</v>
      </c>
      <c r="M547" s="1">
        <v>155130</v>
      </c>
      <c r="P547" s="1">
        <v>222280</v>
      </c>
      <c r="Q547" s="1">
        <v>35544</v>
      </c>
      <c r="R547" s="1">
        <v>31015</v>
      </c>
      <c r="T547" s="11">
        <f t="shared" si="17"/>
        <v>2170745</v>
      </c>
    </row>
    <row r="548" spans="1:20" x14ac:dyDescent="0.25">
      <c r="A548" s="17">
        <v>35791</v>
      </c>
      <c r="B548" s="2">
        <f t="shared" si="18"/>
        <v>12</v>
      </c>
      <c r="C548" s="20"/>
      <c r="D548" s="19">
        <v>72117</v>
      </c>
      <c r="E548" s="20"/>
      <c r="F548" s="20"/>
      <c r="G548" s="1">
        <v>383333</v>
      </c>
      <c r="H548" s="1">
        <v>407134</v>
      </c>
      <c r="I548" s="20"/>
      <c r="J548" s="1">
        <v>844827</v>
      </c>
      <c r="K548" s="20">
        <v>22356</v>
      </c>
      <c r="M548" s="1">
        <v>155130</v>
      </c>
      <c r="P548" s="1">
        <v>222897</v>
      </c>
      <c r="Q548" s="1">
        <v>35544</v>
      </c>
      <c r="R548" s="1">
        <v>31015</v>
      </c>
      <c r="T548" s="11">
        <f t="shared" si="17"/>
        <v>2174353</v>
      </c>
    </row>
    <row r="549" spans="1:20" x14ac:dyDescent="0.25">
      <c r="A549" s="17">
        <v>35792</v>
      </c>
      <c r="B549" s="2">
        <f t="shared" si="18"/>
        <v>12</v>
      </c>
      <c r="C549" s="20"/>
      <c r="D549" s="19">
        <v>63396</v>
      </c>
      <c r="E549" s="20"/>
      <c r="F549" s="20"/>
      <c r="G549" s="1">
        <v>383332</v>
      </c>
      <c r="H549" s="1">
        <v>407199</v>
      </c>
      <c r="I549" s="20"/>
      <c r="J549" s="1">
        <v>846463</v>
      </c>
      <c r="K549" s="20">
        <v>22356</v>
      </c>
      <c r="M549" s="1">
        <v>155130</v>
      </c>
      <c r="P549" s="1">
        <v>225286</v>
      </c>
      <c r="Q549" s="1">
        <v>25494</v>
      </c>
      <c r="R549" s="1">
        <v>31015</v>
      </c>
      <c r="T549" s="11">
        <f t="shared" si="17"/>
        <v>2159671</v>
      </c>
    </row>
    <row r="550" spans="1:20" x14ac:dyDescent="0.25">
      <c r="A550" s="17">
        <v>35793</v>
      </c>
      <c r="B550" s="2">
        <f t="shared" si="18"/>
        <v>12</v>
      </c>
      <c r="C550" s="20"/>
      <c r="D550" s="19">
        <v>63670</v>
      </c>
      <c r="E550" s="20"/>
      <c r="F550" s="20"/>
      <c r="G550" s="1">
        <v>383483</v>
      </c>
      <c r="H550" s="1">
        <v>403755</v>
      </c>
      <c r="I550" s="20"/>
      <c r="J550" s="1">
        <v>780000</v>
      </c>
      <c r="K550" s="20">
        <v>21026</v>
      </c>
      <c r="M550" s="1">
        <v>155130</v>
      </c>
      <c r="P550" s="1">
        <v>225287</v>
      </c>
      <c r="Q550" s="1">
        <v>25494</v>
      </c>
      <c r="R550" s="1">
        <v>31015</v>
      </c>
      <c r="T550" s="11">
        <f t="shared" si="17"/>
        <v>2088860</v>
      </c>
    </row>
    <row r="551" spans="1:20" x14ac:dyDescent="0.25">
      <c r="A551" s="17">
        <v>35794</v>
      </c>
      <c r="B551" s="2">
        <f t="shared" si="18"/>
        <v>12</v>
      </c>
      <c r="C551" s="20"/>
      <c r="D551" s="19">
        <v>63053</v>
      </c>
      <c r="E551" s="20"/>
      <c r="F551" s="20"/>
      <c r="G551" s="1">
        <v>398452</v>
      </c>
      <c r="H551" s="1">
        <v>417479</v>
      </c>
      <c r="I551" s="20"/>
      <c r="J551" s="1">
        <v>674731</v>
      </c>
      <c r="K551" s="20">
        <v>21481</v>
      </c>
      <c r="M551" s="1">
        <v>155130</v>
      </c>
      <c r="P551" s="1">
        <v>225281</v>
      </c>
      <c r="Q551" s="1">
        <v>35544</v>
      </c>
      <c r="R551" s="1">
        <v>31015</v>
      </c>
      <c r="T551" s="11">
        <f t="shared" si="17"/>
        <v>2022166</v>
      </c>
    </row>
    <row r="552" spans="1:20" x14ac:dyDescent="0.25">
      <c r="A552" s="17">
        <v>35795</v>
      </c>
      <c r="B552" s="2">
        <f t="shared" si="18"/>
        <v>12</v>
      </c>
      <c r="C552" s="20"/>
      <c r="D552" s="19">
        <v>68131</v>
      </c>
      <c r="E552" s="20"/>
      <c r="F552" s="20"/>
      <c r="G552" s="1">
        <v>365946</v>
      </c>
      <c r="H552" s="1">
        <v>402928</v>
      </c>
      <c r="I552" s="20"/>
      <c r="J552" s="1">
        <v>807300</v>
      </c>
      <c r="K552" s="20">
        <v>22158</v>
      </c>
      <c r="M552" s="1">
        <v>155130</v>
      </c>
      <c r="P552" s="1">
        <v>227771</v>
      </c>
      <c r="Q552" s="1">
        <v>20431</v>
      </c>
      <c r="R552" s="1">
        <v>31015</v>
      </c>
      <c r="T552" s="11">
        <f t="shared" si="17"/>
        <v>2100810</v>
      </c>
    </row>
    <row r="553" spans="1:20" x14ac:dyDescent="0.25">
      <c r="A553" s="17">
        <v>35796</v>
      </c>
      <c r="B553" s="2">
        <f t="shared" si="18"/>
        <v>1</v>
      </c>
      <c r="C553" s="20"/>
      <c r="D553" s="19">
        <v>43155</v>
      </c>
      <c r="E553" s="20"/>
      <c r="F553" s="20"/>
      <c r="G553" s="1">
        <v>277431</v>
      </c>
      <c r="H553" s="1">
        <v>397190</v>
      </c>
      <c r="I553" s="20"/>
      <c r="J553" s="1">
        <v>829718</v>
      </c>
      <c r="K553" s="20"/>
      <c r="M553" s="1">
        <v>140246</v>
      </c>
      <c r="P553" s="1">
        <v>198091</v>
      </c>
      <c r="Q553" s="1">
        <v>33565</v>
      </c>
      <c r="R553" s="1">
        <v>37587</v>
      </c>
      <c r="T553" s="11">
        <f t="shared" si="17"/>
        <v>1956983</v>
      </c>
    </row>
    <row r="554" spans="1:20" x14ac:dyDescent="0.25">
      <c r="A554" s="17">
        <v>35797</v>
      </c>
      <c r="B554" s="2">
        <f t="shared" si="18"/>
        <v>1</v>
      </c>
      <c r="C554" s="20"/>
      <c r="D554" s="19">
        <v>41760</v>
      </c>
      <c r="E554" s="20"/>
      <c r="F554" s="20"/>
      <c r="G554" s="1">
        <v>287080</v>
      </c>
      <c r="H554" s="1">
        <v>403718</v>
      </c>
      <c r="I554" s="20"/>
      <c r="J554" s="1">
        <v>823544</v>
      </c>
      <c r="K554" s="20"/>
      <c r="M554" s="1">
        <v>148388</v>
      </c>
      <c r="P554" s="1">
        <v>180947</v>
      </c>
      <c r="Q554" s="1">
        <v>8376</v>
      </c>
      <c r="R554" s="1">
        <v>37587</v>
      </c>
      <c r="T554" s="11">
        <f t="shared" si="17"/>
        <v>1931400</v>
      </c>
    </row>
    <row r="555" spans="1:20" x14ac:dyDescent="0.25">
      <c r="A555" s="17">
        <v>35798</v>
      </c>
      <c r="B555" s="2">
        <f t="shared" si="18"/>
        <v>1</v>
      </c>
      <c r="C555" s="20"/>
      <c r="D555" s="19">
        <v>41545</v>
      </c>
      <c r="E555" s="20"/>
      <c r="F555" s="20"/>
      <c r="G555" s="1">
        <v>316035</v>
      </c>
      <c r="H555" s="1">
        <v>388086</v>
      </c>
      <c r="I555" s="20"/>
      <c r="J555" s="1">
        <v>849518</v>
      </c>
      <c r="K555" s="20"/>
      <c r="M555" s="1">
        <v>150911</v>
      </c>
      <c r="P555" s="1">
        <v>172547</v>
      </c>
      <c r="Q555" s="1">
        <v>8376</v>
      </c>
      <c r="R555" s="1">
        <v>37587</v>
      </c>
      <c r="T555" s="11">
        <f t="shared" si="17"/>
        <v>1964605</v>
      </c>
    </row>
    <row r="556" spans="1:20" x14ac:dyDescent="0.25">
      <c r="A556" s="17">
        <v>35799</v>
      </c>
      <c r="B556" s="2">
        <f t="shared" si="18"/>
        <v>1</v>
      </c>
      <c r="C556" s="20"/>
      <c r="D556" s="19">
        <v>43850</v>
      </c>
      <c r="E556" s="20"/>
      <c r="F556" s="20"/>
      <c r="G556" s="1">
        <v>313875</v>
      </c>
      <c r="H556" s="1">
        <v>375569</v>
      </c>
      <c r="I556" s="20"/>
      <c r="J556" s="1">
        <v>811506</v>
      </c>
      <c r="K556" s="20"/>
      <c r="M556" s="1">
        <v>148270</v>
      </c>
      <c r="P556" s="1">
        <v>172514</v>
      </c>
      <c r="Q556" s="1">
        <v>8376</v>
      </c>
      <c r="R556" s="1">
        <v>37645</v>
      </c>
      <c r="T556" s="11">
        <f t="shared" si="17"/>
        <v>1911605</v>
      </c>
    </row>
    <row r="557" spans="1:20" x14ac:dyDescent="0.25">
      <c r="A557" s="17">
        <v>35800</v>
      </c>
      <c r="B557" s="2">
        <f t="shared" si="18"/>
        <v>1</v>
      </c>
      <c r="C557" s="20"/>
      <c r="D557" s="19">
        <v>43850</v>
      </c>
      <c r="E557" s="20"/>
      <c r="F557" s="20"/>
      <c r="G557" s="1">
        <v>313875</v>
      </c>
      <c r="H557" s="1">
        <v>375569</v>
      </c>
      <c r="I557" s="20"/>
      <c r="J557" s="1">
        <v>811506</v>
      </c>
      <c r="K557" s="20"/>
      <c r="M557" s="1">
        <v>148270</v>
      </c>
      <c r="P557" s="1">
        <v>172514</v>
      </c>
      <c r="Q557" s="1">
        <v>8376</v>
      </c>
      <c r="R557" s="1">
        <v>37645</v>
      </c>
      <c r="T557" s="11">
        <f t="shared" si="17"/>
        <v>1911605</v>
      </c>
    </row>
    <row r="558" spans="1:20" x14ac:dyDescent="0.25">
      <c r="A558" s="17">
        <v>35801</v>
      </c>
      <c r="B558" s="2">
        <f t="shared" si="18"/>
        <v>1</v>
      </c>
      <c r="C558" s="20"/>
      <c r="D558" s="19">
        <v>41491</v>
      </c>
      <c r="E558" s="20"/>
      <c r="F558" s="20"/>
      <c r="G558" s="1">
        <v>289740</v>
      </c>
      <c r="H558" s="1">
        <v>411186</v>
      </c>
      <c r="I558" s="20"/>
      <c r="J558" s="1">
        <v>842298</v>
      </c>
      <c r="K558" s="20"/>
      <c r="M558" s="1">
        <v>164629</v>
      </c>
      <c r="P558" s="1">
        <v>89709</v>
      </c>
      <c r="Q558" s="1">
        <v>8376</v>
      </c>
      <c r="R558" s="1">
        <v>32586</v>
      </c>
      <c r="T558" s="11">
        <f t="shared" si="17"/>
        <v>1880015</v>
      </c>
    </row>
    <row r="559" spans="1:20" x14ac:dyDescent="0.25">
      <c r="A559" s="17">
        <v>35802</v>
      </c>
      <c r="B559" s="2">
        <f t="shared" si="18"/>
        <v>1</v>
      </c>
      <c r="C559" s="20"/>
      <c r="D559" s="19">
        <v>57327</v>
      </c>
      <c r="E559" s="20"/>
      <c r="F559" s="20"/>
      <c r="G559" s="1">
        <v>287682</v>
      </c>
      <c r="H559" s="1">
        <v>398305</v>
      </c>
      <c r="I559" s="20"/>
      <c r="J559" s="1">
        <v>844925</v>
      </c>
      <c r="K559" s="20"/>
      <c r="M559" s="1">
        <v>164076</v>
      </c>
      <c r="P559" s="1">
        <v>136652</v>
      </c>
      <c r="Q559" s="1">
        <v>8376</v>
      </c>
      <c r="R559" s="1">
        <v>32586</v>
      </c>
      <c r="T559" s="11">
        <f t="shared" si="17"/>
        <v>1929929</v>
      </c>
    </row>
    <row r="560" spans="1:20" x14ac:dyDescent="0.25">
      <c r="A560" s="17">
        <v>35803</v>
      </c>
      <c r="B560" s="2">
        <f t="shared" si="18"/>
        <v>1</v>
      </c>
      <c r="C560" s="20"/>
      <c r="D560" s="19">
        <v>58219</v>
      </c>
      <c r="E560" s="20"/>
      <c r="F560" s="20"/>
      <c r="G560" s="1">
        <v>262129</v>
      </c>
      <c r="H560" s="1">
        <v>394396</v>
      </c>
      <c r="I560" s="20"/>
      <c r="J560" s="1">
        <v>873260</v>
      </c>
      <c r="K560" s="20"/>
      <c r="M560" s="1">
        <v>166082</v>
      </c>
      <c r="P560" s="1">
        <v>154069</v>
      </c>
      <c r="Q560" s="1">
        <v>2580</v>
      </c>
      <c r="R560" s="1">
        <v>32586</v>
      </c>
      <c r="T560" s="11">
        <f t="shared" si="17"/>
        <v>1943321</v>
      </c>
    </row>
    <row r="561" spans="1:20" x14ac:dyDescent="0.25">
      <c r="A561" s="17">
        <v>35804</v>
      </c>
      <c r="B561" s="2">
        <f t="shared" si="18"/>
        <v>1</v>
      </c>
      <c r="C561" s="20"/>
      <c r="D561" s="19">
        <v>58555</v>
      </c>
      <c r="E561" s="20"/>
      <c r="F561" s="20"/>
      <c r="G561" s="1">
        <v>289093</v>
      </c>
      <c r="H561" s="1">
        <v>410856</v>
      </c>
      <c r="I561" s="20"/>
      <c r="J561" s="1">
        <v>855930</v>
      </c>
      <c r="K561" s="20"/>
      <c r="M561" s="1">
        <v>166114</v>
      </c>
      <c r="P561" s="1">
        <v>139953</v>
      </c>
      <c r="Q561" s="1">
        <v>8376</v>
      </c>
      <c r="R561" s="1">
        <v>32624</v>
      </c>
      <c r="T561" s="11">
        <f t="shared" si="17"/>
        <v>1961501</v>
      </c>
    </row>
    <row r="562" spans="1:20" x14ac:dyDescent="0.25">
      <c r="A562" s="17">
        <v>35805</v>
      </c>
      <c r="B562" s="2">
        <f t="shared" si="18"/>
        <v>1</v>
      </c>
      <c r="C562" s="20"/>
      <c r="D562" s="19">
        <v>47182</v>
      </c>
      <c r="E562" s="20"/>
      <c r="F562" s="20"/>
      <c r="G562" s="1">
        <v>276581</v>
      </c>
      <c r="H562" s="1">
        <v>413926</v>
      </c>
      <c r="I562" s="20"/>
      <c r="J562" s="1">
        <v>853922</v>
      </c>
      <c r="K562" s="20"/>
      <c r="M562" s="1">
        <v>167125</v>
      </c>
      <c r="P562" s="1">
        <v>85117</v>
      </c>
      <c r="Q562" s="1">
        <v>6869</v>
      </c>
      <c r="R562" s="1">
        <v>25557</v>
      </c>
      <c r="T562" s="11">
        <f t="shared" si="17"/>
        <v>1876279</v>
      </c>
    </row>
    <row r="563" spans="1:20" x14ac:dyDescent="0.25">
      <c r="A563" s="17">
        <v>35806</v>
      </c>
      <c r="B563" s="2">
        <f t="shared" si="18"/>
        <v>1</v>
      </c>
      <c r="C563" s="20"/>
      <c r="D563" s="19">
        <v>47666</v>
      </c>
      <c r="E563" s="20"/>
      <c r="F563" s="20"/>
      <c r="G563" s="1">
        <v>289742</v>
      </c>
      <c r="H563" s="1">
        <v>415788</v>
      </c>
      <c r="I563" s="20"/>
      <c r="J563" s="1">
        <v>855526</v>
      </c>
      <c r="K563" s="20"/>
      <c r="M563" s="1">
        <v>167125</v>
      </c>
      <c r="P563" s="1">
        <v>85234</v>
      </c>
      <c r="Q563" s="1">
        <v>6869</v>
      </c>
      <c r="R563" s="1">
        <v>25557</v>
      </c>
      <c r="T563" s="11">
        <f t="shared" si="17"/>
        <v>1893507</v>
      </c>
    </row>
    <row r="564" spans="1:20" x14ac:dyDescent="0.25">
      <c r="A564" s="17">
        <v>35807</v>
      </c>
      <c r="B564" s="2">
        <f t="shared" si="18"/>
        <v>1</v>
      </c>
      <c r="C564" s="20"/>
      <c r="D564" s="19">
        <v>47059</v>
      </c>
      <c r="E564" s="20"/>
      <c r="F564" s="20"/>
      <c r="G564" s="1">
        <v>293298</v>
      </c>
      <c r="H564" s="1">
        <v>416302</v>
      </c>
      <c r="I564" s="20"/>
      <c r="J564" s="1">
        <v>857939</v>
      </c>
      <c r="K564" s="20"/>
      <c r="M564" s="1">
        <v>166095</v>
      </c>
      <c r="P564" s="1">
        <v>83155</v>
      </c>
      <c r="Q564" s="1">
        <v>3947</v>
      </c>
      <c r="R564" s="1">
        <v>25557</v>
      </c>
      <c r="T564" s="11">
        <f t="shared" si="17"/>
        <v>1893352</v>
      </c>
    </row>
    <row r="565" spans="1:20" x14ac:dyDescent="0.25">
      <c r="A565" s="17">
        <v>35808</v>
      </c>
      <c r="B565" s="2">
        <f t="shared" si="18"/>
        <v>1</v>
      </c>
      <c r="C565" s="20"/>
      <c r="D565" s="19">
        <v>44495</v>
      </c>
      <c r="E565" s="20"/>
      <c r="F565" s="20"/>
      <c r="G565" s="1">
        <v>300353</v>
      </c>
      <c r="H565" s="1">
        <v>376634</v>
      </c>
      <c r="I565" s="20"/>
      <c r="J565" s="1">
        <v>855900</v>
      </c>
      <c r="K565" s="20"/>
      <c r="M565" s="1">
        <v>167044</v>
      </c>
      <c r="P565" s="1">
        <v>97323</v>
      </c>
      <c r="Q565" s="1">
        <v>4938</v>
      </c>
      <c r="R565" s="1">
        <v>23709</v>
      </c>
      <c r="T565" s="11">
        <f t="shared" si="17"/>
        <v>1870396</v>
      </c>
    </row>
    <row r="566" spans="1:20" x14ac:dyDescent="0.25">
      <c r="A566" s="17">
        <v>35809</v>
      </c>
      <c r="B566" s="2">
        <f t="shared" si="18"/>
        <v>1</v>
      </c>
      <c r="C566" s="20"/>
      <c r="D566" s="19">
        <v>45116</v>
      </c>
      <c r="E566" s="20"/>
      <c r="F566" s="20"/>
      <c r="G566" s="1">
        <v>293695</v>
      </c>
      <c r="H566" s="1">
        <v>371224</v>
      </c>
      <c r="I566" s="20"/>
      <c r="J566" s="1">
        <v>854055</v>
      </c>
      <c r="K566" s="20"/>
      <c r="M566" s="1">
        <v>166334</v>
      </c>
      <c r="P566" s="1">
        <v>146134</v>
      </c>
      <c r="Q566" s="1">
        <v>6869</v>
      </c>
      <c r="R566" s="1">
        <v>23659</v>
      </c>
      <c r="T566" s="11">
        <f t="shared" si="17"/>
        <v>1907086</v>
      </c>
    </row>
    <row r="567" spans="1:20" x14ac:dyDescent="0.25">
      <c r="A567" s="17">
        <v>35810</v>
      </c>
      <c r="B567" s="2">
        <f t="shared" si="18"/>
        <v>1</v>
      </c>
      <c r="C567" s="20"/>
      <c r="D567" s="19">
        <v>46382</v>
      </c>
      <c r="E567" s="20"/>
      <c r="F567" s="20"/>
      <c r="G567" s="1">
        <v>298166</v>
      </c>
      <c r="H567" s="1">
        <v>435387</v>
      </c>
      <c r="I567" s="20"/>
      <c r="J567" s="1">
        <v>850761</v>
      </c>
      <c r="K567" s="20"/>
      <c r="M567" s="1">
        <v>157441</v>
      </c>
      <c r="P567" s="1">
        <v>137788</v>
      </c>
      <c r="Q567" s="1">
        <v>6869</v>
      </c>
      <c r="R567" s="1">
        <v>24129</v>
      </c>
      <c r="T567" s="11">
        <f t="shared" si="17"/>
        <v>1956923</v>
      </c>
    </row>
    <row r="568" spans="1:20" x14ac:dyDescent="0.25">
      <c r="A568" s="17">
        <v>35811</v>
      </c>
      <c r="B568" s="2">
        <f t="shared" si="18"/>
        <v>1</v>
      </c>
      <c r="C568" s="20"/>
      <c r="D568" s="19">
        <v>53356</v>
      </c>
      <c r="E568" s="20"/>
      <c r="F568" s="20"/>
      <c r="G568" s="1">
        <v>300348</v>
      </c>
      <c r="H568" s="1">
        <v>399340</v>
      </c>
      <c r="I568" s="20"/>
      <c r="J568" s="1">
        <v>838335</v>
      </c>
      <c r="K568" s="20"/>
      <c r="M568" s="1">
        <v>158758</v>
      </c>
      <c r="P568" s="1">
        <v>142128</v>
      </c>
      <c r="Q568" s="1">
        <v>6869</v>
      </c>
      <c r="R568" s="1">
        <v>36924</v>
      </c>
      <c r="T568" s="11">
        <f t="shared" si="17"/>
        <v>1936058</v>
      </c>
    </row>
    <row r="569" spans="1:20" x14ac:dyDescent="0.25">
      <c r="A569" s="17">
        <v>35812</v>
      </c>
      <c r="B569" s="2">
        <f t="shared" si="18"/>
        <v>1</v>
      </c>
      <c r="C569" s="20"/>
      <c r="D569" s="19">
        <v>53742</v>
      </c>
      <c r="E569" s="20"/>
      <c r="F569" s="20"/>
      <c r="G569" s="1">
        <v>308706</v>
      </c>
      <c r="H569" s="1">
        <v>411941</v>
      </c>
      <c r="I569" s="20"/>
      <c r="J569" s="1">
        <v>846466</v>
      </c>
      <c r="K569" s="20"/>
      <c r="M569" s="1">
        <v>159814</v>
      </c>
      <c r="P569" s="1">
        <v>149688</v>
      </c>
      <c r="Q569" s="1">
        <v>6869</v>
      </c>
      <c r="R569" s="1">
        <v>36924</v>
      </c>
      <c r="T569" s="11">
        <f t="shared" si="17"/>
        <v>1974150</v>
      </c>
    </row>
    <row r="570" spans="1:20" x14ac:dyDescent="0.25">
      <c r="A570" s="17">
        <v>35813</v>
      </c>
      <c r="B570" s="2">
        <f t="shared" si="18"/>
        <v>1</v>
      </c>
      <c r="C570" s="20"/>
      <c r="D570" s="19">
        <v>53108</v>
      </c>
      <c r="E570" s="20"/>
      <c r="F570" s="20"/>
      <c r="G570" s="1">
        <v>308400</v>
      </c>
      <c r="H570" s="1">
        <v>411088</v>
      </c>
      <c r="I570" s="20"/>
      <c r="J570" s="1">
        <v>838724</v>
      </c>
      <c r="K570" s="20"/>
      <c r="M570" s="1">
        <v>158770</v>
      </c>
      <c r="P570" s="1">
        <v>151693</v>
      </c>
      <c r="Q570" s="1">
        <v>6869</v>
      </c>
      <c r="R570" s="1">
        <v>36826</v>
      </c>
      <c r="T570" s="11">
        <f t="shared" si="17"/>
        <v>1965478</v>
      </c>
    </row>
    <row r="571" spans="1:20" x14ac:dyDescent="0.25">
      <c r="A571" s="17">
        <v>35814</v>
      </c>
      <c r="B571" s="2">
        <f t="shared" si="18"/>
        <v>1</v>
      </c>
      <c r="C571" s="20"/>
      <c r="D571" s="19">
        <v>53810</v>
      </c>
      <c r="E571" s="20"/>
      <c r="F571" s="20"/>
      <c r="G571" s="1">
        <v>308399</v>
      </c>
      <c r="H571" s="1">
        <v>406602</v>
      </c>
      <c r="I571" s="20"/>
      <c r="J571" s="1">
        <v>855070</v>
      </c>
      <c r="K571" s="20"/>
      <c r="M571" s="1">
        <v>160197</v>
      </c>
      <c r="P571" s="1">
        <v>152506</v>
      </c>
      <c r="Q571" s="1">
        <v>6869</v>
      </c>
      <c r="R571" s="1">
        <v>36952</v>
      </c>
      <c r="T571" s="11">
        <f t="shared" si="17"/>
        <v>1980405</v>
      </c>
    </row>
    <row r="572" spans="1:20" x14ac:dyDescent="0.25">
      <c r="A572" s="17">
        <v>35815</v>
      </c>
      <c r="B572" s="2">
        <f t="shared" si="18"/>
        <v>1</v>
      </c>
      <c r="C572" s="20"/>
      <c r="D572" s="19">
        <v>51296</v>
      </c>
      <c r="E572" s="20"/>
      <c r="F572" s="20"/>
      <c r="G572" s="1">
        <v>287629</v>
      </c>
      <c r="H572" s="1">
        <v>371321</v>
      </c>
      <c r="I572" s="20"/>
      <c r="J572" s="1">
        <v>859566</v>
      </c>
      <c r="K572" s="20"/>
      <c r="M572" s="1">
        <v>157543</v>
      </c>
      <c r="P572" s="1">
        <v>161822</v>
      </c>
      <c r="Q572" s="1">
        <v>6869</v>
      </c>
      <c r="R572" s="1">
        <v>36128</v>
      </c>
      <c r="T572" s="11">
        <f t="shared" si="17"/>
        <v>1932174</v>
      </c>
    </row>
    <row r="573" spans="1:20" x14ac:dyDescent="0.25">
      <c r="A573" s="17">
        <v>35816</v>
      </c>
      <c r="B573" s="2">
        <f t="shared" si="18"/>
        <v>1</v>
      </c>
      <c r="C573" s="20"/>
      <c r="D573" s="19">
        <v>50842</v>
      </c>
      <c r="E573" s="20"/>
      <c r="F573" s="20"/>
      <c r="G573" s="1">
        <v>290779</v>
      </c>
      <c r="H573" s="1">
        <v>332580</v>
      </c>
      <c r="I573" s="20"/>
      <c r="J573" s="1">
        <v>873419</v>
      </c>
      <c r="K573" s="20"/>
      <c r="M573" s="1">
        <v>158553</v>
      </c>
      <c r="P573" s="1">
        <v>193037</v>
      </c>
      <c r="Q573" s="1">
        <v>29954</v>
      </c>
      <c r="R573" s="1">
        <v>33116</v>
      </c>
      <c r="T573" s="11">
        <f t="shared" si="17"/>
        <v>1962280</v>
      </c>
    </row>
    <row r="574" spans="1:20" x14ac:dyDescent="0.25">
      <c r="A574" s="17">
        <v>35817</v>
      </c>
      <c r="B574" s="2">
        <f t="shared" si="18"/>
        <v>1</v>
      </c>
      <c r="C574" s="20"/>
      <c r="D574" s="19">
        <v>61169</v>
      </c>
      <c r="E574" s="20"/>
      <c r="F574" s="20"/>
      <c r="G574" s="1">
        <v>273816</v>
      </c>
      <c r="H574" s="1">
        <v>373916</v>
      </c>
      <c r="I574" s="20"/>
      <c r="J574" s="1">
        <v>872052</v>
      </c>
      <c r="K574" s="20"/>
      <c r="M574" s="1">
        <v>159044</v>
      </c>
      <c r="P574" s="1">
        <v>180388</v>
      </c>
      <c r="Q574" s="1">
        <v>8376</v>
      </c>
      <c r="R574" s="1">
        <v>33116</v>
      </c>
      <c r="T574" s="11">
        <f t="shared" si="17"/>
        <v>1961877</v>
      </c>
    </row>
    <row r="575" spans="1:20" x14ac:dyDescent="0.25">
      <c r="A575" s="17">
        <v>35818</v>
      </c>
      <c r="B575" s="2">
        <f t="shared" si="18"/>
        <v>1</v>
      </c>
      <c r="C575" s="20"/>
      <c r="D575" s="19">
        <v>65799</v>
      </c>
      <c r="E575" s="20"/>
      <c r="F575" s="20"/>
      <c r="G575" s="1">
        <v>295638</v>
      </c>
      <c r="H575" s="1">
        <v>383067</v>
      </c>
      <c r="I575" s="20"/>
      <c r="J575" s="1">
        <v>871524</v>
      </c>
      <c r="K575" s="20"/>
      <c r="M575" s="1">
        <v>161219</v>
      </c>
      <c r="P575" s="1">
        <v>197035</v>
      </c>
      <c r="Q575" s="1">
        <v>8376</v>
      </c>
      <c r="R575" s="1">
        <v>33870</v>
      </c>
      <c r="T575" s="11">
        <f t="shared" si="17"/>
        <v>2016528</v>
      </c>
    </row>
    <row r="576" spans="1:20" x14ac:dyDescent="0.25">
      <c r="A576" s="17">
        <v>35819</v>
      </c>
      <c r="B576" s="2">
        <f t="shared" si="18"/>
        <v>1</v>
      </c>
      <c r="C576" s="20"/>
      <c r="D576" s="19">
        <v>53595</v>
      </c>
      <c r="E576" s="20"/>
      <c r="F576" s="20"/>
      <c r="G576" s="1">
        <v>304519</v>
      </c>
      <c r="H576" s="1">
        <v>406547</v>
      </c>
      <c r="I576" s="20"/>
      <c r="J576" s="1">
        <v>889282</v>
      </c>
      <c r="K576" s="20"/>
      <c r="M576" s="1">
        <v>161219</v>
      </c>
      <c r="P576" s="1">
        <v>201844</v>
      </c>
      <c r="Q576" s="1">
        <v>8376</v>
      </c>
      <c r="R576" s="1">
        <v>33883</v>
      </c>
      <c r="T576" s="11">
        <f t="shared" si="17"/>
        <v>2059265</v>
      </c>
    </row>
    <row r="577" spans="1:20" x14ac:dyDescent="0.25">
      <c r="A577" s="17">
        <v>35820</v>
      </c>
      <c r="B577" s="2">
        <f t="shared" si="18"/>
        <v>1</v>
      </c>
      <c r="C577" s="20"/>
      <c r="D577" s="19">
        <v>53290</v>
      </c>
      <c r="E577" s="20"/>
      <c r="F577" s="20"/>
      <c r="G577" s="1">
        <v>302698</v>
      </c>
      <c r="H577" s="1">
        <v>404835</v>
      </c>
      <c r="I577" s="20"/>
      <c r="J577" s="1">
        <v>887121</v>
      </c>
      <c r="K577" s="20"/>
      <c r="M577" s="1">
        <v>159972</v>
      </c>
      <c r="P577" s="1">
        <v>199118</v>
      </c>
      <c r="Q577" s="1">
        <v>8376</v>
      </c>
      <c r="R577" s="1">
        <v>18277</v>
      </c>
      <c r="T577" s="11">
        <f t="shared" si="17"/>
        <v>2033687</v>
      </c>
    </row>
    <row r="578" spans="1:20" x14ac:dyDescent="0.25">
      <c r="A578" s="17">
        <v>35821</v>
      </c>
      <c r="B578" s="2">
        <f t="shared" si="18"/>
        <v>1</v>
      </c>
      <c r="C578" s="20"/>
      <c r="D578" s="19">
        <v>53746</v>
      </c>
      <c r="E578" s="20"/>
      <c r="F578" s="20"/>
      <c r="G578" s="1">
        <v>304704</v>
      </c>
      <c r="H578" s="1">
        <v>406732</v>
      </c>
      <c r="I578" s="20"/>
      <c r="J578" s="1">
        <v>897672</v>
      </c>
      <c r="K578" s="20"/>
      <c r="M578" s="1">
        <v>161219</v>
      </c>
      <c r="P578" s="1">
        <v>203275</v>
      </c>
      <c r="Q578" s="1">
        <v>8376</v>
      </c>
      <c r="R578" s="1">
        <v>33883</v>
      </c>
      <c r="T578" s="11">
        <f t="shared" si="17"/>
        <v>2069607</v>
      </c>
    </row>
    <row r="579" spans="1:20" x14ac:dyDescent="0.25">
      <c r="A579" s="17">
        <v>35822</v>
      </c>
      <c r="B579" s="2">
        <f t="shared" si="18"/>
        <v>1</v>
      </c>
      <c r="C579" s="20"/>
      <c r="D579" s="19">
        <v>68821</v>
      </c>
      <c r="E579" s="20"/>
      <c r="F579" s="20"/>
      <c r="G579" s="1">
        <v>288966</v>
      </c>
      <c r="H579" s="1">
        <v>410670</v>
      </c>
      <c r="I579" s="20"/>
      <c r="J579" s="1">
        <v>879306</v>
      </c>
      <c r="K579" s="20"/>
      <c r="M579" s="1">
        <v>165733</v>
      </c>
      <c r="P579" s="1">
        <v>202865</v>
      </c>
      <c r="Q579" s="1">
        <v>8376</v>
      </c>
      <c r="R579" s="1">
        <v>33874</v>
      </c>
      <c r="T579" s="11">
        <f t="shared" si="17"/>
        <v>2058611</v>
      </c>
    </row>
    <row r="580" spans="1:20" x14ac:dyDescent="0.25">
      <c r="A580" s="17">
        <v>35823</v>
      </c>
      <c r="B580" s="2">
        <f t="shared" si="18"/>
        <v>1</v>
      </c>
      <c r="C580" s="20"/>
      <c r="D580" s="19">
        <v>55708</v>
      </c>
      <c r="E580" s="20"/>
      <c r="F580" s="20"/>
      <c r="G580" s="1">
        <v>289677</v>
      </c>
      <c r="H580" s="1">
        <v>405162</v>
      </c>
      <c r="I580" s="20"/>
      <c r="J580" s="1">
        <v>872623</v>
      </c>
      <c r="K580" s="20"/>
      <c r="M580" s="1">
        <v>152452</v>
      </c>
      <c r="P580" s="1">
        <v>202430</v>
      </c>
      <c r="Q580" s="1">
        <v>8376</v>
      </c>
      <c r="R580" s="1">
        <v>50176</v>
      </c>
      <c r="T580" s="11">
        <f t="shared" ref="T580:T643" si="19">SUM(C580:R580)</f>
        <v>2036604</v>
      </c>
    </row>
    <row r="581" spans="1:20" x14ac:dyDescent="0.25">
      <c r="A581" s="17">
        <v>35824</v>
      </c>
      <c r="B581" s="2">
        <f t="shared" si="18"/>
        <v>1</v>
      </c>
      <c r="C581" s="20"/>
      <c r="D581" s="19">
        <v>56352</v>
      </c>
      <c r="E581" s="20"/>
      <c r="F581" s="20"/>
      <c r="G581" s="1">
        <v>274736</v>
      </c>
      <c r="H581" s="1">
        <v>400745</v>
      </c>
      <c r="I581" s="20"/>
      <c r="J581" s="1">
        <v>873993</v>
      </c>
      <c r="K581" s="20"/>
      <c r="M581" s="1">
        <v>152452</v>
      </c>
      <c r="P581" s="1">
        <v>203381</v>
      </c>
      <c r="Q581" s="1">
        <v>8376</v>
      </c>
      <c r="R581" s="1">
        <v>50175</v>
      </c>
      <c r="T581" s="11">
        <f t="shared" si="19"/>
        <v>2020210</v>
      </c>
    </row>
    <row r="582" spans="1:20" x14ac:dyDescent="0.25">
      <c r="A582" s="17">
        <v>35825</v>
      </c>
      <c r="B582" s="2">
        <f t="shared" si="18"/>
        <v>1</v>
      </c>
      <c r="C582" s="20"/>
      <c r="D582" s="19">
        <v>54142</v>
      </c>
      <c r="E582" s="20"/>
      <c r="F582" s="20"/>
      <c r="G582" s="1">
        <v>279908</v>
      </c>
      <c r="H582" s="1">
        <v>412413</v>
      </c>
      <c r="I582" s="20"/>
      <c r="J582" s="1">
        <v>872312</v>
      </c>
      <c r="K582" s="20"/>
      <c r="M582" s="1">
        <v>152452</v>
      </c>
      <c r="P582" s="1">
        <v>199860</v>
      </c>
      <c r="Q582" s="1">
        <v>8376</v>
      </c>
      <c r="R582" s="1">
        <v>50176</v>
      </c>
      <c r="T582" s="11">
        <f t="shared" si="19"/>
        <v>2029639</v>
      </c>
    </row>
    <row r="583" spans="1:20" x14ac:dyDescent="0.25">
      <c r="A583" s="17">
        <v>35826</v>
      </c>
      <c r="B583" s="2">
        <f t="shared" si="18"/>
        <v>1</v>
      </c>
      <c r="C583" s="20"/>
      <c r="D583" s="19">
        <v>49779</v>
      </c>
      <c r="E583" s="20"/>
      <c r="F583" s="20"/>
      <c r="G583" s="1">
        <v>267889</v>
      </c>
      <c r="H583" s="1">
        <v>412059</v>
      </c>
      <c r="I583" s="20"/>
      <c r="J583" s="1">
        <v>874242</v>
      </c>
      <c r="K583" s="20"/>
      <c r="M583" s="1">
        <v>152451</v>
      </c>
      <c r="P583" s="1">
        <v>182353</v>
      </c>
      <c r="Q583" s="1">
        <v>2842</v>
      </c>
      <c r="R583" s="1">
        <v>50176</v>
      </c>
      <c r="T583" s="11">
        <f t="shared" si="19"/>
        <v>1991791</v>
      </c>
    </row>
    <row r="584" spans="1:20" x14ac:dyDescent="0.25">
      <c r="A584" s="17">
        <v>35827</v>
      </c>
      <c r="B584" s="2">
        <f t="shared" si="18"/>
        <v>2</v>
      </c>
      <c r="C584" s="20"/>
      <c r="D584" s="19">
        <v>54872</v>
      </c>
      <c r="E584" s="20"/>
      <c r="F584" s="20"/>
      <c r="G584" s="1">
        <v>246320</v>
      </c>
      <c r="H584" s="1">
        <v>403306</v>
      </c>
      <c r="I584" s="20"/>
      <c r="J584" s="1">
        <v>888240</v>
      </c>
      <c r="K584" s="20"/>
      <c r="M584" s="1">
        <v>156103</v>
      </c>
      <c r="P584" s="1">
        <v>227194</v>
      </c>
      <c r="Q584" s="1">
        <v>18274</v>
      </c>
      <c r="R584" s="1">
        <v>39543</v>
      </c>
      <c r="T584" s="11">
        <f t="shared" si="19"/>
        <v>2033852</v>
      </c>
    </row>
    <row r="585" spans="1:20" x14ac:dyDescent="0.25">
      <c r="A585" s="17">
        <v>35828</v>
      </c>
      <c r="B585" s="2">
        <f t="shared" si="18"/>
        <v>2</v>
      </c>
      <c r="C585" s="20"/>
      <c r="D585" s="19">
        <v>53040</v>
      </c>
      <c r="E585" s="20"/>
      <c r="F585" s="20"/>
      <c r="G585" s="1">
        <v>270022</v>
      </c>
      <c r="H585" s="1">
        <v>395680</v>
      </c>
      <c r="I585" s="20"/>
      <c r="J585" s="1">
        <v>896226</v>
      </c>
      <c r="K585" s="20"/>
      <c r="M585" s="1">
        <v>156245</v>
      </c>
      <c r="P585" s="1">
        <v>233130</v>
      </c>
      <c r="Q585" s="1">
        <v>18274</v>
      </c>
      <c r="R585" s="1">
        <v>39543</v>
      </c>
      <c r="T585" s="11">
        <f t="shared" si="19"/>
        <v>2062160</v>
      </c>
    </row>
    <row r="586" spans="1:20" x14ac:dyDescent="0.25">
      <c r="A586" s="17">
        <v>35829</v>
      </c>
      <c r="B586" s="2">
        <f t="shared" si="18"/>
        <v>2</v>
      </c>
      <c r="C586" s="20"/>
      <c r="D586" s="19">
        <v>75041</v>
      </c>
      <c r="E586" s="20"/>
      <c r="F586" s="20"/>
      <c r="G586" s="1">
        <v>280932</v>
      </c>
      <c r="H586" s="1">
        <v>436458</v>
      </c>
      <c r="I586" s="20"/>
      <c r="J586" s="1">
        <v>896201</v>
      </c>
      <c r="K586" s="20"/>
      <c r="M586" s="1">
        <v>154465</v>
      </c>
      <c r="P586" s="1">
        <v>202513</v>
      </c>
      <c r="Q586" s="1">
        <v>18274</v>
      </c>
      <c r="R586" s="1">
        <v>37848</v>
      </c>
      <c r="T586" s="11">
        <f t="shared" si="19"/>
        <v>2101732</v>
      </c>
    </row>
    <row r="587" spans="1:20" x14ac:dyDescent="0.25">
      <c r="A587" s="17">
        <v>35830</v>
      </c>
      <c r="B587" s="2">
        <f t="shared" si="18"/>
        <v>2</v>
      </c>
      <c r="C587" s="20"/>
      <c r="D587" s="19">
        <v>71037</v>
      </c>
      <c r="E587" s="20"/>
      <c r="F587" s="20"/>
      <c r="G587" s="1">
        <v>258633</v>
      </c>
      <c r="H587" s="1">
        <v>403187</v>
      </c>
      <c r="I587" s="20"/>
      <c r="J587" s="1">
        <v>888454</v>
      </c>
      <c r="K587" s="20"/>
      <c r="M587" s="1">
        <v>148469</v>
      </c>
      <c r="P587" s="1">
        <v>182780</v>
      </c>
      <c r="Q587" s="1">
        <v>42394</v>
      </c>
      <c r="R587" s="1">
        <v>39490</v>
      </c>
      <c r="T587" s="11">
        <f t="shared" si="19"/>
        <v>2034444</v>
      </c>
    </row>
    <row r="588" spans="1:20" x14ac:dyDescent="0.25">
      <c r="A588" s="17">
        <v>35831</v>
      </c>
      <c r="B588" s="2">
        <f t="shared" si="18"/>
        <v>2</v>
      </c>
      <c r="C588" s="20"/>
      <c r="D588" s="19">
        <v>60288</v>
      </c>
      <c r="E588" s="20"/>
      <c r="F588" s="20"/>
      <c r="G588" s="1">
        <v>260922</v>
      </c>
      <c r="H588" s="1">
        <v>396902</v>
      </c>
      <c r="I588" s="20"/>
      <c r="J588" s="1">
        <v>890096</v>
      </c>
      <c r="K588" s="20"/>
      <c r="M588" s="1">
        <v>151838</v>
      </c>
      <c r="P588" s="1">
        <v>180518</v>
      </c>
      <c r="Q588" s="1">
        <v>42394</v>
      </c>
      <c r="R588" s="1">
        <v>41868</v>
      </c>
      <c r="T588" s="11">
        <f t="shared" si="19"/>
        <v>2024826</v>
      </c>
    </row>
    <row r="589" spans="1:20" x14ac:dyDescent="0.25">
      <c r="A589" s="17">
        <v>35832</v>
      </c>
      <c r="B589" s="2">
        <f t="shared" si="18"/>
        <v>2</v>
      </c>
      <c r="C589" s="20"/>
      <c r="D589" s="19">
        <v>61281</v>
      </c>
      <c r="E589" s="20"/>
      <c r="F589" s="20"/>
      <c r="G589" s="1">
        <v>276999</v>
      </c>
      <c r="H589" s="1">
        <v>430469</v>
      </c>
      <c r="I589" s="20"/>
      <c r="J589" s="1">
        <v>891921</v>
      </c>
      <c r="K589" s="20"/>
      <c r="M589" s="1">
        <v>147511</v>
      </c>
      <c r="P589" s="1">
        <v>169434</v>
      </c>
      <c r="Q589" s="1">
        <v>42394</v>
      </c>
      <c r="R589" s="1">
        <v>42105</v>
      </c>
      <c r="T589" s="11">
        <f t="shared" si="19"/>
        <v>2062114</v>
      </c>
    </row>
    <row r="590" spans="1:20" x14ac:dyDescent="0.25">
      <c r="A590" s="17">
        <v>35833</v>
      </c>
      <c r="B590" s="2">
        <f t="shared" si="18"/>
        <v>2</v>
      </c>
      <c r="C590" s="20"/>
      <c r="D590" s="19">
        <v>69458</v>
      </c>
      <c r="E590" s="20"/>
      <c r="F590" s="20"/>
      <c r="G590" s="1">
        <v>274920</v>
      </c>
      <c r="H590" s="1">
        <v>406947</v>
      </c>
      <c r="I590" s="20"/>
      <c r="J590" s="1">
        <v>903627</v>
      </c>
      <c r="K590" s="20"/>
      <c r="M590" s="1">
        <v>138007</v>
      </c>
      <c r="P590" s="1">
        <v>196911</v>
      </c>
      <c r="Q590" s="1">
        <v>32089</v>
      </c>
      <c r="R590" s="1">
        <v>41868</v>
      </c>
      <c r="T590" s="11">
        <f t="shared" si="19"/>
        <v>2063827</v>
      </c>
    </row>
    <row r="591" spans="1:20" x14ac:dyDescent="0.25">
      <c r="A591" s="17">
        <v>35834</v>
      </c>
      <c r="B591" s="2">
        <f t="shared" si="18"/>
        <v>2</v>
      </c>
      <c r="C591" s="20"/>
      <c r="D591" s="19">
        <v>68709</v>
      </c>
      <c r="E591" s="20"/>
      <c r="F591" s="20"/>
      <c r="G591" s="1">
        <v>274705</v>
      </c>
      <c r="H591" s="1">
        <v>402595</v>
      </c>
      <c r="I591" s="20"/>
      <c r="J591" s="1">
        <v>906699</v>
      </c>
      <c r="K591" s="20"/>
      <c r="M591" s="1">
        <v>152781</v>
      </c>
      <c r="P591" s="1">
        <v>188030</v>
      </c>
      <c r="Q591" s="1">
        <v>32089</v>
      </c>
      <c r="R591" s="1">
        <v>42069</v>
      </c>
      <c r="T591" s="11">
        <f t="shared" si="19"/>
        <v>2067677</v>
      </c>
    </row>
    <row r="592" spans="1:20" x14ac:dyDescent="0.25">
      <c r="A592" s="17">
        <v>35835</v>
      </c>
      <c r="B592" s="2">
        <f t="shared" si="18"/>
        <v>2</v>
      </c>
      <c r="C592" s="20"/>
      <c r="D592" s="19">
        <v>70128</v>
      </c>
      <c r="E592" s="20"/>
      <c r="F592" s="20"/>
      <c r="G592" s="1">
        <v>274790</v>
      </c>
      <c r="H592" s="1">
        <v>410948</v>
      </c>
      <c r="I592" s="20"/>
      <c r="J592" s="1">
        <v>906517</v>
      </c>
      <c r="K592" s="20"/>
      <c r="M592" s="1">
        <v>153395</v>
      </c>
      <c r="P592" s="1">
        <v>185419</v>
      </c>
      <c r="Q592" s="1">
        <v>32089</v>
      </c>
      <c r="R592" s="1">
        <v>42105</v>
      </c>
      <c r="T592" s="11">
        <f t="shared" si="19"/>
        <v>2075391</v>
      </c>
    </row>
    <row r="593" spans="1:20" x14ac:dyDescent="0.25">
      <c r="A593" s="17">
        <v>35836</v>
      </c>
      <c r="B593" s="2">
        <f t="shared" si="18"/>
        <v>2</v>
      </c>
      <c r="C593" s="20"/>
      <c r="D593" s="19">
        <v>91813</v>
      </c>
      <c r="E593" s="20"/>
      <c r="F593" s="20"/>
      <c r="G593" s="1">
        <v>289510</v>
      </c>
      <c r="H593" s="1">
        <v>399655</v>
      </c>
      <c r="I593" s="20"/>
      <c r="J593" s="1">
        <v>877488</v>
      </c>
      <c r="K593" s="20"/>
      <c r="M593" s="1">
        <v>153594</v>
      </c>
      <c r="P593" s="1">
        <v>187410</v>
      </c>
      <c r="Q593" s="1">
        <v>32089</v>
      </c>
      <c r="R593" s="1">
        <v>47089</v>
      </c>
      <c r="T593" s="11">
        <f t="shared" si="19"/>
        <v>2078648</v>
      </c>
    </row>
    <row r="594" spans="1:20" x14ac:dyDescent="0.25">
      <c r="A594" s="17">
        <v>35837</v>
      </c>
      <c r="B594" s="2">
        <f t="shared" si="18"/>
        <v>2</v>
      </c>
      <c r="C594" s="20"/>
      <c r="D594" s="19">
        <v>88567</v>
      </c>
      <c r="E594" s="20"/>
      <c r="F594" s="20"/>
      <c r="G594" s="1">
        <v>253729</v>
      </c>
      <c r="H594" s="1">
        <v>407054</v>
      </c>
      <c r="I594" s="20"/>
      <c r="J594" s="1">
        <v>890429</v>
      </c>
      <c r="K594" s="20"/>
      <c r="M594" s="1">
        <v>156469</v>
      </c>
      <c r="P594" s="1">
        <v>180429</v>
      </c>
      <c r="Q594" s="1">
        <v>30405</v>
      </c>
      <c r="R594" s="1">
        <v>47125</v>
      </c>
      <c r="T594" s="11">
        <f t="shared" si="19"/>
        <v>2054207</v>
      </c>
    </row>
    <row r="595" spans="1:20" x14ac:dyDescent="0.25">
      <c r="A595" s="17">
        <v>35838</v>
      </c>
      <c r="B595" s="2">
        <f t="shared" si="18"/>
        <v>2</v>
      </c>
      <c r="C595" s="20"/>
      <c r="D595" s="19">
        <v>75345</v>
      </c>
      <c r="E595" s="20"/>
      <c r="F595" s="20"/>
      <c r="G595" s="1">
        <v>257245</v>
      </c>
      <c r="H595" s="1">
        <v>418599</v>
      </c>
      <c r="I595" s="20"/>
      <c r="J595" s="1">
        <v>875565</v>
      </c>
      <c r="K595" s="20"/>
      <c r="M595" s="1">
        <v>152045</v>
      </c>
      <c r="P595" s="1">
        <v>171165</v>
      </c>
      <c r="Q595" s="1">
        <v>30405</v>
      </c>
      <c r="R595" s="1">
        <v>47089</v>
      </c>
      <c r="T595" s="11">
        <f t="shared" si="19"/>
        <v>2027458</v>
      </c>
    </row>
    <row r="596" spans="1:20" x14ac:dyDescent="0.25">
      <c r="A596" s="17">
        <v>35839</v>
      </c>
      <c r="B596" s="2">
        <f t="shared" ref="B596:B659" si="20">MONTH(A596)</f>
        <v>2</v>
      </c>
      <c r="C596" s="20"/>
      <c r="D596" s="19">
        <v>87025</v>
      </c>
      <c r="E596" s="20"/>
      <c r="F596" s="20"/>
      <c r="G596" s="1">
        <v>266465</v>
      </c>
      <c r="H596" s="1">
        <v>417868</v>
      </c>
      <c r="I596" s="20"/>
      <c r="J596" s="1">
        <v>879458</v>
      </c>
      <c r="K596" s="20"/>
      <c r="M596" s="1">
        <v>156125</v>
      </c>
      <c r="P596" s="1">
        <v>175169</v>
      </c>
      <c r="Q596" s="1">
        <v>30405</v>
      </c>
      <c r="R596" s="1">
        <v>47125</v>
      </c>
      <c r="T596" s="11">
        <f t="shared" si="19"/>
        <v>2059640</v>
      </c>
    </row>
    <row r="597" spans="1:20" x14ac:dyDescent="0.25">
      <c r="A597" s="17">
        <v>35840</v>
      </c>
      <c r="B597" s="2">
        <f t="shared" si="20"/>
        <v>2</v>
      </c>
      <c r="C597" s="20"/>
      <c r="D597" s="19">
        <v>89054</v>
      </c>
      <c r="E597" s="20"/>
      <c r="F597" s="20"/>
      <c r="G597" s="1">
        <v>273403</v>
      </c>
      <c r="H597" s="1">
        <v>423888</v>
      </c>
      <c r="I597" s="20"/>
      <c r="J597" s="1">
        <v>864901</v>
      </c>
      <c r="K597" s="20"/>
      <c r="M597" s="1">
        <v>156469</v>
      </c>
      <c r="P597" s="1">
        <v>180648</v>
      </c>
      <c r="Q597" s="1">
        <v>30405</v>
      </c>
      <c r="R597" s="1">
        <v>47089</v>
      </c>
      <c r="T597" s="11">
        <f t="shared" si="19"/>
        <v>2065857</v>
      </c>
    </row>
    <row r="598" spans="1:20" x14ac:dyDescent="0.25">
      <c r="A598" s="17">
        <v>35841</v>
      </c>
      <c r="B598" s="2">
        <f t="shared" si="20"/>
        <v>2</v>
      </c>
      <c r="C598" s="20"/>
      <c r="D598" s="19">
        <v>81035</v>
      </c>
      <c r="E598" s="20"/>
      <c r="F598" s="20"/>
      <c r="G598" s="1">
        <v>271652</v>
      </c>
      <c r="H598" s="1">
        <v>424043</v>
      </c>
      <c r="I598" s="20"/>
      <c r="J598" s="1">
        <v>878599</v>
      </c>
      <c r="K598" s="20"/>
      <c r="M598" s="1">
        <v>156469</v>
      </c>
      <c r="P598" s="1">
        <v>191873</v>
      </c>
      <c r="Q598" s="1">
        <v>30405</v>
      </c>
      <c r="R598" s="1">
        <v>47089</v>
      </c>
      <c r="T598" s="11">
        <f t="shared" si="19"/>
        <v>2081165</v>
      </c>
    </row>
    <row r="599" spans="1:20" x14ac:dyDescent="0.25">
      <c r="A599" s="17">
        <v>35842</v>
      </c>
      <c r="B599" s="2">
        <f t="shared" si="20"/>
        <v>2</v>
      </c>
      <c r="C599" s="20"/>
      <c r="D599" s="19">
        <v>84491</v>
      </c>
      <c r="E599" s="20"/>
      <c r="F599" s="20"/>
      <c r="G599" s="1">
        <v>268541</v>
      </c>
      <c r="H599" s="1">
        <v>431190</v>
      </c>
      <c r="I599" s="20"/>
      <c r="J599" s="1">
        <v>876039</v>
      </c>
      <c r="K599" s="20"/>
      <c r="M599" s="1">
        <v>156469</v>
      </c>
      <c r="P599" s="1">
        <v>180919</v>
      </c>
      <c r="Q599" s="1">
        <v>30405</v>
      </c>
      <c r="R599" s="1">
        <v>47089</v>
      </c>
      <c r="T599" s="11">
        <f t="shared" si="19"/>
        <v>2075143</v>
      </c>
    </row>
    <row r="600" spans="1:20" x14ac:dyDescent="0.25">
      <c r="A600" s="17">
        <v>35843</v>
      </c>
      <c r="B600" s="2">
        <f t="shared" si="20"/>
        <v>2</v>
      </c>
      <c r="C600" s="20"/>
      <c r="D600" s="19">
        <v>84483</v>
      </c>
      <c r="E600" s="20"/>
      <c r="F600" s="20"/>
      <c r="G600" s="1">
        <v>273071</v>
      </c>
      <c r="H600" s="1">
        <v>417654</v>
      </c>
      <c r="I600" s="20"/>
      <c r="J600" s="1">
        <v>874255</v>
      </c>
      <c r="K600" s="20"/>
      <c r="M600" s="1">
        <v>146707</v>
      </c>
      <c r="P600" s="1">
        <v>192556</v>
      </c>
      <c r="Q600" s="1">
        <v>30405</v>
      </c>
      <c r="R600" s="1">
        <v>47089</v>
      </c>
      <c r="T600" s="11">
        <f t="shared" si="19"/>
        <v>2066220</v>
      </c>
    </row>
    <row r="601" spans="1:20" x14ac:dyDescent="0.25">
      <c r="A601" s="17">
        <v>35844</v>
      </c>
      <c r="B601" s="2">
        <f t="shared" si="20"/>
        <v>2</v>
      </c>
      <c r="C601" s="20"/>
      <c r="D601" s="19">
        <v>88024</v>
      </c>
      <c r="E601" s="20"/>
      <c r="F601" s="20"/>
      <c r="G601" s="1">
        <v>246285</v>
      </c>
      <c r="H601" s="1">
        <v>405345</v>
      </c>
      <c r="I601" s="20"/>
      <c r="J601" s="1">
        <v>868394</v>
      </c>
      <c r="K601" s="20"/>
      <c r="M601" s="1">
        <v>146193</v>
      </c>
      <c r="P601" s="1">
        <v>198873</v>
      </c>
      <c r="Q601" s="1">
        <v>30405</v>
      </c>
      <c r="R601" s="1">
        <v>47089</v>
      </c>
      <c r="T601" s="11">
        <f t="shared" si="19"/>
        <v>2030608</v>
      </c>
    </row>
    <row r="602" spans="1:20" x14ac:dyDescent="0.25">
      <c r="A602" s="17">
        <v>35845</v>
      </c>
      <c r="B602" s="2">
        <f t="shared" si="20"/>
        <v>2</v>
      </c>
      <c r="C602" s="20"/>
      <c r="D602" s="19">
        <v>92959</v>
      </c>
      <c r="E602" s="20"/>
      <c r="F602" s="20"/>
      <c r="G602" s="1">
        <v>257876</v>
      </c>
      <c r="H602" s="1">
        <v>424963</v>
      </c>
      <c r="I602" s="20"/>
      <c r="J602" s="1">
        <v>871260</v>
      </c>
      <c r="K602" s="20"/>
      <c r="M602" s="1">
        <v>141602</v>
      </c>
      <c r="P602" s="1">
        <v>185521</v>
      </c>
      <c r="Q602" s="1">
        <v>30405</v>
      </c>
      <c r="R602" s="1">
        <v>42766</v>
      </c>
      <c r="T602" s="11">
        <f t="shared" si="19"/>
        <v>2047352</v>
      </c>
    </row>
    <row r="603" spans="1:20" x14ac:dyDescent="0.25">
      <c r="A603" s="17">
        <v>35846</v>
      </c>
      <c r="B603" s="2">
        <f t="shared" si="20"/>
        <v>2</v>
      </c>
      <c r="C603" s="20"/>
      <c r="D603" s="19">
        <v>80661</v>
      </c>
      <c r="E603" s="20"/>
      <c r="F603" s="20"/>
      <c r="G603" s="1">
        <v>272601</v>
      </c>
      <c r="H603" s="1">
        <v>393076</v>
      </c>
      <c r="I603" s="20"/>
      <c r="J603" s="1">
        <v>874970</v>
      </c>
      <c r="K603" s="20"/>
      <c r="M603" s="1">
        <v>133810</v>
      </c>
      <c r="P603" s="1">
        <v>189656</v>
      </c>
      <c r="Q603" s="1">
        <v>30475</v>
      </c>
      <c r="R603" s="1">
        <v>47125</v>
      </c>
      <c r="T603" s="11">
        <f t="shared" si="19"/>
        <v>2022374</v>
      </c>
    </row>
    <row r="604" spans="1:20" x14ac:dyDescent="0.25">
      <c r="A604" s="17">
        <v>35847</v>
      </c>
      <c r="B604" s="2">
        <f t="shared" si="20"/>
        <v>2</v>
      </c>
      <c r="C604" s="20"/>
      <c r="D604" s="19">
        <v>84970</v>
      </c>
      <c r="E604" s="20"/>
      <c r="F604" s="20"/>
      <c r="G604" s="1">
        <v>288033</v>
      </c>
      <c r="H604" s="1">
        <v>420721</v>
      </c>
      <c r="I604" s="20"/>
      <c r="J604" s="1">
        <v>875013</v>
      </c>
      <c r="K604" s="20"/>
      <c r="M604" s="1">
        <v>140126</v>
      </c>
      <c r="P604" s="1">
        <v>181801</v>
      </c>
      <c r="Q604" s="1">
        <v>30308</v>
      </c>
      <c r="R604" s="1">
        <v>47089</v>
      </c>
      <c r="T604" s="11">
        <f t="shared" si="19"/>
        <v>2068061</v>
      </c>
    </row>
    <row r="605" spans="1:20" x14ac:dyDescent="0.25">
      <c r="A605" s="17">
        <v>35848</v>
      </c>
      <c r="B605" s="2">
        <f t="shared" si="20"/>
        <v>2</v>
      </c>
      <c r="C605" s="20"/>
      <c r="D605" s="19">
        <v>84981</v>
      </c>
      <c r="E605" s="20"/>
      <c r="F605" s="20"/>
      <c r="G605" s="1">
        <v>291228</v>
      </c>
      <c r="H605" s="1">
        <v>414828</v>
      </c>
      <c r="I605" s="20"/>
      <c r="J605" s="1">
        <v>871671</v>
      </c>
      <c r="K605" s="20"/>
      <c r="M605" s="1">
        <v>141568</v>
      </c>
      <c r="P605" s="1">
        <v>181439</v>
      </c>
      <c r="Q605" s="1">
        <v>30308</v>
      </c>
      <c r="R605" s="1">
        <v>47125</v>
      </c>
      <c r="T605" s="11">
        <f t="shared" si="19"/>
        <v>2063148</v>
      </c>
    </row>
    <row r="606" spans="1:20" x14ac:dyDescent="0.25">
      <c r="A606" s="17">
        <v>35849</v>
      </c>
      <c r="B606" s="2">
        <f t="shared" si="20"/>
        <v>2</v>
      </c>
      <c r="C606" s="20"/>
      <c r="D606" s="19">
        <v>84981</v>
      </c>
      <c r="E606" s="20"/>
      <c r="F606" s="20"/>
      <c r="G606" s="1">
        <v>305331</v>
      </c>
      <c r="H606" s="1">
        <v>415359</v>
      </c>
      <c r="I606" s="20"/>
      <c r="J606" s="1">
        <v>874271</v>
      </c>
      <c r="K606" s="20"/>
      <c r="M606" s="1">
        <v>141567</v>
      </c>
      <c r="P606" s="1">
        <v>176994</v>
      </c>
      <c r="Q606" s="1">
        <v>30308</v>
      </c>
      <c r="R606" s="1">
        <v>47125</v>
      </c>
      <c r="T606" s="11">
        <f t="shared" si="19"/>
        <v>2075936</v>
      </c>
    </row>
    <row r="607" spans="1:20" x14ac:dyDescent="0.25">
      <c r="A607" s="17">
        <v>35850</v>
      </c>
      <c r="B607" s="2">
        <f t="shared" si="20"/>
        <v>2</v>
      </c>
      <c r="C607" s="20"/>
      <c r="D607" s="19">
        <v>64487</v>
      </c>
      <c r="E607" s="20"/>
      <c r="F607" s="20"/>
      <c r="G607" s="1">
        <v>300203</v>
      </c>
      <c r="H607" s="1">
        <v>412304</v>
      </c>
      <c r="I607" s="20"/>
      <c r="J607" s="1">
        <v>865255</v>
      </c>
      <c r="K607" s="20"/>
      <c r="M607" s="1">
        <v>152315</v>
      </c>
      <c r="P607" s="1">
        <v>183559</v>
      </c>
      <c r="Q607" s="1">
        <v>30308</v>
      </c>
      <c r="R607" s="1">
        <v>33216</v>
      </c>
      <c r="T607" s="11">
        <f t="shared" si="19"/>
        <v>2041647</v>
      </c>
    </row>
    <row r="608" spans="1:20" x14ac:dyDescent="0.25">
      <c r="A608" s="17">
        <v>35851</v>
      </c>
      <c r="B608" s="2">
        <f t="shared" si="20"/>
        <v>2</v>
      </c>
      <c r="C608" s="20"/>
      <c r="D608" s="19">
        <v>66969</v>
      </c>
      <c r="E608" s="20"/>
      <c r="F608" s="20"/>
      <c r="G608" s="1">
        <v>285205</v>
      </c>
      <c r="H608" s="1">
        <v>411268</v>
      </c>
      <c r="I608" s="20"/>
      <c r="J608" s="1">
        <v>861048</v>
      </c>
      <c r="K608" s="20"/>
      <c r="M608" s="1">
        <v>153043</v>
      </c>
      <c r="P608" s="1">
        <v>194316</v>
      </c>
      <c r="Q608" s="1">
        <v>30308</v>
      </c>
      <c r="R608" s="1">
        <v>23180</v>
      </c>
      <c r="T608" s="11">
        <f t="shared" si="19"/>
        <v>2025337</v>
      </c>
    </row>
    <row r="609" spans="1:20" x14ac:dyDescent="0.25">
      <c r="A609" s="17">
        <v>35852</v>
      </c>
      <c r="B609" s="2">
        <f t="shared" si="20"/>
        <v>2</v>
      </c>
      <c r="C609" s="20"/>
      <c r="D609" s="19">
        <v>74225</v>
      </c>
      <c r="E609" s="20"/>
      <c r="F609" s="20"/>
      <c r="G609" s="1">
        <v>287983</v>
      </c>
      <c r="H609" s="1">
        <v>419622</v>
      </c>
      <c r="I609" s="20"/>
      <c r="J609" s="1">
        <v>864136</v>
      </c>
      <c r="K609" s="20"/>
      <c r="M609" s="1">
        <v>168928</v>
      </c>
      <c r="P609" s="1">
        <v>187897</v>
      </c>
      <c r="Q609" s="1">
        <v>30308</v>
      </c>
      <c r="R609" s="1">
        <v>47130</v>
      </c>
      <c r="T609" s="11">
        <f t="shared" si="19"/>
        <v>2080229</v>
      </c>
    </row>
    <row r="610" spans="1:20" x14ac:dyDescent="0.25">
      <c r="A610" s="17">
        <v>35853</v>
      </c>
      <c r="B610" s="2">
        <f t="shared" si="20"/>
        <v>2</v>
      </c>
      <c r="C610" s="20"/>
      <c r="D610" s="19">
        <v>55486</v>
      </c>
      <c r="E610" s="20"/>
      <c r="F610" s="20"/>
      <c r="G610" s="1">
        <v>292701</v>
      </c>
      <c r="H610" s="1">
        <v>432739</v>
      </c>
      <c r="I610" s="20"/>
      <c r="J610" s="1">
        <v>865871</v>
      </c>
      <c r="K610" s="20"/>
      <c r="M610" s="1">
        <v>136576</v>
      </c>
      <c r="P610" s="1">
        <v>179839</v>
      </c>
      <c r="Q610" s="1">
        <v>31376</v>
      </c>
      <c r="R610" s="1">
        <v>47125</v>
      </c>
      <c r="T610" s="11">
        <f t="shared" si="19"/>
        <v>2041713</v>
      </c>
    </row>
    <row r="611" spans="1:20" x14ac:dyDescent="0.25">
      <c r="A611" s="17">
        <v>35854</v>
      </c>
      <c r="B611" s="2">
        <f t="shared" si="20"/>
        <v>2</v>
      </c>
      <c r="C611" s="20"/>
      <c r="D611" s="19">
        <v>64615</v>
      </c>
      <c r="E611" s="20"/>
      <c r="F611" s="20"/>
      <c r="G611" s="1">
        <v>276526</v>
      </c>
      <c r="H611" s="1">
        <v>413578</v>
      </c>
      <c r="I611" s="20"/>
      <c r="J611" s="1">
        <v>877954</v>
      </c>
      <c r="K611" s="20"/>
      <c r="M611" s="1">
        <v>132100</v>
      </c>
      <c r="P611" s="1">
        <v>182961</v>
      </c>
      <c r="Q611" s="1">
        <v>31376</v>
      </c>
      <c r="R611" s="1">
        <v>47125</v>
      </c>
      <c r="T611" s="11">
        <f t="shared" si="19"/>
        <v>2026235</v>
      </c>
    </row>
    <row r="612" spans="1:20" x14ac:dyDescent="0.25">
      <c r="A612" s="17">
        <v>35855</v>
      </c>
      <c r="B612" s="2">
        <f t="shared" si="20"/>
        <v>3</v>
      </c>
      <c r="C612" s="20"/>
      <c r="D612" s="19">
        <v>50794</v>
      </c>
      <c r="E612" s="20"/>
      <c r="F612" s="20"/>
      <c r="G612" s="1">
        <v>317870</v>
      </c>
      <c r="H612" s="1">
        <v>387294</v>
      </c>
      <c r="I612" s="20"/>
      <c r="J612" s="1">
        <v>888876</v>
      </c>
      <c r="K612" s="20"/>
      <c r="M612" s="1">
        <v>139291</v>
      </c>
      <c r="P612" s="1">
        <v>208575</v>
      </c>
      <c r="Q612" s="1">
        <v>74838</v>
      </c>
      <c r="R612" s="1">
        <v>34938</v>
      </c>
      <c r="T612" s="11">
        <f t="shared" si="19"/>
        <v>2102476</v>
      </c>
    </row>
    <row r="613" spans="1:20" x14ac:dyDescent="0.25">
      <c r="A613" s="17">
        <v>35856</v>
      </c>
      <c r="B613" s="2">
        <f t="shared" si="20"/>
        <v>3</v>
      </c>
      <c r="C613" s="20"/>
      <c r="D613" s="19">
        <v>51022</v>
      </c>
      <c r="E613" s="20"/>
      <c r="F613" s="20"/>
      <c r="G613" s="1">
        <v>314376</v>
      </c>
      <c r="H613" s="1">
        <v>379125</v>
      </c>
      <c r="I613" s="20"/>
      <c r="J613" s="1">
        <v>872833</v>
      </c>
      <c r="K613" s="20"/>
      <c r="M613" s="1">
        <v>154624</v>
      </c>
      <c r="P613" s="1">
        <v>196687</v>
      </c>
      <c r="Q613" s="1">
        <v>74838</v>
      </c>
      <c r="R613" s="1">
        <v>34477</v>
      </c>
      <c r="T613" s="11">
        <f t="shared" si="19"/>
        <v>2077982</v>
      </c>
    </row>
    <row r="614" spans="1:20" x14ac:dyDescent="0.25">
      <c r="A614" s="17">
        <v>35857</v>
      </c>
      <c r="B614" s="2">
        <f t="shared" si="20"/>
        <v>3</v>
      </c>
      <c r="C614" s="20"/>
      <c r="D614" s="19">
        <v>46846</v>
      </c>
      <c r="E614" s="20"/>
      <c r="F614" s="20"/>
      <c r="G614" s="1">
        <v>323529</v>
      </c>
      <c r="H614" s="1">
        <v>378079</v>
      </c>
      <c r="I614" s="20"/>
      <c r="J614" s="1">
        <v>890452</v>
      </c>
      <c r="K614" s="20"/>
      <c r="M614" s="1">
        <v>181455</v>
      </c>
      <c r="P614" s="1">
        <v>247284</v>
      </c>
      <c r="Q614" s="1">
        <v>59724</v>
      </c>
      <c r="R614" s="1">
        <v>30772</v>
      </c>
      <c r="T614" s="11">
        <f t="shared" si="19"/>
        <v>2158141</v>
      </c>
    </row>
    <row r="615" spans="1:20" x14ac:dyDescent="0.25">
      <c r="A615" s="17">
        <v>35858</v>
      </c>
      <c r="B615" s="2">
        <f t="shared" si="20"/>
        <v>3</v>
      </c>
      <c r="C615" s="20"/>
      <c r="D615" s="19">
        <v>46032</v>
      </c>
      <c r="E615" s="20"/>
      <c r="F615" s="20"/>
      <c r="G615" s="1">
        <v>280232</v>
      </c>
      <c r="H615" s="1">
        <v>375430</v>
      </c>
      <c r="I615" s="20"/>
      <c r="J615" s="1">
        <v>893767</v>
      </c>
      <c r="K615" s="20"/>
      <c r="M615" s="1">
        <v>204168</v>
      </c>
      <c r="P615" s="1">
        <v>249442</v>
      </c>
      <c r="Q615" s="1">
        <v>59898</v>
      </c>
      <c r="R615" s="1">
        <v>30594</v>
      </c>
      <c r="T615" s="11">
        <f t="shared" si="19"/>
        <v>2139563</v>
      </c>
    </row>
    <row r="616" spans="1:20" x14ac:dyDescent="0.25">
      <c r="A616" s="17">
        <v>35859</v>
      </c>
      <c r="B616" s="2">
        <f t="shared" si="20"/>
        <v>3</v>
      </c>
      <c r="C616" s="20"/>
      <c r="D616" s="19">
        <v>46847</v>
      </c>
      <c r="E616" s="20"/>
      <c r="F616" s="20"/>
      <c r="G616" s="1">
        <v>276459</v>
      </c>
      <c r="H616" s="1">
        <v>394225</v>
      </c>
      <c r="I616" s="20"/>
      <c r="J616" s="1">
        <v>878299</v>
      </c>
      <c r="K616" s="20"/>
      <c r="M616" s="1">
        <v>153921</v>
      </c>
      <c r="P616" s="1">
        <v>208861</v>
      </c>
      <c r="Q616" s="1">
        <v>1452</v>
      </c>
      <c r="R616" s="1">
        <v>37102</v>
      </c>
      <c r="T616" s="11">
        <f t="shared" si="19"/>
        <v>1997166</v>
      </c>
    </row>
    <row r="617" spans="1:20" x14ac:dyDescent="0.25">
      <c r="A617" s="17">
        <v>35860</v>
      </c>
      <c r="B617" s="2">
        <f t="shared" si="20"/>
        <v>3</v>
      </c>
      <c r="C617" s="20"/>
      <c r="D617" s="19">
        <v>50995</v>
      </c>
      <c r="E617" s="20"/>
      <c r="F617" s="20"/>
      <c r="G617" s="1">
        <v>287993</v>
      </c>
      <c r="H617" s="1">
        <v>393484</v>
      </c>
      <c r="I617" s="20"/>
      <c r="J617" s="1">
        <v>886652</v>
      </c>
      <c r="K617" s="20"/>
      <c r="M617" s="1">
        <v>154772</v>
      </c>
      <c r="P617" s="1">
        <v>217585</v>
      </c>
      <c r="Q617" s="1">
        <v>1452</v>
      </c>
      <c r="R617" s="1">
        <v>37102</v>
      </c>
      <c r="T617" s="11">
        <f t="shared" si="19"/>
        <v>2030035</v>
      </c>
    </row>
    <row r="618" spans="1:20" x14ac:dyDescent="0.25">
      <c r="A618" s="17">
        <v>35861</v>
      </c>
      <c r="B618" s="2">
        <f t="shared" si="20"/>
        <v>3</v>
      </c>
      <c r="C618" s="20"/>
      <c r="D618" s="19">
        <v>46847</v>
      </c>
      <c r="E618" s="20"/>
      <c r="F618" s="20"/>
      <c r="G618" s="1">
        <v>273021</v>
      </c>
      <c r="H618" s="1">
        <v>394057</v>
      </c>
      <c r="I618" s="20"/>
      <c r="J618" s="1">
        <v>874319</v>
      </c>
      <c r="K618" s="20"/>
      <c r="M618" s="1">
        <v>150875</v>
      </c>
      <c r="P618" s="1">
        <v>225152</v>
      </c>
      <c r="Q618" s="1">
        <v>1497</v>
      </c>
      <c r="R618" s="1">
        <v>37102</v>
      </c>
      <c r="T618" s="11">
        <f t="shared" si="19"/>
        <v>2002870</v>
      </c>
    </row>
    <row r="619" spans="1:20" x14ac:dyDescent="0.25">
      <c r="A619" s="17">
        <v>35862</v>
      </c>
      <c r="B619" s="2">
        <f t="shared" si="20"/>
        <v>3</v>
      </c>
      <c r="C619" s="20"/>
      <c r="D619" s="19">
        <v>46847</v>
      </c>
      <c r="E619" s="20"/>
      <c r="F619" s="20"/>
      <c r="G619" s="1">
        <v>302650</v>
      </c>
      <c r="H619" s="1">
        <v>393863</v>
      </c>
      <c r="I619" s="20"/>
      <c r="J619" s="1">
        <v>882154</v>
      </c>
      <c r="K619" s="20"/>
      <c r="M619" s="1">
        <v>148344</v>
      </c>
      <c r="P619" s="1">
        <v>230586</v>
      </c>
      <c r="Q619" s="1">
        <v>1497</v>
      </c>
      <c r="R619" s="1">
        <v>37102</v>
      </c>
      <c r="T619" s="11">
        <f t="shared" si="19"/>
        <v>2043043</v>
      </c>
    </row>
    <row r="620" spans="1:20" x14ac:dyDescent="0.25">
      <c r="A620" s="17">
        <v>35863</v>
      </c>
      <c r="B620" s="2">
        <f t="shared" si="20"/>
        <v>3</v>
      </c>
      <c r="C620" s="20"/>
      <c r="D620" s="19">
        <v>46847</v>
      </c>
      <c r="E620" s="20"/>
      <c r="F620" s="20"/>
      <c r="G620" s="1">
        <v>303412</v>
      </c>
      <c r="H620" s="1">
        <v>397894</v>
      </c>
      <c r="I620" s="20"/>
      <c r="J620" s="1">
        <v>895430</v>
      </c>
      <c r="K620" s="20"/>
      <c r="M620" s="1">
        <v>148317</v>
      </c>
      <c r="P620" s="1">
        <v>224676</v>
      </c>
      <c r="Q620" s="1">
        <v>1497</v>
      </c>
      <c r="R620" s="1">
        <v>37102</v>
      </c>
      <c r="T620" s="11">
        <f t="shared" si="19"/>
        <v>2055175</v>
      </c>
    </row>
    <row r="621" spans="1:20" x14ac:dyDescent="0.25">
      <c r="A621" s="17">
        <v>35864</v>
      </c>
      <c r="B621" s="2">
        <f t="shared" si="20"/>
        <v>3</v>
      </c>
      <c r="C621" s="20"/>
      <c r="D621" s="19">
        <v>46847</v>
      </c>
      <c r="E621" s="20"/>
      <c r="F621" s="20"/>
      <c r="G621" s="1">
        <v>282260</v>
      </c>
      <c r="H621" s="1">
        <v>390825</v>
      </c>
      <c r="I621" s="20"/>
      <c r="J621" s="1">
        <v>895198</v>
      </c>
      <c r="K621" s="20"/>
      <c r="M621" s="1">
        <v>148596</v>
      </c>
      <c r="P621" s="1">
        <v>229823</v>
      </c>
      <c r="Q621" s="1">
        <v>1497</v>
      </c>
      <c r="R621" s="1">
        <v>37102</v>
      </c>
      <c r="T621" s="11">
        <f t="shared" si="19"/>
        <v>2032148</v>
      </c>
    </row>
    <row r="622" spans="1:20" x14ac:dyDescent="0.25">
      <c r="A622" s="17">
        <v>35865</v>
      </c>
      <c r="B622" s="2">
        <f t="shared" si="20"/>
        <v>3</v>
      </c>
      <c r="C622" s="20"/>
      <c r="D622" s="19">
        <v>46847</v>
      </c>
      <c r="E622" s="20"/>
      <c r="F622" s="20"/>
      <c r="G622" s="1">
        <v>290815</v>
      </c>
      <c r="H622" s="1">
        <v>403600</v>
      </c>
      <c r="I622" s="20"/>
      <c r="J622" s="1">
        <v>905185</v>
      </c>
      <c r="K622" s="20"/>
      <c r="M622" s="1">
        <v>148361</v>
      </c>
      <c r="P622" s="1">
        <v>220160</v>
      </c>
      <c r="Q622" s="1">
        <v>1497</v>
      </c>
      <c r="R622" s="1">
        <v>37102</v>
      </c>
      <c r="T622" s="11">
        <f t="shared" si="19"/>
        <v>2053567</v>
      </c>
    </row>
    <row r="623" spans="1:20" x14ac:dyDescent="0.25">
      <c r="A623" s="17">
        <v>35866</v>
      </c>
      <c r="B623" s="2">
        <f t="shared" si="20"/>
        <v>3</v>
      </c>
      <c r="C623" s="20"/>
      <c r="D623" s="19">
        <v>46847</v>
      </c>
      <c r="E623" s="20"/>
      <c r="F623" s="20"/>
      <c r="G623" s="1">
        <v>277431</v>
      </c>
      <c r="H623" s="1">
        <v>408479</v>
      </c>
      <c r="I623" s="20"/>
      <c r="J623" s="1">
        <v>897422</v>
      </c>
      <c r="K623" s="20"/>
      <c r="M623" s="1">
        <v>135926</v>
      </c>
      <c r="P623" s="1">
        <v>221366</v>
      </c>
      <c r="Q623" s="1">
        <v>1497</v>
      </c>
      <c r="R623" s="1">
        <v>36453</v>
      </c>
      <c r="T623" s="11">
        <f t="shared" si="19"/>
        <v>2025421</v>
      </c>
    </row>
    <row r="624" spans="1:20" x14ac:dyDescent="0.25">
      <c r="A624" s="17">
        <v>35867</v>
      </c>
      <c r="B624" s="2">
        <f t="shared" si="20"/>
        <v>3</v>
      </c>
      <c r="C624" s="20"/>
      <c r="D624" s="19">
        <v>46847</v>
      </c>
      <c r="E624" s="20"/>
      <c r="F624" s="20"/>
      <c r="G624" s="1">
        <v>280179</v>
      </c>
      <c r="H624" s="1">
        <v>412419</v>
      </c>
      <c r="I624" s="20"/>
      <c r="J624" s="1">
        <v>905932</v>
      </c>
      <c r="K624" s="20"/>
      <c r="M624" s="1">
        <v>146845</v>
      </c>
      <c r="P624" s="1">
        <v>215265</v>
      </c>
      <c r="Q624" s="1">
        <v>1497</v>
      </c>
      <c r="R624" s="1">
        <v>37102</v>
      </c>
      <c r="T624" s="11">
        <f t="shared" si="19"/>
        <v>2046086</v>
      </c>
    </row>
    <row r="625" spans="1:20" x14ac:dyDescent="0.25">
      <c r="A625" s="17">
        <v>35868</v>
      </c>
      <c r="B625" s="2">
        <f t="shared" si="20"/>
        <v>3</v>
      </c>
      <c r="C625" s="20"/>
      <c r="D625" s="19">
        <v>46165</v>
      </c>
      <c r="E625" s="20"/>
      <c r="F625" s="20"/>
      <c r="G625" s="1">
        <v>272626</v>
      </c>
      <c r="H625" s="1">
        <v>410076</v>
      </c>
      <c r="I625" s="20"/>
      <c r="J625" s="1">
        <v>910913</v>
      </c>
      <c r="K625" s="20"/>
      <c r="M625" s="1">
        <v>147906</v>
      </c>
      <c r="P625" s="1">
        <v>221953</v>
      </c>
      <c r="Q625" s="1">
        <v>1603</v>
      </c>
      <c r="R625" s="1">
        <v>36987</v>
      </c>
      <c r="T625" s="11">
        <f t="shared" si="19"/>
        <v>2048229</v>
      </c>
    </row>
    <row r="626" spans="1:20" x14ac:dyDescent="0.25">
      <c r="A626" s="17">
        <v>35869</v>
      </c>
      <c r="B626" s="2">
        <f t="shared" si="20"/>
        <v>3</v>
      </c>
      <c r="C626" s="20"/>
      <c r="D626" s="19">
        <v>46214</v>
      </c>
      <c r="E626" s="20"/>
      <c r="F626" s="20"/>
      <c r="G626" s="1">
        <v>272626</v>
      </c>
      <c r="H626" s="1">
        <v>408489</v>
      </c>
      <c r="I626" s="20"/>
      <c r="J626" s="1">
        <v>910939</v>
      </c>
      <c r="K626" s="20"/>
      <c r="M626" s="1">
        <v>147266</v>
      </c>
      <c r="P626" s="1">
        <v>225597</v>
      </c>
      <c r="Q626" s="1">
        <v>9572</v>
      </c>
      <c r="R626" s="1">
        <v>36987</v>
      </c>
      <c r="T626" s="11">
        <f t="shared" si="19"/>
        <v>2057690</v>
      </c>
    </row>
    <row r="627" spans="1:20" x14ac:dyDescent="0.25">
      <c r="A627" s="17">
        <v>35870</v>
      </c>
      <c r="B627" s="2">
        <f t="shared" si="20"/>
        <v>3</v>
      </c>
      <c r="C627" s="20"/>
      <c r="D627" s="19">
        <v>46214</v>
      </c>
      <c r="E627" s="20"/>
      <c r="F627" s="20"/>
      <c r="G627" s="1">
        <v>272626</v>
      </c>
      <c r="H627" s="1">
        <v>409331</v>
      </c>
      <c r="I627" s="20"/>
      <c r="J627" s="1">
        <v>910452</v>
      </c>
      <c r="K627" s="20"/>
      <c r="M627" s="1">
        <v>146641</v>
      </c>
      <c r="P627" s="1">
        <v>217131</v>
      </c>
      <c r="Q627" s="1">
        <v>9572</v>
      </c>
      <c r="R627" s="1">
        <v>36987</v>
      </c>
      <c r="T627" s="11">
        <f t="shared" si="19"/>
        <v>2048954</v>
      </c>
    </row>
    <row r="628" spans="1:20" x14ac:dyDescent="0.25">
      <c r="A628" s="17">
        <v>35871</v>
      </c>
      <c r="B628" s="2">
        <f t="shared" si="20"/>
        <v>3</v>
      </c>
      <c r="C628" s="20"/>
      <c r="D628" s="19">
        <v>46214</v>
      </c>
      <c r="E628" s="20"/>
      <c r="F628" s="20"/>
      <c r="G628" s="1">
        <v>291025</v>
      </c>
      <c r="H628" s="1">
        <v>395460</v>
      </c>
      <c r="I628" s="20"/>
      <c r="J628" s="1">
        <v>890479</v>
      </c>
      <c r="K628" s="20"/>
      <c r="M628" s="1">
        <v>148332</v>
      </c>
      <c r="P628" s="1">
        <v>222194</v>
      </c>
      <c r="Q628" s="1">
        <v>14597</v>
      </c>
      <c r="R628" s="1">
        <v>36987</v>
      </c>
      <c r="T628" s="11">
        <f t="shared" si="19"/>
        <v>2045288</v>
      </c>
    </row>
    <row r="629" spans="1:20" x14ac:dyDescent="0.25">
      <c r="A629" s="17">
        <v>35872</v>
      </c>
      <c r="B629" s="2">
        <f t="shared" si="20"/>
        <v>3</v>
      </c>
      <c r="C629" s="20"/>
      <c r="D629" s="19">
        <v>46430</v>
      </c>
      <c r="E629" s="20"/>
      <c r="F629" s="20"/>
      <c r="G629" s="1">
        <v>271952</v>
      </c>
      <c r="H629" s="1">
        <v>395658</v>
      </c>
      <c r="I629" s="20"/>
      <c r="J629" s="1">
        <v>893426</v>
      </c>
      <c r="K629" s="20"/>
      <c r="M629" s="1">
        <v>148325</v>
      </c>
      <c r="P629" s="1">
        <v>225925</v>
      </c>
      <c r="Q629" s="1">
        <v>14597</v>
      </c>
      <c r="R629" s="1">
        <v>36380</v>
      </c>
      <c r="T629" s="11">
        <f t="shared" si="19"/>
        <v>2032693</v>
      </c>
    </row>
    <row r="630" spans="1:20" x14ac:dyDescent="0.25">
      <c r="A630" s="17">
        <v>35873</v>
      </c>
      <c r="B630" s="2">
        <f t="shared" si="20"/>
        <v>3</v>
      </c>
      <c r="C630" s="20"/>
      <c r="D630" s="19">
        <v>46710</v>
      </c>
      <c r="E630" s="20"/>
      <c r="F630" s="20"/>
      <c r="G630" s="1">
        <v>240744</v>
      </c>
      <c r="H630" s="1">
        <v>380393</v>
      </c>
      <c r="I630" s="20"/>
      <c r="J630" s="1">
        <v>891667</v>
      </c>
      <c r="K630" s="20"/>
      <c r="M630" s="1">
        <v>148327</v>
      </c>
      <c r="P630" s="1">
        <v>235570</v>
      </c>
      <c r="Q630" s="1">
        <v>14597</v>
      </c>
      <c r="R630" s="1">
        <v>36822</v>
      </c>
      <c r="T630" s="11">
        <f t="shared" si="19"/>
        <v>1994830</v>
      </c>
    </row>
    <row r="631" spans="1:20" x14ac:dyDescent="0.25">
      <c r="A631" s="17">
        <v>35874</v>
      </c>
      <c r="B631" s="2">
        <f t="shared" si="20"/>
        <v>3</v>
      </c>
      <c r="C631" s="20"/>
      <c r="D631" s="19">
        <v>50605</v>
      </c>
      <c r="E631" s="20"/>
      <c r="F631" s="20"/>
      <c r="G631" s="1">
        <v>262873</v>
      </c>
      <c r="H631" s="1">
        <v>383846</v>
      </c>
      <c r="I631" s="20"/>
      <c r="J631" s="1">
        <v>887673</v>
      </c>
      <c r="K631" s="20"/>
      <c r="M631" s="1">
        <v>147634</v>
      </c>
      <c r="P631" s="1">
        <v>230784</v>
      </c>
      <c r="Q631" s="1">
        <v>24846</v>
      </c>
      <c r="R631" s="1">
        <v>36213</v>
      </c>
      <c r="T631" s="11">
        <f t="shared" si="19"/>
        <v>2024474</v>
      </c>
    </row>
    <row r="632" spans="1:20" x14ac:dyDescent="0.25">
      <c r="A632" s="17">
        <v>35875</v>
      </c>
      <c r="B632" s="2">
        <f t="shared" si="20"/>
        <v>3</v>
      </c>
      <c r="C632" s="20"/>
      <c r="D632" s="19">
        <v>57945</v>
      </c>
      <c r="E632" s="20"/>
      <c r="F632" s="20"/>
      <c r="G632" s="1">
        <v>270355</v>
      </c>
      <c r="H632" s="1">
        <v>392598</v>
      </c>
      <c r="I632" s="20"/>
      <c r="J632" s="1">
        <v>875749</v>
      </c>
      <c r="K632" s="20"/>
      <c r="M632" s="1">
        <v>148247</v>
      </c>
      <c r="P632" s="1">
        <v>237942</v>
      </c>
      <c r="Q632" s="1">
        <v>24846</v>
      </c>
      <c r="R632" s="1">
        <v>36987</v>
      </c>
      <c r="T632" s="11">
        <f t="shared" si="19"/>
        <v>2044669</v>
      </c>
    </row>
    <row r="633" spans="1:20" x14ac:dyDescent="0.25">
      <c r="A633" s="17">
        <v>35876</v>
      </c>
      <c r="B633" s="2">
        <f t="shared" si="20"/>
        <v>3</v>
      </c>
      <c r="C633" s="20"/>
      <c r="D633" s="19">
        <v>57007</v>
      </c>
      <c r="E633" s="20"/>
      <c r="F633" s="20"/>
      <c r="G633" s="1">
        <v>290588</v>
      </c>
      <c r="H633" s="1">
        <v>384157</v>
      </c>
      <c r="I633" s="20"/>
      <c r="J633" s="1">
        <v>880733</v>
      </c>
      <c r="K633" s="20"/>
      <c r="M633" s="1">
        <v>148290</v>
      </c>
      <c r="P633" s="1">
        <v>217653</v>
      </c>
      <c r="Q633" s="1">
        <v>24824</v>
      </c>
      <c r="R633" s="1">
        <v>35893</v>
      </c>
      <c r="T633" s="11">
        <f t="shared" si="19"/>
        <v>2039145</v>
      </c>
    </row>
    <row r="634" spans="1:20" x14ac:dyDescent="0.25">
      <c r="A634" s="17">
        <v>35877</v>
      </c>
      <c r="B634" s="2">
        <f t="shared" si="20"/>
        <v>3</v>
      </c>
      <c r="C634" s="20"/>
      <c r="D634" s="19">
        <v>34881</v>
      </c>
      <c r="E634" s="20"/>
      <c r="F634" s="20"/>
      <c r="G634" s="1">
        <v>288978</v>
      </c>
      <c r="H634" s="1">
        <v>384616</v>
      </c>
      <c r="I634" s="20"/>
      <c r="J634" s="1">
        <v>885804</v>
      </c>
      <c r="K634" s="20"/>
      <c r="M634" s="1">
        <v>148287</v>
      </c>
      <c r="P634" s="1">
        <v>238800</v>
      </c>
      <c r="Q634" s="1">
        <v>24808</v>
      </c>
      <c r="R634" s="1">
        <v>35328</v>
      </c>
      <c r="T634" s="11">
        <f t="shared" si="19"/>
        <v>2041502</v>
      </c>
    </row>
    <row r="635" spans="1:20" x14ac:dyDescent="0.25">
      <c r="A635" s="17">
        <v>35878</v>
      </c>
      <c r="B635" s="2">
        <f t="shared" si="20"/>
        <v>3</v>
      </c>
      <c r="C635" s="20"/>
      <c r="D635" s="19">
        <v>31421</v>
      </c>
      <c r="E635" s="20"/>
      <c r="F635" s="20"/>
      <c r="G635" s="1">
        <v>299121</v>
      </c>
      <c r="H635" s="1">
        <v>386623</v>
      </c>
      <c r="I635" s="20"/>
      <c r="J635" s="1">
        <v>882169</v>
      </c>
      <c r="K635" s="20"/>
      <c r="M635" s="1">
        <v>148314</v>
      </c>
      <c r="P635" s="1">
        <v>239308</v>
      </c>
      <c r="Q635" s="1">
        <v>24814</v>
      </c>
      <c r="R635" s="1">
        <v>35997</v>
      </c>
      <c r="T635" s="11">
        <f t="shared" si="19"/>
        <v>2047767</v>
      </c>
    </row>
    <row r="636" spans="1:20" x14ac:dyDescent="0.25">
      <c r="A636" s="17">
        <v>35879</v>
      </c>
      <c r="B636" s="2">
        <f t="shared" si="20"/>
        <v>3</v>
      </c>
      <c r="C636" s="20"/>
      <c r="D636" s="19">
        <v>57010</v>
      </c>
      <c r="E636" s="20"/>
      <c r="F636" s="20"/>
      <c r="G636" s="1">
        <v>286668</v>
      </c>
      <c r="H636" s="1">
        <v>375434</v>
      </c>
      <c r="I636" s="20"/>
      <c r="J636" s="1">
        <v>868162</v>
      </c>
      <c r="K636" s="20"/>
      <c r="M636" s="1">
        <v>148358</v>
      </c>
      <c r="P636" s="1">
        <v>239120</v>
      </c>
      <c r="Q636" s="1">
        <v>25820</v>
      </c>
      <c r="R636" s="1">
        <v>32466</v>
      </c>
      <c r="T636" s="11">
        <f t="shared" si="19"/>
        <v>2033038</v>
      </c>
    </row>
    <row r="637" spans="1:20" x14ac:dyDescent="0.25">
      <c r="A637" s="17">
        <v>35880</v>
      </c>
      <c r="B637" s="2">
        <f t="shared" si="20"/>
        <v>3</v>
      </c>
      <c r="C637" s="20"/>
      <c r="D637" s="19">
        <v>52835</v>
      </c>
      <c r="E637" s="20"/>
      <c r="F637" s="20"/>
      <c r="G637" s="1">
        <v>286175</v>
      </c>
      <c r="H637" s="1">
        <v>383469</v>
      </c>
      <c r="I637" s="20"/>
      <c r="J637" s="1">
        <v>881334</v>
      </c>
      <c r="K637" s="20"/>
      <c r="M637" s="1">
        <v>143328</v>
      </c>
      <c r="P637" s="1">
        <v>228274</v>
      </c>
      <c r="Q637" s="1">
        <v>24691</v>
      </c>
      <c r="R637" s="1">
        <v>32997</v>
      </c>
      <c r="T637" s="11">
        <f t="shared" si="19"/>
        <v>2033103</v>
      </c>
    </row>
    <row r="638" spans="1:20" x14ac:dyDescent="0.25">
      <c r="A638" s="17">
        <v>35881</v>
      </c>
      <c r="B638" s="2">
        <f t="shared" si="20"/>
        <v>3</v>
      </c>
      <c r="C638" s="20"/>
      <c r="D638" s="19">
        <v>50837</v>
      </c>
      <c r="E638" s="20"/>
      <c r="F638" s="20"/>
      <c r="G638" s="1">
        <v>309158</v>
      </c>
      <c r="H638" s="1">
        <v>385403</v>
      </c>
      <c r="I638" s="20"/>
      <c r="J638" s="1">
        <v>853360</v>
      </c>
      <c r="K638" s="20"/>
      <c r="M638" s="1">
        <v>148015</v>
      </c>
      <c r="P638" s="1">
        <v>215125</v>
      </c>
      <c r="Q638" s="1">
        <v>74588</v>
      </c>
      <c r="R638" s="1">
        <v>25868</v>
      </c>
      <c r="T638" s="11">
        <f t="shared" si="19"/>
        <v>2062354</v>
      </c>
    </row>
    <row r="639" spans="1:20" x14ac:dyDescent="0.25">
      <c r="A639" s="17">
        <v>35882</v>
      </c>
      <c r="B639" s="2">
        <f t="shared" si="20"/>
        <v>3</v>
      </c>
      <c r="C639" s="20"/>
      <c r="D639" s="19">
        <v>47578</v>
      </c>
      <c r="E639" s="20"/>
      <c r="F639" s="20"/>
      <c r="G639" s="1">
        <v>301863</v>
      </c>
      <c r="H639" s="1">
        <v>405134</v>
      </c>
      <c r="I639" s="20"/>
      <c r="J639" s="1">
        <v>967174</v>
      </c>
      <c r="K639" s="20"/>
      <c r="M639" s="1">
        <v>218503</v>
      </c>
      <c r="P639" s="1">
        <v>194723</v>
      </c>
      <c r="Q639" s="1">
        <v>71589</v>
      </c>
      <c r="R639" s="1">
        <v>18922</v>
      </c>
      <c r="T639" s="11">
        <f t="shared" si="19"/>
        <v>2225486</v>
      </c>
    </row>
    <row r="640" spans="1:20" x14ac:dyDescent="0.25">
      <c r="A640" s="17">
        <v>35883</v>
      </c>
      <c r="B640" s="2">
        <f t="shared" si="20"/>
        <v>3</v>
      </c>
      <c r="C640" s="20"/>
      <c r="D640" s="19">
        <v>49055</v>
      </c>
      <c r="E640" s="20"/>
      <c r="F640" s="20"/>
      <c r="G640" s="1">
        <v>269622</v>
      </c>
      <c r="H640" s="1">
        <v>506634</v>
      </c>
      <c r="I640" s="20"/>
      <c r="J640" s="1">
        <v>920000</v>
      </c>
      <c r="K640" s="20"/>
      <c r="M640" s="1">
        <v>222022</v>
      </c>
      <c r="P640" s="1">
        <v>219466</v>
      </c>
      <c r="Q640" s="1">
        <v>62121</v>
      </c>
      <c r="R640" s="1">
        <v>25871</v>
      </c>
      <c r="T640" s="11">
        <f t="shared" si="19"/>
        <v>2274791</v>
      </c>
    </row>
    <row r="641" spans="1:20" x14ac:dyDescent="0.25">
      <c r="A641" s="17">
        <v>35884</v>
      </c>
      <c r="B641" s="2">
        <f t="shared" si="20"/>
        <v>3</v>
      </c>
      <c r="C641" s="20"/>
      <c r="D641" s="19">
        <v>55682</v>
      </c>
      <c r="E641" s="20"/>
      <c r="F641" s="20"/>
      <c r="G641" s="1">
        <v>269312</v>
      </c>
      <c r="H641" s="1">
        <v>454980</v>
      </c>
      <c r="I641" s="20"/>
      <c r="J641" s="1">
        <v>900000</v>
      </c>
      <c r="K641" s="20"/>
      <c r="M641" s="1">
        <v>176242</v>
      </c>
      <c r="P641" s="1">
        <v>200316</v>
      </c>
      <c r="Q641" s="1">
        <v>64663</v>
      </c>
      <c r="R641" s="1">
        <v>23836</v>
      </c>
      <c r="T641" s="11">
        <f t="shared" si="19"/>
        <v>2145031</v>
      </c>
    </row>
    <row r="642" spans="1:20" x14ac:dyDescent="0.25">
      <c r="A642" s="17">
        <v>35885</v>
      </c>
      <c r="B642" s="2">
        <f t="shared" si="20"/>
        <v>3</v>
      </c>
      <c r="C642" s="20"/>
      <c r="D642" s="19">
        <v>48576</v>
      </c>
      <c r="E642" s="20"/>
      <c r="F642" s="20"/>
      <c r="G642" s="1">
        <v>280425</v>
      </c>
      <c r="H642" s="1">
        <v>399890</v>
      </c>
      <c r="I642" s="20"/>
      <c r="J642" s="1">
        <v>880000</v>
      </c>
      <c r="K642" s="20"/>
      <c r="M642" s="1">
        <v>53255</v>
      </c>
      <c r="P642" s="1">
        <v>204147</v>
      </c>
      <c r="Q642" s="1">
        <v>81773</v>
      </c>
      <c r="R642" s="1">
        <v>25526</v>
      </c>
      <c r="T642" s="11">
        <f t="shared" si="19"/>
        <v>1973592</v>
      </c>
    </row>
    <row r="643" spans="1:20" x14ac:dyDescent="0.25">
      <c r="A643" s="17">
        <v>35886</v>
      </c>
      <c r="B643" s="2">
        <f t="shared" si="20"/>
        <v>4</v>
      </c>
      <c r="C643" s="20"/>
      <c r="D643" s="19">
        <v>89368</v>
      </c>
      <c r="E643" s="20"/>
      <c r="F643" s="20"/>
      <c r="G643" s="1">
        <v>342918</v>
      </c>
      <c r="H643" s="1">
        <v>398449</v>
      </c>
      <c r="I643" s="20"/>
      <c r="J643" s="1">
        <v>876357</v>
      </c>
      <c r="K643" s="20"/>
      <c r="M643" s="1">
        <v>172012</v>
      </c>
      <c r="P643" s="1">
        <v>222950</v>
      </c>
      <c r="Q643" s="1">
        <v>79732</v>
      </c>
      <c r="R643" s="1">
        <v>31776</v>
      </c>
      <c r="T643" s="11">
        <f t="shared" si="19"/>
        <v>2213562</v>
      </c>
    </row>
    <row r="644" spans="1:20" x14ac:dyDescent="0.25">
      <c r="A644" s="17">
        <v>35887</v>
      </c>
      <c r="B644" s="2">
        <f t="shared" si="20"/>
        <v>4</v>
      </c>
      <c r="C644" s="20"/>
      <c r="D644" s="19">
        <v>89962</v>
      </c>
      <c r="E644" s="20"/>
      <c r="F644" s="20"/>
      <c r="G644" s="1">
        <v>358632</v>
      </c>
      <c r="H644" s="1">
        <v>373484</v>
      </c>
      <c r="I644" s="20"/>
      <c r="J644" s="1">
        <v>875892</v>
      </c>
      <c r="K644" s="20"/>
      <c r="M644" s="1">
        <v>172012</v>
      </c>
      <c r="P644" s="1">
        <v>237797</v>
      </c>
      <c r="Q644" s="1">
        <v>79729</v>
      </c>
      <c r="R644" s="1">
        <v>33465</v>
      </c>
      <c r="T644" s="11">
        <f t="shared" ref="T644:T707" si="21">SUM(C644:R644)</f>
        <v>2220973</v>
      </c>
    </row>
    <row r="645" spans="1:20" x14ac:dyDescent="0.25">
      <c r="A645" s="17">
        <v>35888</v>
      </c>
      <c r="B645" s="2">
        <f t="shared" si="20"/>
        <v>4</v>
      </c>
      <c r="C645" s="20"/>
      <c r="D645" s="19">
        <v>84123</v>
      </c>
      <c r="E645" s="20"/>
      <c r="F645" s="20"/>
      <c r="G645" s="1">
        <v>363060</v>
      </c>
      <c r="H645" s="1">
        <v>402671</v>
      </c>
      <c r="I645" s="20"/>
      <c r="J645" s="1">
        <v>851056</v>
      </c>
      <c r="K645" s="20"/>
      <c r="M645" s="1">
        <v>177021</v>
      </c>
      <c r="P645" s="1">
        <v>259930</v>
      </c>
      <c r="Q645" s="1">
        <v>78151</v>
      </c>
      <c r="R645" s="1">
        <v>32417</v>
      </c>
      <c r="T645" s="11">
        <f t="shared" si="21"/>
        <v>2248429</v>
      </c>
    </row>
    <row r="646" spans="1:20" x14ac:dyDescent="0.25">
      <c r="A646" s="17">
        <v>35889</v>
      </c>
      <c r="B646" s="2">
        <f t="shared" si="20"/>
        <v>4</v>
      </c>
      <c r="C646" s="20"/>
      <c r="D646" s="19">
        <v>87917</v>
      </c>
      <c r="E646" s="20"/>
      <c r="F646" s="20"/>
      <c r="G646" s="1">
        <v>368586</v>
      </c>
      <c r="H646" s="1">
        <v>419372</v>
      </c>
      <c r="I646" s="20"/>
      <c r="J646" s="1">
        <v>911736</v>
      </c>
      <c r="K646" s="20"/>
      <c r="M646" s="1">
        <v>172012</v>
      </c>
      <c r="P646" s="1">
        <v>263785</v>
      </c>
      <c r="Q646" s="1">
        <v>78902</v>
      </c>
      <c r="R646" s="1">
        <v>32818</v>
      </c>
      <c r="T646" s="11">
        <f t="shared" si="21"/>
        <v>2335128</v>
      </c>
    </row>
    <row r="647" spans="1:20" x14ac:dyDescent="0.25">
      <c r="A647" s="17">
        <v>35890</v>
      </c>
      <c r="B647" s="2">
        <f t="shared" si="20"/>
        <v>4</v>
      </c>
      <c r="C647" s="20"/>
      <c r="D647" s="19">
        <v>84261</v>
      </c>
      <c r="E647" s="20"/>
      <c r="F647" s="20"/>
      <c r="G647" s="1">
        <v>375640</v>
      </c>
      <c r="H647" s="1">
        <v>419459</v>
      </c>
      <c r="I647" s="20"/>
      <c r="J647" s="1">
        <v>889268</v>
      </c>
      <c r="K647" s="20"/>
      <c r="M647" s="1">
        <v>172012</v>
      </c>
      <c r="P647" s="1">
        <v>263010</v>
      </c>
      <c r="Q647" s="1">
        <v>78636</v>
      </c>
      <c r="R647" s="1">
        <v>32650</v>
      </c>
      <c r="T647" s="11">
        <f t="shared" si="21"/>
        <v>2314936</v>
      </c>
    </row>
    <row r="648" spans="1:20" x14ac:dyDescent="0.25">
      <c r="A648" s="17">
        <v>35891</v>
      </c>
      <c r="B648" s="2">
        <f t="shared" si="20"/>
        <v>4</v>
      </c>
      <c r="C648" s="20"/>
      <c r="D648" s="19">
        <v>84395</v>
      </c>
      <c r="E648" s="20"/>
      <c r="F648" s="20"/>
      <c r="G648" s="1">
        <v>368328</v>
      </c>
      <c r="H648" s="1">
        <v>418976</v>
      </c>
      <c r="I648" s="20"/>
      <c r="J648" s="1">
        <v>912351</v>
      </c>
      <c r="K648" s="20"/>
      <c r="M648" s="1">
        <v>157969</v>
      </c>
      <c r="P648" s="1">
        <v>246401</v>
      </c>
      <c r="Q648" s="1">
        <v>44433</v>
      </c>
      <c r="R648" s="1">
        <v>33377</v>
      </c>
      <c r="T648" s="11">
        <f t="shared" si="21"/>
        <v>2266230</v>
      </c>
    </row>
    <row r="649" spans="1:20" x14ac:dyDescent="0.25">
      <c r="A649" s="17">
        <v>35892</v>
      </c>
      <c r="B649" s="2">
        <f t="shared" si="20"/>
        <v>4</v>
      </c>
      <c r="C649" s="20"/>
      <c r="D649" s="19">
        <v>86073</v>
      </c>
      <c r="E649" s="20"/>
      <c r="F649" s="20"/>
      <c r="G649" s="1">
        <v>356764</v>
      </c>
      <c r="H649" s="1">
        <v>408296</v>
      </c>
      <c r="I649" s="20"/>
      <c r="J649" s="1">
        <v>908133</v>
      </c>
      <c r="K649" s="20"/>
      <c r="M649" s="1">
        <v>134900</v>
      </c>
      <c r="P649" s="1">
        <v>245953</v>
      </c>
      <c r="Q649" s="1">
        <v>54483</v>
      </c>
      <c r="R649" s="1">
        <v>33803</v>
      </c>
      <c r="T649" s="11">
        <f t="shared" si="21"/>
        <v>2228405</v>
      </c>
    </row>
    <row r="650" spans="1:20" x14ac:dyDescent="0.25">
      <c r="A650" s="17">
        <v>35893</v>
      </c>
      <c r="B650" s="2">
        <f t="shared" si="20"/>
        <v>4</v>
      </c>
      <c r="C650" s="20"/>
      <c r="D650" s="19">
        <v>89386</v>
      </c>
      <c r="E650" s="20"/>
      <c r="F650" s="20"/>
      <c r="G650" s="1">
        <v>374924</v>
      </c>
      <c r="H650" s="1">
        <v>415165</v>
      </c>
      <c r="I650" s="20"/>
      <c r="J650" s="1">
        <v>895000</v>
      </c>
      <c r="K650" s="20"/>
      <c r="M650" s="1">
        <v>135298</v>
      </c>
      <c r="P650" s="1">
        <v>245893</v>
      </c>
      <c r="Q650" s="1">
        <v>54031</v>
      </c>
      <c r="R650" s="1">
        <v>34095</v>
      </c>
      <c r="T650" s="11">
        <f t="shared" si="21"/>
        <v>2243792</v>
      </c>
    </row>
    <row r="651" spans="1:20" x14ac:dyDescent="0.25">
      <c r="A651" s="17">
        <v>35894</v>
      </c>
      <c r="B651" s="2">
        <f t="shared" si="20"/>
        <v>4</v>
      </c>
      <c r="C651" s="20"/>
      <c r="D651" s="19">
        <v>89963</v>
      </c>
      <c r="E651" s="20"/>
      <c r="F651" s="20"/>
      <c r="G651" s="1">
        <v>379641</v>
      </c>
      <c r="H651" s="1">
        <v>417915</v>
      </c>
      <c r="I651" s="20"/>
      <c r="J651" s="1">
        <v>910000</v>
      </c>
      <c r="K651" s="20"/>
      <c r="M651" s="1">
        <v>178525</v>
      </c>
      <c r="P651" s="1">
        <v>248469</v>
      </c>
      <c r="Q651" s="1">
        <v>63625</v>
      </c>
      <c r="R651" s="1">
        <v>29207</v>
      </c>
      <c r="T651" s="11">
        <f t="shared" si="21"/>
        <v>2317345</v>
      </c>
    </row>
    <row r="652" spans="1:20" x14ac:dyDescent="0.25">
      <c r="A652" s="17">
        <v>35895</v>
      </c>
      <c r="B652" s="2">
        <f t="shared" si="20"/>
        <v>4</v>
      </c>
      <c r="C652" s="20"/>
      <c r="D652" s="19">
        <v>89517</v>
      </c>
      <c r="E652" s="20"/>
      <c r="F652" s="20"/>
      <c r="G652" s="1">
        <v>384282</v>
      </c>
      <c r="H652" s="1">
        <v>415162</v>
      </c>
      <c r="I652" s="20"/>
      <c r="J652" s="1">
        <v>905811</v>
      </c>
      <c r="K652" s="20"/>
      <c r="M652" s="1">
        <v>172012</v>
      </c>
      <c r="P652" s="1">
        <v>253828</v>
      </c>
      <c r="Q652" s="1">
        <v>77963</v>
      </c>
      <c r="R652" s="1">
        <v>34095</v>
      </c>
      <c r="T652" s="11">
        <f t="shared" si="21"/>
        <v>2332670</v>
      </c>
    </row>
    <row r="653" spans="1:20" x14ac:dyDescent="0.25">
      <c r="A653" s="17">
        <v>35896</v>
      </c>
      <c r="B653" s="2">
        <f t="shared" si="20"/>
        <v>4</v>
      </c>
      <c r="C653" s="20"/>
      <c r="D653" s="19">
        <v>90695</v>
      </c>
      <c r="E653" s="20"/>
      <c r="F653" s="20"/>
      <c r="G653" s="1">
        <v>384772</v>
      </c>
      <c r="H653" s="1">
        <v>416091</v>
      </c>
      <c r="I653" s="20"/>
      <c r="J653" s="1">
        <v>902623</v>
      </c>
      <c r="K653" s="20"/>
      <c r="M653" s="1">
        <v>166956</v>
      </c>
      <c r="P653" s="1">
        <v>254944</v>
      </c>
      <c r="Q653" s="1">
        <v>76836</v>
      </c>
      <c r="R653" s="1">
        <v>22762</v>
      </c>
      <c r="T653" s="11">
        <f t="shared" si="21"/>
        <v>2315679</v>
      </c>
    </row>
    <row r="654" spans="1:20" x14ac:dyDescent="0.25">
      <c r="A654" s="17">
        <v>35897</v>
      </c>
      <c r="B654" s="2">
        <f t="shared" si="20"/>
        <v>4</v>
      </c>
      <c r="C654" s="20"/>
      <c r="D654" s="19">
        <v>93189</v>
      </c>
      <c r="E654" s="20"/>
      <c r="F654" s="20"/>
      <c r="G654" s="1">
        <v>374768</v>
      </c>
      <c r="H654" s="1">
        <v>410549</v>
      </c>
      <c r="I654" s="20"/>
      <c r="J654" s="1">
        <v>902598</v>
      </c>
      <c r="K654" s="20"/>
      <c r="M654" s="1">
        <v>172012</v>
      </c>
      <c r="P654" s="1">
        <v>247515</v>
      </c>
      <c r="Q654" s="1">
        <v>75620</v>
      </c>
      <c r="R654" s="1">
        <v>32426</v>
      </c>
      <c r="T654" s="11">
        <f t="shared" si="21"/>
        <v>2308677</v>
      </c>
    </row>
    <row r="655" spans="1:20" x14ac:dyDescent="0.25">
      <c r="A655" s="17">
        <v>35898</v>
      </c>
      <c r="B655" s="2">
        <f t="shared" si="20"/>
        <v>4</v>
      </c>
      <c r="C655" s="20"/>
      <c r="D655" s="19">
        <v>89517</v>
      </c>
      <c r="E655" s="20"/>
      <c r="F655" s="20"/>
      <c r="G655" s="1">
        <v>372511</v>
      </c>
      <c r="H655" s="1">
        <v>416557</v>
      </c>
      <c r="I655" s="20"/>
      <c r="J655" s="1">
        <v>905048</v>
      </c>
      <c r="K655" s="20"/>
      <c r="M655" s="1">
        <v>172012</v>
      </c>
      <c r="P655" s="1">
        <v>260337</v>
      </c>
      <c r="Q655" s="1">
        <v>77963</v>
      </c>
      <c r="R655" s="1">
        <v>34095</v>
      </c>
      <c r="T655" s="11">
        <f t="shared" si="21"/>
        <v>2328040</v>
      </c>
    </row>
    <row r="656" spans="1:20" x14ac:dyDescent="0.25">
      <c r="A656" s="17">
        <v>35899</v>
      </c>
      <c r="B656" s="2">
        <f t="shared" si="20"/>
        <v>4</v>
      </c>
      <c r="C656" s="20"/>
      <c r="D656" s="19">
        <v>89517</v>
      </c>
      <c r="E656" s="20"/>
      <c r="F656" s="20"/>
      <c r="G656" s="1">
        <v>372450</v>
      </c>
      <c r="H656" s="1">
        <v>399570</v>
      </c>
      <c r="I656" s="20"/>
      <c r="J656" s="1">
        <v>921437</v>
      </c>
      <c r="K656" s="20"/>
      <c r="M656" s="1">
        <v>173244</v>
      </c>
      <c r="P656" s="1">
        <v>257522</v>
      </c>
      <c r="Q656" s="1">
        <v>77963</v>
      </c>
      <c r="R656" s="1">
        <v>34095</v>
      </c>
      <c r="T656" s="11">
        <f t="shared" si="21"/>
        <v>2325798</v>
      </c>
    </row>
    <row r="657" spans="1:20" x14ac:dyDescent="0.25">
      <c r="A657" s="17">
        <v>35900</v>
      </c>
      <c r="B657" s="2">
        <f t="shared" si="20"/>
        <v>4</v>
      </c>
      <c r="C657" s="20"/>
      <c r="D657" s="19">
        <v>95481</v>
      </c>
      <c r="E657" s="20"/>
      <c r="F657" s="20"/>
      <c r="G657" s="1">
        <v>380718</v>
      </c>
      <c r="H657" s="1">
        <v>406471</v>
      </c>
      <c r="I657" s="20"/>
      <c r="J657" s="1">
        <v>911537</v>
      </c>
      <c r="K657" s="20"/>
      <c r="M657" s="1">
        <v>169212</v>
      </c>
      <c r="P657" s="1">
        <v>254883</v>
      </c>
      <c r="Q657" s="1">
        <v>77963</v>
      </c>
      <c r="R657" s="1">
        <v>34095</v>
      </c>
      <c r="T657" s="11">
        <f t="shared" si="21"/>
        <v>2330360</v>
      </c>
    </row>
    <row r="658" spans="1:20" x14ac:dyDescent="0.25">
      <c r="A658" s="17">
        <v>35901</v>
      </c>
      <c r="B658" s="2">
        <f t="shared" si="20"/>
        <v>4</v>
      </c>
      <c r="C658" s="20"/>
      <c r="D658" s="19">
        <v>78769</v>
      </c>
      <c r="E658" s="20"/>
      <c r="F658" s="20"/>
      <c r="G658" s="1">
        <v>381036</v>
      </c>
      <c r="H658" s="1">
        <v>416790</v>
      </c>
      <c r="I658" s="20"/>
      <c r="J658" s="1">
        <v>920022</v>
      </c>
      <c r="K658" s="20"/>
      <c r="M658" s="1">
        <v>169626</v>
      </c>
      <c r="P658" s="1">
        <v>254997</v>
      </c>
      <c r="Q658" s="1">
        <v>77963</v>
      </c>
      <c r="R658" s="1">
        <v>34095</v>
      </c>
      <c r="T658" s="11">
        <f t="shared" si="21"/>
        <v>2333298</v>
      </c>
    </row>
    <row r="659" spans="1:20" x14ac:dyDescent="0.25">
      <c r="A659" s="17">
        <v>35902</v>
      </c>
      <c r="B659" s="2">
        <f t="shared" si="20"/>
        <v>4</v>
      </c>
      <c r="C659" s="20"/>
      <c r="D659" s="19">
        <v>70406</v>
      </c>
      <c r="E659" s="20"/>
      <c r="F659" s="20"/>
      <c r="G659" s="1">
        <v>373558</v>
      </c>
      <c r="H659" s="1">
        <v>429020</v>
      </c>
      <c r="I659" s="20"/>
      <c r="J659" s="1">
        <v>919812</v>
      </c>
      <c r="K659" s="20"/>
      <c r="M659" s="1">
        <v>166996</v>
      </c>
      <c r="P659" s="1">
        <v>263700</v>
      </c>
      <c r="Q659" s="1">
        <v>77963</v>
      </c>
      <c r="R659" s="1">
        <v>34095</v>
      </c>
      <c r="T659" s="11">
        <f t="shared" si="21"/>
        <v>2335550</v>
      </c>
    </row>
    <row r="660" spans="1:20" x14ac:dyDescent="0.25">
      <c r="A660" s="17">
        <v>35903</v>
      </c>
      <c r="B660" s="2">
        <f t="shared" ref="B660:B723" si="22">MONTH(A660)</f>
        <v>4</v>
      </c>
      <c r="C660" s="20"/>
      <c r="D660" s="19">
        <v>82060</v>
      </c>
      <c r="E660" s="20"/>
      <c r="F660" s="20"/>
      <c r="G660" s="1">
        <v>386356</v>
      </c>
      <c r="H660" s="1">
        <v>415210</v>
      </c>
      <c r="I660" s="20"/>
      <c r="J660" s="1">
        <v>898871</v>
      </c>
      <c r="K660" s="20"/>
      <c r="M660" s="1">
        <v>166996</v>
      </c>
      <c r="P660" s="1">
        <v>222453</v>
      </c>
      <c r="Q660" s="1">
        <v>76717</v>
      </c>
      <c r="R660" s="1">
        <v>32021</v>
      </c>
      <c r="T660" s="11">
        <f t="shared" si="21"/>
        <v>2280684</v>
      </c>
    </row>
    <row r="661" spans="1:20" x14ac:dyDescent="0.25">
      <c r="A661" s="17">
        <v>35904</v>
      </c>
      <c r="B661" s="2">
        <f t="shared" si="22"/>
        <v>4</v>
      </c>
      <c r="C661" s="20"/>
      <c r="D661" s="19">
        <v>79067</v>
      </c>
      <c r="E661" s="20"/>
      <c r="F661" s="20"/>
      <c r="G661" s="1">
        <v>382314</v>
      </c>
      <c r="H661" s="1">
        <v>409268</v>
      </c>
      <c r="I661" s="20"/>
      <c r="J661" s="1">
        <v>907210</v>
      </c>
      <c r="K661" s="20"/>
      <c r="M661" s="1">
        <v>162901</v>
      </c>
      <c r="P661" s="1">
        <v>240932</v>
      </c>
      <c r="Q661" s="1">
        <v>76717</v>
      </c>
      <c r="R661" s="1">
        <v>31919</v>
      </c>
      <c r="T661" s="11">
        <f t="shared" si="21"/>
        <v>2290328</v>
      </c>
    </row>
    <row r="662" spans="1:20" x14ac:dyDescent="0.25">
      <c r="A662" s="17">
        <v>35905</v>
      </c>
      <c r="B662" s="2">
        <f t="shared" si="22"/>
        <v>4</v>
      </c>
      <c r="C662" s="20"/>
      <c r="D662" s="19">
        <v>82890</v>
      </c>
      <c r="E662" s="20"/>
      <c r="F662" s="20"/>
      <c r="G662" s="1">
        <v>382316</v>
      </c>
      <c r="H662" s="1">
        <v>413436</v>
      </c>
      <c r="I662" s="20"/>
      <c r="J662" s="1">
        <v>915845</v>
      </c>
      <c r="K662" s="20"/>
      <c r="M662" s="1">
        <v>156290</v>
      </c>
      <c r="P662" s="1">
        <v>232515</v>
      </c>
      <c r="Q662" s="1">
        <v>76717</v>
      </c>
      <c r="R662" s="1">
        <v>32639</v>
      </c>
      <c r="T662" s="11">
        <f t="shared" si="21"/>
        <v>2292648</v>
      </c>
    </row>
    <row r="663" spans="1:20" x14ac:dyDescent="0.25">
      <c r="A663" s="17">
        <v>35906</v>
      </c>
      <c r="B663" s="2">
        <f t="shared" si="22"/>
        <v>4</v>
      </c>
      <c r="C663" s="20"/>
      <c r="D663" s="19">
        <v>92500</v>
      </c>
      <c r="E663" s="20"/>
      <c r="F663" s="20"/>
      <c r="G663" s="1">
        <v>344738</v>
      </c>
      <c r="H663" s="1">
        <v>413118</v>
      </c>
      <c r="I663" s="20"/>
      <c r="J663" s="1">
        <v>921760</v>
      </c>
      <c r="K663" s="20"/>
      <c r="M663" s="1">
        <v>164378</v>
      </c>
      <c r="P663" s="1">
        <v>238899</v>
      </c>
      <c r="Q663" s="1">
        <v>46281</v>
      </c>
      <c r="R663" s="1">
        <v>34095</v>
      </c>
      <c r="T663" s="11">
        <f t="shared" si="21"/>
        <v>2255769</v>
      </c>
    </row>
    <row r="664" spans="1:20" x14ac:dyDescent="0.25">
      <c r="A664" s="17">
        <v>35907</v>
      </c>
      <c r="B664" s="2">
        <f t="shared" si="22"/>
        <v>4</v>
      </c>
      <c r="C664" s="20"/>
      <c r="D664" s="19">
        <v>95152</v>
      </c>
      <c r="E664" s="20"/>
      <c r="F664" s="20"/>
      <c r="G664" s="1">
        <v>326949</v>
      </c>
      <c r="H664" s="1">
        <v>425273</v>
      </c>
      <c r="I664" s="20"/>
      <c r="J664" s="1">
        <v>926273</v>
      </c>
      <c r="K664" s="20"/>
      <c r="M664" s="1">
        <v>180778</v>
      </c>
      <c r="P664" s="1">
        <v>240286</v>
      </c>
      <c r="Q664" s="1">
        <v>46281</v>
      </c>
      <c r="R664" s="1">
        <v>34095</v>
      </c>
      <c r="T664" s="11">
        <f t="shared" si="21"/>
        <v>2275087</v>
      </c>
    </row>
    <row r="665" spans="1:20" x14ac:dyDescent="0.25">
      <c r="A665" s="17">
        <v>35908</v>
      </c>
      <c r="B665" s="2">
        <f t="shared" si="22"/>
        <v>4</v>
      </c>
      <c r="C665" s="20"/>
      <c r="D665" s="19">
        <v>95168</v>
      </c>
      <c r="E665" s="20"/>
      <c r="F665" s="20"/>
      <c r="G665" s="1">
        <v>362210</v>
      </c>
      <c r="H665" s="1">
        <v>459424</v>
      </c>
      <c r="I665" s="20"/>
      <c r="J665" s="1">
        <v>916012</v>
      </c>
      <c r="K665" s="20"/>
      <c r="M665" s="1">
        <v>164892</v>
      </c>
      <c r="P665" s="1">
        <v>241449</v>
      </c>
      <c r="Q665" s="1">
        <v>46281</v>
      </c>
      <c r="R665" s="1">
        <v>34095</v>
      </c>
      <c r="T665" s="11">
        <f t="shared" si="21"/>
        <v>2319531</v>
      </c>
    </row>
    <row r="666" spans="1:20" x14ac:dyDescent="0.25">
      <c r="A666" s="17">
        <v>35909</v>
      </c>
      <c r="B666" s="2">
        <f t="shared" si="22"/>
        <v>4</v>
      </c>
      <c r="C666" s="20"/>
      <c r="D666" s="19">
        <v>91314</v>
      </c>
      <c r="E666" s="20"/>
      <c r="F666" s="20"/>
      <c r="G666" s="1">
        <v>363101</v>
      </c>
      <c r="H666" s="1">
        <v>410959</v>
      </c>
      <c r="I666" s="20"/>
      <c r="J666" s="1">
        <v>824299</v>
      </c>
      <c r="K666" s="20"/>
      <c r="M666" s="1">
        <v>166996</v>
      </c>
      <c r="P666" s="1">
        <v>231594</v>
      </c>
      <c r="Q666" s="1">
        <v>46281</v>
      </c>
      <c r="R666" s="1">
        <v>34095</v>
      </c>
      <c r="T666" s="11">
        <f t="shared" si="21"/>
        <v>2168639</v>
      </c>
    </row>
    <row r="667" spans="1:20" x14ac:dyDescent="0.25">
      <c r="A667" s="17">
        <v>35910</v>
      </c>
      <c r="B667" s="2">
        <f t="shared" si="22"/>
        <v>4</v>
      </c>
      <c r="C667" s="20"/>
      <c r="D667" s="19">
        <v>93513</v>
      </c>
      <c r="E667" s="20"/>
      <c r="F667" s="20"/>
      <c r="G667" s="1">
        <v>333971</v>
      </c>
      <c r="H667" s="1">
        <v>409506</v>
      </c>
      <c r="I667" s="20"/>
      <c r="J667" s="1">
        <v>950094</v>
      </c>
      <c r="K667" s="20"/>
      <c r="M667" s="1">
        <v>166996</v>
      </c>
      <c r="P667" s="1">
        <v>217190</v>
      </c>
      <c r="Q667" s="1">
        <v>46281</v>
      </c>
      <c r="R667" s="1">
        <v>29585</v>
      </c>
      <c r="T667" s="11">
        <f t="shared" si="21"/>
        <v>2247136</v>
      </c>
    </row>
    <row r="668" spans="1:20" x14ac:dyDescent="0.25">
      <c r="A668" s="17">
        <v>35911</v>
      </c>
      <c r="B668" s="2">
        <f t="shared" si="22"/>
        <v>4</v>
      </c>
      <c r="C668" s="20"/>
      <c r="D668" s="19">
        <v>99097</v>
      </c>
      <c r="E668" s="20"/>
      <c r="F668" s="20"/>
      <c r="G668" s="1">
        <v>329843</v>
      </c>
      <c r="H668" s="1">
        <v>399276</v>
      </c>
      <c r="I668" s="20"/>
      <c r="J668" s="1">
        <v>947553</v>
      </c>
      <c r="K668" s="20"/>
      <c r="M668" s="1">
        <v>166996</v>
      </c>
      <c r="P668" s="1">
        <v>215588</v>
      </c>
      <c r="Q668" s="1">
        <v>46281</v>
      </c>
      <c r="R668" s="1">
        <v>29123</v>
      </c>
      <c r="T668" s="11">
        <f t="shared" si="21"/>
        <v>2233757</v>
      </c>
    </row>
    <row r="669" spans="1:20" x14ac:dyDescent="0.25">
      <c r="A669" s="17">
        <v>35912</v>
      </c>
      <c r="B669" s="2">
        <f t="shared" si="22"/>
        <v>4</v>
      </c>
      <c r="C669" s="20"/>
      <c r="D669" s="19">
        <v>95947</v>
      </c>
      <c r="E669" s="20"/>
      <c r="F669" s="20"/>
      <c r="G669" s="1">
        <v>332511</v>
      </c>
      <c r="H669" s="1">
        <v>405917</v>
      </c>
      <c r="I669" s="20"/>
      <c r="J669" s="1">
        <v>960775</v>
      </c>
      <c r="K669" s="20"/>
      <c r="M669" s="1">
        <v>166996</v>
      </c>
      <c r="P669" s="1">
        <v>215613</v>
      </c>
      <c r="Q669" s="1">
        <v>46281</v>
      </c>
      <c r="R669" s="1">
        <v>31653</v>
      </c>
      <c r="T669" s="11">
        <f t="shared" si="21"/>
        <v>2255693</v>
      </c>
    </row>
    <row r="670" spans="1:20" x14ac:dyDescent="0.25">
      <c r="A670" s="17">
        <v>35913</v>
      </c>
      <c r="B670" s="2">
        <f t="shared" si="22"/>
        <v>4</v>
      </c>
      <c r="C670" s="20"/>
      <c r="D670" s="19">
        <v>96509</v>
      </c>
      <c r="E670" s="20"/>
      <c r="F670" s="20"/>
      <c r="G670" s="1">
        <v>319639</v>
      </c>
      <c r="H670" s="1">
        <v>416792</v>
      </c>
      <c r="I670" s="20"/>
      <c r="J670" s="1">
        <v>898186</v>
      </c>
      <c r="K670" s="20"/>
      <c r="M670" s="1">
        <v>148528</v>
      </c>
      <c r="P670" s="1">
        <v>247113</v>
      </c>
      <c r="Q670" s="1">
        <v>44404</v>
      </c>
      <c r="R670" s="1">
        <v>34095</v>
      </c>
      <c r="T670" s="11">
        <f t="shared" si="21"/>
        <v>2205266</v>
      </c>
    </row>
    <row r="671" spans="1:20" x14ac:dyDescent="0.25">
      <c r="A671" s="17">
        <v>35914</v>
      </c>
      <c r="B671" s="2">
        <f t="shared" si="22"/>
        <v>4</v>
      </c>
      <c r="C671" s="20"/>
      <c r="D671" s="19">
        <v>89192</v>
      </c>
      <c r="E671" s="20"/>
      <c r="F671" s="20"/>
      <c r="G671" s="1">
        <v>319570</v>
      </c>
      <c r="H671" s="1">
        <v>414328</v>
      </c>
      <c r="I671" s="20"/>
      <c r="J671" s="1">
        <v>915019</v>
      </c>
      <c r="K671" s="20"/>
      <c r="M671" s="1">
        <v>166996</v>
      </c>
      <c r="P671" s="1">
        <v>250532</v>
      </c>
      <c r="Q671" s="1">
        <v>46281</v>
      </c>
      <c r="R671" s="1">
        <v>32541</v>
      </c>
      <c r="T671" s="11">
        <f t="shared" si="21"/>
        <v>2234459</v>
      </c>
    </row>
    <row r="672" spans="1:20" x14ac:dyDescent="0.25">
      <c r="A672" s="17">
        <v>35915</v>
      </c>
      <c r="B672" s="2">
        <f t="shared" si="22"/>
        <v>4</v>
      </c>
      <c r="C672" s="20"/>
      <c r="D672" s="19">
        <v>95449</v>
      </c>
      <c r="E672" s="20"/>
      <c r="F672" s="20"/>
      <c r="G672" s="1">
        <v>339321</v>
      </c>
      <c r="H672" s="1">
        <v>412624</v>
      </c>
      <c r="I672" s="20"/>
      <c r="J672" s="1">
        <v>826613</v>
      </c>
      <c r="K672" s="20"/>
      <c r="M672" s="1">
        <v>166451</v>
      </c>
      <c r="P672" s="1">
        <v>255842</v>
      </c>
      <c r="Q672" s="1">
        <v>46281</v>
      </c>
      <c r="R672" s="1">
        <v>32952</v>
      </c>
      <c r="T672" s="11">
        <f t="shared" si="21"/>
        <v>2175533</v>
      </c>
    </row>
    <row r="673" spans="1:20" x14ac:dyDescent="0.25">
      <c r="A673" s="17">
        <v>35916</v>
      </c>
      <c r="B673" s="2">
        <f t="shared" si="22"/>
        <v>5</v>
      </c>
      <c r="C673" s="20"/>
      <c r="D673" s="19">
        <v>119900</v>
      </c>
      <c r="E673" s="20"/>
      <c r="F673" s="20"/>
      <c r="G673" s="1">
        <v>358487</v>
      </c>
      <c r="H673" s="1">
        <v>389590</v>
      </c>
      <c r="I673" s="20"/>
      <c r="J673" s="1">
        <v>865903</v>
      </c>
      <c r="K673" s="20"/>
      <c r="M673" s="1">
        <v>143747</v>
      </c>
      <c r="P673" s="1">
        <v>222817</v>
      </c>
      <c r="Q673" s="1">
        <v>64193</v>
      </c>
      <c r="R673" s="1">
        <v>43696</v>
      </c>
      <c r="T673" s="11">
        <f t="shared" si="21"/>
        <v>2208333</v>
      </c>
    </row>
    <row r="674" spans="1:20" x14ac:dyDescent="0.25">
      <c r="A674" s="17">
        <v>35917</v>
      </c>
      <c r="B674" s="2">
        <f t="shared" si="22"/>
        <v>5</v>
      </c>
      <c r="C674" s="20"/>
      <c r="D674" s="19">
        <v>107812</v>
      </c>
      <c r="E674" s="20"/>
      <c r="F674" s="20"/>
      <c r="G674" s="1">
        <v>359438</v>
      </c>
      <c r="H674" s="1">
        <v>405424</v>
      </c>
      <c r="I674" s="20"/>
      <c r="J674" s="1">
        <v>887126</v>
      </c>
      <c r="K674" s="20"/>
      <c r="M674" s="1">
        <v>142777</v>
      </c>
      <c r="P674" s="1">
        <v>209610</v>
      </c>
      <c r="Q674" s="1">
        <v>64193</v>
      </c>
      <c r="R674" s="1">
        <v>44034</v>
      </c>
      <c r="T674" s="11">
        <f t="shared" si="21"/>
        <v>2220414</v>
      </c>
    </row>
    <row r="675" spans="1:20" x14ac:dyDescent="0.25">
      <c r="A675" s="17">
        <v>35918</v>
      </c>
      <c r="B675" s="2">
        <f t="shared" si="22"/>
        <v>5</v>
      </c>
      <c r="C675" s="20"/>
      <c r="D675" s="19">
        <v>115988</v>
      </c>
      <c r="E675" s="20"/>
      <c r="F675" s="20"/>
      <c r="G675" s="1">
        <v>350221</v>
      </c>
      <c r="H675" s="1">
        <v>406807</v>
      </c>
      <c r="I675" s="20"/>
      <c r="J675" s="1">
        <v>881714</v>
      </c>
      <c r="K675" s="20"/>
      <c r="M675" s="1">
        <v>143747</v>
      </c>
      <c r="P675" s="1">
        <v>212716</v>
      </c>
      <c r="Q675" s="1">
        <v>64193</v>
      </c>
      <c r="R675" s="1">
        <v>43925</v>
      </c>
      <c r="T675" s="11">
        <f t="shared" si="21"/>
        <v>2219311</v>
      </c>
    </row>
    <row r="676" spans="1:20" x14ac:dyDescent="0.25">
      <c r="A676" s="17">
        <v>35919</v>
      </c>
      <c r="B676" s="2">
        <f t="shared" si="22"/>
        <v>5</v>
      </c>
      <c r="C676" s="20"/>
      <c r="D676" s="19">
        <v>115936</v>
      </c>
      <c r="E676" s="20"/>
      <c r="F676" s="20"/>
      <c r="G676" s="1">
        <v>352556</v>
      </c>
      <c r="H676" s="1">
        <v>405561</v>
      </c>
      <c r="I676" s="20"/>
      <c r="J676" s="1">
        <v>857128</v>
      </c>
      <c r="K676" s="20"/>
      <c r="M676" s="1">
        <v>154184</v>
      </c>
      <c r="P676" s="1">
        <v>212924</v>
      </c>
      <c r="Q676" s="1">
        <v>64193</v>
      </c>
      <c r="R676" s="1">
        <v>42969</v>
      </c>
      <c r="T676" s="11">
        <f t="shared" si="21"/>
        <v>2205451</v>
      </c>
    </row>
    <row r="677" spans="1:20" x14ac:dyDescent="0.25">
      <c r="A677" s="17">
        <v>35920</v>
      </c>
      <c r="B677" s="2">
        <f t="shared" si="22"/>
        <v>5</v>
      </c>
      <c r="C677" s="20"/>
      <c r="D677" s="19">
        <v>120962</v>
      </c>
      <c r="E677" s="20"/>
      <c r="F677" s="20"/>
      <c r="G677" s="1">
        <v>329343</v>
      </c>
      <c r="H677" s="1">
        <v>396233</v>
      </c>
      <c r="I677" s="20"/>
      <c r="J677" s="1">
        <v>915401</v>
      </c>
      <c r="K677" s="20"/>
      <c r="M677" s="1">
        <v>0</v>
      </c>
      <c r="P677" s="1">
        <v>0</v>
      </c>
      <c r="Q677" s="1">
        <v>64193</v>
      </c>
      <c r="R677" s="1">
        <v>53591</v>
      </c>
      <c r="T677" s="11">
        <f t="shared" si="21"/>
        <v>1879723</v>
      </c>
    </row>
    <row r="678" spans="1:20" x14ac:dyDescent="0.25">
      <c r="A678" s="17">
        <v>35921</v>
      </c>
      <c r="B678" s="2">
        <f t="shared" si="22"/>
        <v>5</v>
      </c>
      <c r="C678" s="20"/>
      <c r="D678" s="19">
        <v>116307</v>
      </c>
      <c r="E678" s="20"/>
      <c r="F678" s="20"/>
      <c r="G678" s="1">
        <v>320735</v>
      </c>
      <c r="H678" s="1">
        <v>374634</v>
      </c>
      <c r="I678" s="20"/>
      <c r="J678" s="1">
        <v>894152</v>
      </c>
      <c r="K678" s="20"/>
      <c r="M678" s="1">
        <v>139423</v>
      </c>
      <c r="P678" s="1">
        <v>237804</v>
      </c>
      <c r="Q678" s="1">
        <v>64193</v>
      </c>
      <c r="R678" s="1">
        <v>44034</v>
      </c>
      <c r="T678" s="11">
        <f t="shared" si="21"/>
        <v>2191282</v>
      </c>
    </row>
    <row r="679" spans="1:20" x14ac:dyDescent="0.25">
      <c r="A679" s="17">
        <v>35922</v>
      </c>
      <c r="B679" s="2">
        <f t="shared" si="22"/>
        <v>5</v>
      </c>
      <c r="C679" s="20"/>
      <c r="D679" s="19">
        <v>125000</v>
      </c>
      <c r="E679" s="20"/>
      <c r="F679" s="20"/>
      <c r="G679" s="1">
        <v>329050</v>
      </c>
      <c r="H679" s="1">
        <v>385020</v>
      </c>
      <c r="I679" s="20"/>
      <c r="J679" s="1">
        <v>866700</v>
      </c>
      <c r="K679" s="20"/>
      <c r="M679" s="1">
        <v>148761</v>
      </c>
      <c r="P679" s="1">
        <v>245627</v>
      </c>
      <c r="Q679" s="1">
        <v>64193</v>
      </c>
      <c r="R679" s="1">
        <v>13048</v>
      </c>
      <c r="T679" s="11">
        <f t="shared" si="21"/>
        <v>2177399</v>
      </c>
    </row>
    <row r="680" spans="1:20" x14ac:dyDescent="0.25">
      <c r="A680" s="17">
        <v>35923</v>
      </c>
      <c r="B680" s="2">
        <f t="shared" si="22"/>
        <v>5</v>
      </c>
      <c r="C680" s="20"/>
      <c r="D680" s="19">
        <v>123349</v>
      </c>
      <c r="E680" s="20"/>
      <c r="F680" s="20"/>
      <c r="G680" s="1">
        <v>321070</v>
      </c>
      <c r="H680" s="1">
        <v>399767</v>
      </c>
      <c r="I680" s="20"/>
      <c r="J680" s="1">
        <v>897097</v>
      </c>
      <c r="K680" s="20"/>
      <c r="M680" s="1">
        <v>161355</v>
      </c>
      <c r="P680" s="1">
        <v>175000</v>
      </c>
      <c r="Q680" s="1">
        <v>64193</v>
      </c>
      <c r="R680" s="1">
        <v>14197</v>
      </c>
      <c r="T680" s="11">
        <f t="shared" si="21"/>
        <v>2156028</v>
      </c>
    </row>
    <row r="681" spans="1:20" x14ac:dyDescent="0.25">
      <c r="A681" s="17">
        <v>35924</v>
      </c>
      <c r="B681" s="2">
        <f t="shared" si="22"/>
        <v>5</v>
      </c>
      <c r="C681" s="20"/>
      <c r="D681" s="19">
        <v>125000</v>
      </c>
      <c r="E681" s="20"/>
      <c r="F681" s="20"/>
      <c r="G681" s="1">
        <v>311247</v>
      </c>
      <c r="H681" s="1">
        <v>383097</v>
      </c>
      <c r="I681" s="20"/>
      <c r="J681" s="1">
        <v>883297</v>
      </c>
      <c r="K681" s="20"/>
      <c r="M681" s="1">
        <v>145076</v>
      </c>
      <c r="P681" s="1">
        <v>262125</v>
      </c>
      <c r="Q681" s="1">
        <v>64193</v>
      </c>
      <c r="R681" s="1">
        <v>43237</v>
      </c>
      <c r="T681" s="11">
        <f t="shared" si="21"/>
        <v>2217272</v>
      </c>
    </row>
    <row r="682" spans="1:20" x14ac:dyDescent="0.25">
      <c r="A682" s="17">
        <v>35925</v>
      </c>
      <c r="B682" s="2">
        <f t="shared" si="22"/>
        <v>5</v>
      </c>
      <c r="C682" s="20"/>
      <c r="D682" s="19">
        <v>125000</v>
      </c>
      <c r="E682" s="20"/>
      <c r="F682" s="20"/>
      <c r="G682" s="1">
        <v>313795</v>
      </c>
      <c r="H682" s="1">
        <v>385022</v>
      </c>
      <c r="I682" s="20"/>
      <c r="J682" s="1">
        <v>882841</v>
      </c>
      <c r="K682" s="20"/>
      <c r="M682" s="1">
        <v>132908</v>
      </c>
      <c r="P682" s="1">
        <v>238958</v>
      </c>
      <c r="Q682" s="1">
        <v>64193</v>
      </c>
      <c r="R682" s="1">
        <v>40795</v>
      </c>
      <c r="T682" s="11">
        <f t="shared" si="21"/>
        <v>2183512</v>
      </c>
    </row>
    <row r="683" spans="1:20" x14ac:dyDescent="0.25">
      <c r="A683" s="17">
        <v>35926</v>
      </c>
      <c r="B683" s="2">
        <f t="shared" si="22"/>
        <v>5</v>
      </c>
      <c r="C683" s="20"/>
      <c r="D683" s="19">
        <v>125000</v>
      </c>
      <c r="E683" s="20"/>
      <c r="F683" s="20"/>
      <c r="G683" s="1">
        <v>297056</v>
      </c>
      <c r="H683" s="1">
        <v>386685</v>
      </c>
      <c r="I683" s="20"/>
      <c r="J683" s="1">
        <v>891558</v>
      </c>
      <c r="K683" s="20"/>
      <c r="M683" s="1">
        <v>148254</v>
      </c>
      <c r="P683" s="1">
        <v>261340</v>
      </c>
      <c r="Q683" s="1">
        <v>64193</v>
      </c>
      <c r="R683" s="1">
        <v>44034</v>
      </c>
      <c r="T683" s="11">
        <f t="shared" si="21"/>
        <v>2218120</v>
      </c>
    </row>
    <row r="684" spans="1:20" x14ac:dyDescent="0.25">
      <c r="A684" s="17">
        <v>35927</v>
      </c>
      <c r="B684" s="2">
        <f t="shared" si="22"/>
        <v>5</v>
      </c>
      <c r="C684" s="20"/>
      <c r="D684" s="19">
        <v>125000</v>
      </c>
      <c r="E684" s="20"/>
      <c r="F684" s="20"/>
      <c r="G684" s="1">
        <v>324993</v>
      </c>
      <c r="H684" s="1">
        <v>384363</v>
      </c>
      <c r="I684" s="20"/>
      <c r="J684" s="1">
        <v>906399</v>
      </c>
      <c r="K684" s="20"/>
      <c r="M684" s="1">
        <v>157216</v>
      </c>
      <c r="P684" s="1">
        <v>254919</v>
      </c>
      <c r="Q684" s="1">
        <v>71013</v>
      </c>
      <c r="R684" s="1">
        <v>42242</v>
      </c>
      <c r="T684" s="11">
        <f t="shared" si="21"/>
        <v>2266145</v>
      </c>
    </row>
    <row r="685" spans="1:20" x14ac:dyDescent="0.25">
      <c r="A685" s="17">
        <v>35928</v>
      </c>
      <c r="B685" s="2">
        <f t="shared" si="22"/>
        <v>5</v>
      </c>
      <c r="C685" s="20"/>
      <c r="D685" s="19">
        <v>88373</v>
      </c>
      <c r="E685" s="20"/>
      <c r="F685" s="20"/>
      <c r="G685" s="1">
        <v>365626</v>
      </c>
      <c r="H685" s="1">
        <v>405592</v>
      </c>
      <c r="I685" s="20"/>
      <c r="J685" s="1">
        <v>909871</v>
      </c>
      <c r="K685" s="20"/>
      <c r="M685" s="1">
        <v>164015</v>
      </c>
      <c r="P685" s="1">
        <v>260463</v>
      </c>
      <c r="Q685" s="1">
        <v>73547</v>
      </c>
      <c r="R685" s="1">
        <v>44034</v>
      </c>
      <c r="T685" s="11">
        <f t="shared" si="21"/>
        <v>2311521</v>
      </c>
    </row>
    <row r="686" spans="1:20" x14ac:dyDescent="0.25">
      <c r="A686" s="17">
        <v>35929</v>
      </c>
      <c r="B686" s="2">
        <f t="shared" si="22"/>
        <v>5</v>
      </c>
      <c r="C686" s="20"/>
      <c r="D686" s="19">
        <v>81779</v>
      </c>
      <c r="E686" s="20"/>
      <c r="F686" s="20"/>
      <c r="G686" s="1">
        <v>377326</v>
      </c>
      <c r="H686" s="1">
        <v>411670</v>
      </c>
      <c r="I686" s="20"/>
      <c r="J686" s="1">
        <v>912824</v>
      </c>
      <c r="K686" s="20"/>
      <c r="M686" s="1">
        <v>169254</v>
      </c>
      <c r="P686" s="1">
        <v>280056</v>
      </c>
      <c r="Q686" s="1">
        <v>73547</v>
      </c>
      <c r="R686" s="1">
        <v>33993</v>
      </c>
      <c r="T686" s="11">
        <f t="shared" si="21"/>
        <v>2340449</v>
      </c>
    </row>
    <row r="687" spans="1:20" x14ac:dyDescent="0.25">
      <c r="A687" s="17">
        <v>35930</v>
      </c>
      <c r="B687" s="2">
        <f t="shared" si="22"/>
        <v>5</v>
      </c>
      <c r="C687" s="20"/>
      <c r="D687" s="19">
        <v>85289</v>
      </c>
      <c r="E687" s="20"/>
      <c r="F687" s="20"/>
      <c r="G687" s="1">
        <v>361466</v>
      </c>
      <c r="H687" s="1">
        <v>409059</v>
      </c>
      <c r="I687" s="20"/>
      <c r="J687" s="1">
        <v>889320</v>
      </c>
      <c r="K687" s="20"/>
      <c r="M687" s="1">
        <v>162324</v>
      </c>
      <c r="P687" s="1">
        <v>280609</v>
      </c>
      <c r="Q687" s="1">
        <v>81865</v>
      </c>
      <c r="R687" s="1">
        <v>33993</v>
      </c>
      <c r="T687" s="11">
        <f t="shared" si="21"/>
        <v>2303925</v>
      </c>
    </row>
    <row r="688" spans="1:20" x14ac:dyDescent="0.25">
      <c r="A688" s="17">
        <v>35931</v>
      </c>
      <c r="B688" s="2">
        <f t="shared" si="22"/>
        <v>5</v>
      </c>
      <c r="C688" s="20"/>
      <c r="D688" s="19">
        <v>93250</v>
      </c>
      <c r="E688" s="20"/>
      <c r="F688" s="20"/>
      <c r="G688" s="1">
        <v>335560</v>
      </c>
      <c r="H688" s="1">
        <v>413122</v>
      </c>
      <c r="I688" s="20"/>
      <c r="J688" s="1">
        <v>875482</v>
      </c>
      <c r="K688" s="20"/>
      <c r="M688" s="1">
        <v>184753</v>
      </c>
      <c r="P688" s="1">
        <v>295142</v>
      </c>
      <c r="Q688" s="1">
        <v>81865</v>
      </c>
      <c r="R688" s="1">
        <v>30507</v>
      </c>
      <c r="T688" s="11">
        <f t="shared" si="21"/>
        <v>2309681</v>
      </c>
    </row>
    <row r="689" spans="1:20" x14ac:dyDescent="0.25">
      <c r="A689" s="17">
        <v>35932</v>
      </c>
      <c r="B689" s="2">
        <f t="shared" si="22"/>
        <v>5</v>
      </c>
      <c r="C689" s="20"/>
      <c r="D689" s="19">
        <v>82065</v>
      </c>
      <c r="E689" s="20"/>
      <c r="F689" s="20"/>
      <c r="G689" s="1">
        <v>343960</v>
      </c>
      <c r="H689" s="1">
        <v>408791</v>
      </c>
      <c r="I689" s="20"/>
      <c r="J689" s="1">
        <v>828841</v>
      </c>
      <c r="K689" s="20"/>
      <c r="M689" s="1">
        <v>178442</v>
      </c>
      <c r="P689" s="1">
        <v>299785</v>
      </c>
      <c r="Q689" s="1">
        <v>81865</v>
      </c>
      <c r="R689" s="1">
        <v>29231</v>
      </c>
      <c r="T689" s="11">
        <f t="shared" si="21"/>
        <v>2252980</v>
      </c>
    </row>
    <row r="690" spans="1:20" x14ac:dyDescent="0.25">
      <c r="A690" s="17">
        <v>35933</v>
      </c>
      <c r="B690" s="2">
        <f t="shared" si="22"/>
        <v>5</v>
      </c>
      <c r="C690" s="20"/>
      <c r="D690" s="19">
        <v>123800</v>
      </c>
      <c r="E690" s="20"/>
      <c r="F690" s="20"/>
      <c r="G690" s="1">
        <v>410500</v>
      </c>
      <c r="H690" s="1">
        <v>0</v>
      </c>
      <c r="I690" s="20"/>
      <c r="J690" s="1">
        <v>501000</v>
      </c>
      <c r="K690" s="20"/>
      <c r="M690" s="1">
        <v>170357</v>
      </c>
      <c r="P690" s="1">
        <v>282231</v>
      </c>
      <c r="Q690" s="1">
        <v>81865</v>
      </c>
      <c r="R690" s="1">
        <v>33993</v>
      </c>
      <c r="T690" s="11">
        <f t="shared" si="21"/>
        <v>1603746</v>
      </c>
    </row>
    <row r="691" spans="1:20" x14ac:dyDescent="0.25">
      <c r="A691" s="17">
        <v>35934</v>
      </c>
      <c r="B691" s="2">
        <f t="shared" si="22"/>
        <v>5</v>
      </c>
      <c r="C691" s="20"/>
      <c r="D691" s="19">
        <v>136078</v>
      </c>
      <c r="E691" s="20"/>
      <c r="F691" s="20"/>
      <c r="G691" s="1">
        <v>380000</v>
      </c>
      <c r="H691" s="1">
        <v>0</v>
      </c>
      <c r="I691" s="20"/>
      <c r="J691" s="1">
        <v>501000</v>
      </c>
      <c r="K691" s="20"/>
      <c r="M691" s="1">
        <v>164563</v>
      </c>
      <c r="P691" s="1">
        <v>272601</v>
      </c>
      <c r="Q691" s="1">
        <v>88190</v>
      </c>
      <c r="R691" s="1">
        <v>44034</v>
      </c>
      <c r="T691" s="11">
        <f t="shared" si="21"/>
        <v>1586466</v>
      </c>
    </row>
    <row r="692" spans="1:20" x14ac:dyDescent="0.25">
      <c r="A692" s="17">
        <v>35935</v>
      </c>
      <c r="B692" s="2">
        <f t="shared" si="22"/>
        <v>5</v>
      </c>
      <c r="C692" s="20"/>
      <c r="D692" s="19">
        <v>103389</v>
      </c>
      <c r="E692" s="20"/>
      <c r="F692" s="20"/>
      <c r="G692" s="1">
        <v>364351</v>
      </c>
      <c r="H692" s="1">
        <v>386610</v>
      </c>
      <c r="I692" s="20"/>
      <c r="J692" s="1">
        <v>529633</v>
      </c>
      <c r="K692" s="20"/>
      <c r="M692" s="1">
        <v>157047</v>
      </c>
      <c r="P692" s="1">
        <v>286664</v>
      </c>
      <c r="Q692" s="1">
        <v>73547</v>
      </c>
      <c r="R692" s="1">
        <v>44034</v>
      </c>
      <c r="T692" s="11">
        <f t="shared" si="21"/>
        <v>1945275</v>
      </c>
    </row>
    <row r="693" spans="1:20" x14ac:dyDescent="0.25">
      <c r="A693" s="17">
        <v>35936</v>
      </c>
      <c r="B693" s="2">
        <f t="shared" si="22"/>
        <v>5</v>
      </c>
      <c r="C693" s="20"/>
      <c r="D693" s="19">
        <v>107040</v>
      </c>
      <c r="E693" s="20"/>
      <c r="F693" s="20"/>
      <c r="G693" s="1">
        <v>364178</v>
      </c>
      <c r="H693" s="1">
        <v>378185</v>
      </c>
      <c r="I693" s="20"/>
      <c r="J693" s="1">
        <v>779594</v>
      </c>
      <c r="K693" s="20"/>
      <c r="M693" s="1">
        <v>156286</v>
      </c>
      <c r="P693" s="1">
        <v>291198</v>
      </c>
      <c r="Q693" s="1">
        <v>73547</v>
      </c>
      <c r="R693" s="1">
        <v>43200</v>
      </c>
      <c r="T693" s="11">
        <f t="shared" si="21"/>
        <v>2193228</v>
      </c>
    </row>
    <row r="694" spans="1:20" x14ac:dyDescent="0.25">
      <c r="A694" s="17">
        <v>35937</v>
      </c>
      <c r="B694" s="2">
        <f t="shared" si="22"/>
        <v>5</v>
      </c>
      <c r="C694" s="20"/>
      <c r="D694" s="19">
        <v>100155</v>
      </c>
      <c r="E694" s="20"/>
      <c r="F694" s="20"/>
      <c r="G694" s="1">
        <v>378540</v>
      </c>
      <c r="H694" s="1">
        <v>387194</v>
      </c>
      <c r="I694" s="20"/>
      <c r="J694" s="1">
        <v>827939</v>
      </c>
      <c r="K694" s="20"/>
      <c r="M694" s="1">
        <v>146376</v>
      </c>
      <c r="P694" s="1">
        <v>290638</v>
      </c>
      <c r="Q694" s="1">
        <v>73547</v>
      </c>
      <c r="R694" s="1">
        <v>39983</v>
      </c>
      <c r="T694" s="11">
        <f t="shared" si="21"/>
        <v>2244372</v>
      </c>
    </row>
    <row r="695" spans="1:20" x14ac:dyDescent="0.25">
      <c r="A695" s="17">
        <v>35938</v>
      </c>
      <c r="B695" s="2">
        <f t="shared" si="22"/>
        <v>5</v>
      </c>
      <c r="C695" s="20"/>
      <c r="D695" s="19">
        <v>101751</v>
      </c>
      <c r="E695" s="20"/>
      <c r="F695" s="20"/>
      <c r="G695" s="1">
        <v>360947</v>
      </c>
      <c r="H695" s="1">
        <v>392538</v>
      </c>
      <c r="I695" s="20"/>
      <c r="J695" s="1">
        <v>853989</v>
      </c>
      <c r="K695" s="20"/>
      <c r="M695" s="1">
        <v>154097</v>
      </c>
      <c r="P695" s="1">
        <v>306025</v>
      </c>
      <c r="Q695" s="1">
        <v>73547</v>
      </c>
      <c r="R695" s="1">
        <v>40441</v>
      </c>
      <c r="T695" s="11">
        <f t="shared" si="21"/>
        <v>2283335</v>
      </c>
    </row>
    <row r="696" spans="1:20" x14ac:dyDescent="0.25">
      <c r="A696" s="17">
        <v>35939</v>
      </c>
      <c r="B696" s="2">
        <f t="shared" si="22"/>
        <v>5</v>
      </c>
      <c r="C696" s="20"/>
      <c r="D696" s="19">
        <v>99653</v>
      </c>
      <c r="E696" s="20"/>
      <c r="F696" s="20"/>
      <c r="G696" s="1">
        <v>367514</v>
      </c>
      <c r="H696" s="1">
        <v>404786</v>
      </c>
      <c r="I696" s="20"/>
      <c r="J696" s="1">
        <v>835217</v>
      </c>
      <c r="K696" s="20"/>
      <c r="M696" s="1">
        <v>154860</v>
      </c>
      <c r="P696" s="1">
        <v>271985</v>
      </c>
      <c r="Q696" s="1">
        <v>73547</v>
      </c>
      <c r="R696" s="1">
        <v>44034</v>
      </c>
      <c r="T696" s="11">
        <f t="shared" si="21"/>
        <v>2251596</v>
      </c>
    </row>
    <row r="697" spans="1:20" x14ac:dyDescent="0.25">
      <c r="A697" s="17">
        <v>35940</v>
      </c>
      <c r="B697" s="2">
        <f t="shared" si="22"/>
        <v>5</v>
      </c>
      <c r="C697" s="20"/>
      <c r="D697" s="19">
        <v>99671</v>
      </c>
      <c r="E697" s="20"/>
      <c r="F697" s="20"/>
      <c r="G697" s="1">
        <v>363402</v>
      </c>
      <c r="H697" s="1">
        <v>424792</v>
      </c>
      <c r="I697" s="20"/>
      <c r="J697" s="1">
        <v>868829</v>
      </c>
      <c r="K697" s="20"/>
      <c r="M697" s="1">
        <v>157404</v>
      </c>
      <c r="P697" s="1">
        <v>269140</v>
      </c>
      <c r="Q697" s="1">
        <v>73547</v>
      </c>
      <c r="R697" s="1">
        <v>44034</v>
      </c>
      <c r="T697" s="11">
        <f t="shared" si="21"/>
        <v>2300819</v>
      </c>
    </row>
    <row r="698" spans="1:20" x14ac:dyDescent="0.25">
      <c r="A698" s="17">
        <v>35941</v>
      </c>
      <c r="B698" s="2">
        <f t="shared" si="22"/>
        <v>5</v>
      </c>
      <c r="C698" s="20"/>
      <c r="D698" s="19">
        <v>100370</v>
      </c>
      <c r="E698" s="20"/>
      <c r="F698" s="20"/>
      <c r="G698" s="1">
        <v>364186</v>
      </c>
      <c r="H698" s="1">
        <v>417280</v>
      </c>
      <c r="I698" s="20"/>
      <c r="J698" s="1">
        <v>849729</v>
      </c>
      <c r="K698" s="20"/>
      <c r="M698" s="1">
        <v>154097</v>
      </c>
      <c r="P698" s="1">
        <v>300784</v>
      </c>
      <c r="Q698" s="1">
        <v>73547</v>
      </c>
      <c r="R698" s="1">
        <v>39676</v>
      </c>
      <c r="T698" s="11">
        <f t="shared" si="21"/>
        <v>2299669</v>
      </c>
    </row>
    <row r="699" spans="1:20" x14ac:dyDescent="0.25">
      <c r="A699" s="17">
        <v>35942</v>
      </c>
      <c r="B699" s="2">
        <f t="shared" si="22"/>
        <v>5</v>
      </c>
      <c r="C699" s="20"/>
      <c r="D699" s="19">
        <v>100551</v>
      </c>
      <c r="E699" s="20"/>
      <c r="F699" s="20"/>
      <c r="G699" s="1">
        <v>338033</v>
      </c>
      <c r="H699" s="1">
        <v>422579</v>
      </c>
      <c r="I699" s="20"/>
      <c r="J699" s="1">
        <v>897083</v>
      </c>
      <c r="K699" s="20"/>
      <c r="M699" s="1">
        <v>156604</v>
      </c>
      <c r="P699" s="1">
        <v>281743</v>
      </c>
      <c r="Q699" s="1">
        <v>9542</v>
      </c>
      <c r="R699" s="1">
        <v>33713</v>
      </c>
      <c r="T699" s="11">
        <f t="shared" si="21"/>
        <v>2239848</v>
      </c>
    </row>
    <row r="700" spans="1:20" x14ac:dyDescent="0.25">
      <c r="A700" s="17">
        <v>35943</v>
      </c>
      <c r="B700" s="2">
        <f t="shared" si="22"/>
        <v>5</v>
      </c>
      <c r="C700" s="20"/>
      <c r="D700" s="19">
        <v>105474</v>
      </c>
      <c r="E700" s="20"/>
      <c r="F700" s="20"/>
      <c r="G700" s="1">
        <v>337079</v>
      </c>
      <c r="H700" s="1">
        <v>415973</v>
      </c>
      <c r="I700" s="20"/>
      <c r="J700" s="1">
        <v>931868</v>
      </c>
      <c r="K700" s="20"/>
      <c r="M700" s="1">
        <v>167734</v>
      </c>
      <c r="P700" s="1">
        <v>293051</v>
      </c>
      <c r="Q700" s="1">
        <v>10917</v>
      </c>
      <c r="R700" s="1">
        <v>39226</v>
      </c>
      <c r="T700" s="11">
        <f t="shared" si="21"/>
        <v>2301322</v>
      </c>
    </row>
    <row r="701" spans="1:20" x14ac:dyDescent="0.25">
      <c r="A701" s="17">
        <v>35944</v>
      </c>
      <c r="B701" s="2">
        <f t="shared" si="22"/>
        <v>5</v>
      </c>
      <c r="C701" s="20"/>
      <c r="D701" s="19">
        <v>113979</v>
      </c>
      <c r="E701" s="20"/>
      <c r="F701" s="20"/>
      <c r="G701" s="1">
        <v>328453</v>
      </c>
      <c r="H701" s="1">
        <v>427068</v>
      </c>
      <c r="I701" s="20"/>
      <c r="J701" s="1">
        <v>903739</v>
      </c>
      <c r="K701" s="20"/>
      <c r="M701" s="1">
        <v>159124</v>
      </c>
      <c r="P701" s="1">
        <v>299295</v>
      </c>
      <c r="Q701" s="1">
        <v>10917</v>
      </c>
      <c r="R701" s="1">
        <v>42351</v>
      </c>
      <c r="T701" s="11">
        <f t="shared" si="21"/>
        <v>2284926</v>
      </c>
    </row>
    <row r="702" spans="1:20" x14ac:dyDescent="0.25">
      <c r="A702" s="17">
        <v>35945</v>
      </c>
      <c r="B702" s="2">
        <f t="shared" si="22"/>
        <v>5</v>
      </c>
      <c r="C702" s="20"/>
      <c r="D702" s="19">
        <v>105474</v>
      </c>
      <c r="E702" s="20"/>
      <c r="F702" s="20"/>
      <c r="G702" s="1">
        <v>337053</v>
      </c>
      <c r="H702" s="1">
        <v>422512</v>
      </c>
      <c r="I702" s="20"/>
      <c r="J702" s="1">
        <v>892926</v>
      </c>
      <c r="K702" s="20"/>
      <c r="M702" s="1">
        <v>165010</v>
      </c>
      <c r="P702" s="1">
        <v>280953</v>
      </c>
      <c r="Q702" s="1">
        <v>73547</v>
      </c>
      <c r="R702" s="1">
        <v>36848</v>
      </c>
      <c r="T702" s="11">
        <f t="shared" si="21"/>
        <v>2314323</v>
      </c>
    </row>
    <row r="703" spans="1:20" x14ac:dyDescent="0.25">
      <c r="A703" s="17">
        <v>35946</v>
      </c>
      <c r="B703" s="2">
        <f t="shared" si="22"/>
        <v>5</v>
      </c>
      <c r="C703" s="20"/>
      <c r="D703" s="19">
        <v>105157</v>
      </c>
      <c r="E703" s="20"/>
      <c r="F703" s="20"/>
      <c r="G703" s="1">
        <v>342081</v>
      </c>
      <c r="H703" s="1">
        <v>418159</v>
      </c>
      <c r="I703" s="20"/>
      <c r="J703" s="1">
        <v>832106</v>
      </c>
      <c r="K703" s="20"/>
      <c r="M703" s="1">
        <v>156460</v>
      </c>
      <c r="P703" s="1">
        <v>271470</v>
      </c>
      <c r="Q703" s="1">
        <v>73547</v>
      </c>
      <c r="R703" s="1">
        <v>44034</v>
      </c>
      <c r="T703" s="11">
        <f t="shared" si="21"/>
        <v>2243014</v>
      </c>
    </row>
    <row r="704" spans="1:20" x14ac:dyDescent="0.25">
      <c r="A704" s="17">
        <v>35947</v>
      </c>
      <c r="B704" s="2">
        <f t="shared" si="22"/>
        <v>6</v>
      </c>
      <c r="C704" s="20"/>
      <c r="D704" s="19">
        <v>110395</v>
      </c>
      <c r="E704" s="20"/>
      <c r="F704" s="20"/>
      <c r="G704" s="1">
        <v>348621</v>
      </c>
      <c r="H704" s="1">
        <v>407275</v>
      </c>
      <c r="I704" s="20"/>
      <c r="J704" s="1">
        <v>859628</v>
      </c>
      <c r="K704" s="20"/>
      <c r="M704" s="1">
        <v>168861</v>
      </c>
      <c r="P704" s="1">
        <v>279674</v>
      </c>
      <c r="Q704" s="1">
        <v>48748</v>
      </c>
      <c r="R704" s="1">
        <v>23657</v>
      </c>
      <c r="T704" s="11">
        <f t="shared" si="21"/>
        <v>2246859</v>
      </c>
    </row>
    <row r="705" spans="1:20" x14ac:dyDescent="0.25">
      <c r="A705" s="17">
        <v>35948</v>
      </c>
      <c r="B705" s="2">
        <f t="shared" si="22"/>
        <v>6</v>
      </c>
      <c r="C705" s="20"/>
      <c r="D705" s="19">
        <v>120937</v>
      </c>
      <c r="E705" s="20"/>
      <c r="F705" s="20"/>
      <c r="G705" s="1">
        <v>313859</v>
      </c>
      <c r="H705" s="1">
        <v>430678</v>
      </c>
      <c r="I705" s="20"/>
      <c r="J705" s="1">
        <v>877698</v>
      </c>
      <c r="K705" s="20"/>
      <c r="M705" s="1">
        <v>210481</v>
      </c>
      <c r="P705" s="1">
        <v>257850</v>
      </c>
      <c r="Q705" s="1">
        <v>48748</v>
      </c>
      <c r="R705" s="1">
        <v>25513</v>
      </c>
      <c r="T705" s="11">
        <f t="shared" si="21"/>
        <v>2285764</v>
      </c>
    </row>
    <row r="706" spans="1:20" x14ac:dyDescent="0.25">
      <c r="A706" s="17">
        <v>35949</v>
      </c>
      <c r="B706" s="2">
        <f t="shared" si="22"/>
        <v>6</v>
      </c>
      <c r="C706" s="20"/>
      <c r="D706" s="19">
        <v>121848</v>
      </c>
      <c r="E706" s="20"/>
      <c r="F706" s="20"/>
      <c r="G706" s="1">
        <v>332691</v>
      </c>
      <c r="H706" s="1">
        <v>416840</v>
      </c>
      <c r="I706" s="20"/>
      <c r="J706" s="1">
        <v>915540</v>
      </c>
      <c r="K706" s="20"/>
      <c r="M706" s="1">
        <v>211340</v>
      </c>
      <c r="P706" s="1">
        <v>244751</v>
      </c>
      <c r="Q706" s="1">
        <v>48748</v>
      </c>
      <c r="R706" s="1">
        <v>22493</v>
      </c>
      <c r="T706" s="11">
        <f t="shared" si="21"/>
        <v>2314251</v>
      </c>
    </row>
    <row r="707" spans="1:20" x14ac:dyDescent="0.25">
      <c r="A707" s="17">
        <v>35950</v>
      </c>
      <c r="B707" s="2">
        <f t="shared" si="22"/>
        <v>6</v>
      </c>
      <c r="C707" s="20"/>
      <c r="D707" s="19">
        <v>122562</v>
      </c>
      <c r="E707" s="20"/>
      <c r="F707" s="20"/>
      <c r="G707" s="1">
        <v>315637</v>
      </c>
      <c r="H707" s="1">
        <v>425772</v>
      </c>
      <c r="I707" s="20"/>
      <c r="J707" s="1">
        <v>945629</v>
      </c>
      <c r="K707" s="20"/>
      <c r="M707" s="1">
        <v>207260</v>
      </c>
      <c r="P707" s="1">
        <v>222792</v>
      </c>
      <c r="Q707" s="1">
        <v>48748</v>
      </c>
      <c r="R707" s="1">
        <v>25743</v>
      </c>
      <c r="T707" s="11">
        <f t="shared" si="21"/>
        <v>2314143</v>
      </c>
    </row>
    <row r="708" spans="1:20" x14ac:dyDescent="0.25">
      <c r="A708" s="17">
        <v>35951</v>
      </c>
      <c r="B708" s="2">
        <f t="shared" si="22"/>
        <v>6</v>
      </c>
      <c r="C708" s="20"/>
      <c r="D708" s="19">
        <v>120434</v>
      </c>
      <c r="E708" s="20"/>
      <c r="F708" s="20"/>
      <c r="G708" s="1">
        <v>315302</v>
      </c>
      <c r="H708" s="1">
        <v>436479</v>
      </c>
      <c r="I708" s="20"/>
      <c r="J708" s="1">
        <v>911805</v>
      </c>
      <c r="K708" s="20"/>
      <c r="M708" s="1">
        <v>211033</v>
      </c>
      <c r="P708" s="1">
        <v>235439</v>
      </c>
      <c r="Q708" s="1">
        <v>51635</v>
      </c>
      <c r="R708" s="1">
        <v>27917</v>
      </c>
      <c r="T708" s="11">
        <f t="shared" ref="T708:T771" si="23">SUM(C708:R708)</f>
        <v>2310044</v>
      </c>
    </row>
    <row r="709" spans="1:20" x14ac:dyDescent="0.25">
      <c r="A709" s="17">
        <v>35952</v>
      </c>
      <c r="B709" s="2">
        <f t="shared" si="22"/>
        <v>6</v>
      </c>
      <c r="C709" s="20"/>
      <c r="D709" s="19">
        <v>116327</v>
      </c>
      <c r="E709" s="20"/>
      <c r="F709" s="20"/>
      <c r="G709" s="1">
        <v>283803</v>
      </c>
      <c r="H709" s="1">
        <v>435064</v>
      </c>
      <c r="I709" s="20"/>
      <c r="J709" s="1">
        <v>969407</v>
      </c>
      <c r="K709" s="20"/>
      <c r="M709" s="1">
        <v>210658</v>
      </c>
      <c r="P709" s="1">
        <v>239849</v>
      </c>
      <c r="Q709" s="1">
        <v>48748</v>
      </c>
      <c r="R709" s="1">
        <v>26700</v>
      </c>
      <c r="T709" s="11">
        <f t="shared" si="23"/>
        <v>2330556</v>
      </c>
    </row>
    <row r="710" spans="1:20" x14ac:dyDescent="0.25">
      <c r="A710" s="17">
        <v>35953</v>
      </c>
      <c r="B710" s="2">
        <f t="shared" si="22"/>
        <v>6</v>
      </c>
      <c r="C710" s="20"/>
      <c r="D710" s="19">
        <v>120324</v>
      </c>
      <c r="E710" s="20"/>
      <c r="F710" s="20"/>
      <c r="G710" s="1">
        <v>309659</v>
      </c>
      <c r="H710" s="1">
        <v>419227</v>
      </c>
      <c r="I710" s="20"/>
      <c r="J710" s="1">
        <v>937990</v>
      </c>
      <c r="K710" s="20"/>
      <c r="M710" s="1">
        <v>211474</v>
      </c>
      <c r="P710" s="1">
        <v>236789</v>
      </c>
      <c r="Q710" s="1">
        <v>48748</v>
      </c>
      <c r="R710" s="1">
        <v>27896</v>
      </c>
      <c r="T710" s="11">
        <f t="shared" si="23"/>
        <v>2312107</v>
      </c>
    </row>
    <row r="711" spans="1:20" x14ac:dyDescent="0.25">
      <c r="A711" s="17">
        <v>35954</v>
      </c>
      <c r="B711" s="2">
        <f t="shared" si="22"/>
        <v>6</v>
      </c>
      <c r="C711" s="20"/>
      <c r="D711" s="19">
        <v>120326</v>
      </c>
      <c r="E711" s="20"/>
      <c r="F711" s="20"/>
      <c r="G711" s="1">
        <v>315558</v>
      </c>
      <c r="H711" s="1">
        <v>433373</v>
      </c>
      <c r="I711" s="20"/>
      <c r="J711" s="1">
        <v>914314</v>
      </c>
      <c r="K711" s="20"/>
      <c r="M711" s="1">
        <v>204753</v>
      </c>
      <c r="P711" s="1">
        <v>243818</v>
      </c>
      <c r="Q711" s="1">
        <v>48748</v>
      </c>
      <c r="R711" s="1">
        <v>28511</v>
      </c>
      <c r="T711" s="11">
        <f t="shared" si="23"/>
        <v>2309401</v>
      </c>
    </row>
    <row r="712" spans="1:20" x14ac:dyDescent="0.25">
      <c r="A712" s="17">
        <v>35955</v>
      </c>
      <c r="B712" s="2">
        <f t="shared" si="22"/>
        <v>6</v>
      </c>
      <c r="C712" s="20"/>
      <c r="D712" s="19">
        <v>121406</v>
      </c>
      <c r="E712" s="20"/>
      <c r="F712" s="20"/>
      <c r="G712" s="1">
        <v>296517</v>
      </c>
      <c r="H712" s="1">
        <v>428158</v>
      </c>
      <c r="I712" s="20"/>
      <c r="J712" s="1">
        <v>901138</v>
      </c>
      <c r="K712" s="20"/>
      <c r="M712" s="1">
        <v>208024</v>
      </c>
      <c r="P712" s="1">
        <v>242406</v>
      </c>
      <c r="Q712" s="1">
        <v>48748</v>
      </c>
      <c r="R712" s="1">
        <v>27721</v>
      </c>
      <c r="T712" s="11">
        <f t="shared" si="23"/>
        <v>2274118</v>
      </c>
    </row>
    <row r="713" spans="1:20" x14ac:dyDescent="0.25">
      <c r="A713" s="17">
        <v>35956</v>
      </c>
      <c r="B713" s="2">
        <f t="shared" si="22"/>
        <v>6</v>
      </c>
      <c r="C713" s="20"/>
      <c r="D713" s="19">
        <v>119610</v>
      </c>
      <c r="E713" s="20"/>
      <c r="F713" s="20"/>
      <c r="G713" s="1">
        <v>330414</v>
      </c>
      <c r="H713" s="1">
        <v>460650</v>
      </c>
      <c r="I713" s="20"/>
      <c r="J713" s="1">
        <v>868117</v>
      </c>
      <c r="K713" s="20"/>
      <c r="M713" s="1">
        <v>208794</v>
      </c>
      <c r="P713" s="1">
        <v>239284</v>
      </c>
      <c r="Q713" s="1">
        <v>48748</v>
      </c>
      <c r="R713" s="1">
        <v>38508</v>
      </c>
      <c r="T713" s="11">
        <f t="shared" si="23"/>
        <v>2314125</v>
      </c>
    </row>
    <row r="714" spans="1:20" x14ac:dyDescent="0.25">
      <c r="A714" s="17">
        <v>35957</v>
      </c>
      <c r="B714" s="2">
        <f t="shared" si="22"/>
        <v>6</v>
      </c>
      <c r="C714" s="20"/>
      <c r="D714" s="19">
        <v>127512</v>
      </c>
      <c r="E714" s="20"/>
      <c r="F714" s="20"/>
      <c r="G714" s="1">
        <v>312287</v>
      </c>
      <c r="H714" s="1">
        <v>454510</v>
      </c>
      <c r="I714" s="20"/>
      <c r="J714" s="1">
        <v>906728</v>
      </c>
      <c r="K714" s="20"/>
      <c r="M714" s="1">
        <v>217986</v>
      </c>
      <c r="P714" s="1">
        <v>254195</v>
      </c>
      <c r="Q714" s="1">
        <v>48748</v>
      </c>
      <c r="R714" s="1">
        <v>49506</v>
      </c>
      <c r="T714" s="11">
        <f t="shared" si="23"/>
        <v>2371472</v>
      </c>
    </row>
    <row r="715" spans="1:20" x14ac:dyDescent="0.25">
      <c r="A715" s="17">
        <v>35958</v>
      </c>
      <c r="B715" s="2">
        <f t="shared" si="22"/>
        <v>6</v>
      </c>
      <c r="C715" s="20"/>
      <c r="D715" s="19">
        <v>104483</v>
      </c>
      <c r="E715" s="20"/>
      <c r="F715" s="20"/>
      <c r="G715" s="1">
        <v>319067</v>
      </c>
      <c r="H715" s="1">
        <v>456208</v>
      </c>
      <c r="I715" s="20"/>
      <c r="J715" s="1">
        <v>879018</v>
      </c>
      <c r="K715" s="20"/>
      <c r="M715" s="1">
        <v>224794</v>
      </c>
      <c r="P715" s="1">
        <v>253880</v>
      </c>
      <c r="Q715" s="1">
        <v>48748</v>
      </c>
      <c r="R715" s="1">
        <v>49594</v>
      </c>
      <c r="T715" s="11">
        <f t="shared" si="23"/>
        <v>2335792</v>
      </c>
    </row>
    <row r="716" spans="1:20" x14ac:dyDescent="0.25">
      <c r="A716" s="17">
        <v>35959</v>
      </c>
      <c r="B716" s="2">
        <f t="shared" si="22"/>
        <v>6</v>
      </c>
      <c r="C716" s="20"/>
      <c r="D716" s="19">
        <v>113912</v>
      </c>
      <c r="E716" s="20"/>
      <c r="F716" s="20"/>
      <c r="G716" s="1">
        <v>324963</v>
      </c>
      <c r="H716" s="1">
        <v>475113</v>
      </c>
      <c r="I716" s="20"/>
      <c r="J716" s="1">
        <v>942584</v>
      </c>
      <c r="K716" s="20"/>
      <c r="M716" s="1">
        <v>213184</v>
      </c>
      <c r="P716" s="1">
        <v>214404</v>
      </c>
      <c r="Q716" s="1">
        <v>58798</v>
      </c>
      <c r="R716" s="1">
        <v>50071</v>
      </c>
      <c r="T716" s="11">
        <f t="shared" si="23"/>
        <v>2393029</v>
      </c>
    </row>
    <row r="717" spans="1:20" x14ac:dyDescent="0.25">
      <c r="A717" s="17">
        <v>35960</v>
      </c>
      <c r="B717" s="2">
        <f t="shared" si="22"/>
        <v>6</v>
      </c>
      <c r="C717" s="20"/>
      <c r="D717" s="19">
        <v>117840</v>
      </c>
      <c r="E717" s="20"/>
      <c r="F717" s="20"/>
      <c r="G717" s="1">
        <v>318456</v>
      </c>
      <c r="H717" s="1">
        <v>473261</v>
      </c>
      <c r="I717" s="20"/>
      <c r="J717" s="1">
        <v>927192</v>
      </c>
      <c r="K717" s="20"/>
      <c r="M717" s="1">
        <v>211921</v>
      </c>
      <c r="P717" s="1">
        <v>205250</v>
      </c>
      <c r="Q717" s="1">
        <v>48748</v>
      </c>
      <c r="R717" s="1">
        <v>44026</v>
      </c>
      <c r="T717" s="11">
        <f t="shared" si="23"/>
        <v>2346694</v>
      </c>
    </row>
    <row r="718" spans="1:20" x14ac:dyDescent="0.25">
      <c r="A718" s="17">
        <v>35961</v>
      </c>
      <c r="B718" s="2">
        <f t="shared" si="22"/>
        <v>6</v>
      </c>
      <c r="C718" s="20"/>
      <c r="D718" s="19">
        <v>106163</v>
      </c>
      <c r="E718" s="20"/>
      <c r="F718" s="20"/>
      <c r="G718" s="1">
        <v>330304</v>
      </c>
      <c r="H718" s="1">
        <v>538456</v>
      </c>
      <c r="I718" s="20"/>
      <c r="J718" s="1">
        <v>868588</v>
      </c>
      <c r="K718" s="20"/>
      <c r="M718" s="1">
        <v>226656</v>
      </c>
      <c r="P718" s="1">
        <v>213841</v>
      </c>
      <c r="Q718" s="1">
        <v>48748</v>
      </c>
      <c r="R718" s="1">
        <v>51092</v>
      </c>
      <c r="T718" s="11">
        <f t="shared" si="23"/>
        <v>2383848</v>
      </c>
    </row>
    <row r="719" spans="1:20" x14ac:dyDescent="0.25">
      <c r="A719" s="17">
        <v>35962</v>
      </c>
      <c r="B719" s="2">
        <f t="shared" si="22"/>
        <v>6</v>
      </c>
      <c r="C719" s="20"/>
      <c r="D719" s="19">
        <v>123706</v>
      </c>
      <c r="E719" s="20"/>
      <c r="F719" s="20"/>
      <c r="G719" s="1">
        <v>302621</v>
      </c>
      <c r="H719" s="1">
        <v>525159</v>
      </c>
      <c r="I719" s="20"/>
      <c r="J719" s="1">
        <v>832333</v>
      </c>
      <c r="K719" s="20"/>
      <c r="M719" s="1">
        <v>227618</v>
      </c>
      <c r="P719" s="1">
        <v>219352</v>
      </c>
      <c r="Q719" s="1">
        <v>48748</v>
      </c>
      <c r="R719" s="1">
        <v>47176</v>
      </c>
      <c r="T719" s="11">
        <f t="shared" si="23"/>
        <v>2326713</v>
      </c>
    </row>
    <row r="720" spans="1:20" x14ac:dyDescent="0.25">
      <c r="A720" s="17">
        <v>35963</v>
      </c>
      <c r="B720" s="2">
        <f t="shared" si="22"/>
        <v>6</v>
      </c>
      <c r="C720" s="20"/>
      <c r="D720" s="19">
        <v>127143</v>
      </c>
      <c r="E720" s="20"/>
      <c r="F720" s="20"/>
      <c r="G720" s="1">
        <v>290841</v>
      </c>
      <c r="H720" s="1">
        <v>469040</v>
      </c>
      <c r="I720" s="20"/>
      <c r="J720" s="1">
        <v>913032</v>
      </c>
      <c r="K720" s="20"/>
      <c r="M720" s="1">
        <v>211853</v>
      </c>
      <c r="P720" s="1">
        <v>171923</v>
      </c>
      <c r="Q720" s="1">
        <v>53239</v>
      </c>
      <c r="R720" s="1">
        <v>83212</v>
      </c>
      <c r="T720" s="11">
        <f t="shared" si="23"/>
        <v>2320283</v>
      </c>
    </row>
    <row r="721" spans="1:20" x14ac:dyDescent="0.25">
      <c r="A721" s="17">
        <v>35964</v>
      </c>
      <c r="B721" s="2">
        <f t="shared" si="22"/>
        <v>6</v>
      </c>
      <c r="C721" s="20"/>
      <c r="D721" s="19">
        <v>116169</v>
      </c>
      <c r="E721" s="20"/>
      <c r="F721" s="20"/>
      <c r="G721" s="1">
        <v>318416</v>
      </c>
      <c r="H721" s="1">
        <v>467237</v>
      </c>
      <c r="I721" s="20"/>
      <c r="J721" s="1">
        <v>883767</v>
      </c>
      <c r="K721" s="20"/>
      <c r="M721" s="1">
        <v>206800</v>
      </c>
      <c r="P721" s="1">
        <v>231986</v>
      </c>
      <c r="Q721" s="1">
        <v>53239</v>
      </c>
      <c r="R721" s="1">
        <v>69011</v>
      </c>
      <c r="T721" s="11">
        <f t="shared" si="23"/>
        <v>2346625</v>
      </c>
    </row>
    <row r="722" spans="1:20" x14ac:dyDescent="0.25">
      <c r="A722" s="17">
        <v>35965</v>
      </c>
      <c r="B722" s="2">
        <f t="shared" si="22"/>
        <v>6</v>
      </c>
      <c r="C722" s="20"/>
      <c r="D722" s="19">
        <v>104447</v>
      </c>
      <c r="E722" s="20"/>
      <c r="F722" s="20"/>
      <c r="G722" s="1">
        <v>292613</v>
      </c>
      <c r="H722" s="1">
        <v>471311</v>
      </c>
      <c r="I722" s="20"/>
      <c r="J722" s="1">
        <v>842906</v>
      </c>
      <c r="K722" s="20"/>
      <c r="M722" s="1">
        <v>194141</v>
      </c>
      <c r="P722" s="1">
        <v>212525</v>
      </c>
      <c r="Q722" s="1">
        <v>53239</v>
      </c>
      <c r="R722" s="1">
        <v>80365</v>
      </c>
      <c r="T722" s="11">
        <f t="shared" si="23"/>
        <v>2251547</v>
      </c>
    </row>
    <row r="723" spans="1:20" x14ac:dyDescent="0.25">
      <c r="A723" s="17">
        <v>35966</v>
      </c>
      <c r="B723" s="2">
        <f t="shared" si="22"/>
        <v>6</v>
      </c>
      <c r="C723" s="20"/>
      <c r="D723" s="19">
        <v>115726</v>
      </c>
      <c r="E723" s="20"/>
      <c r="F723" s="20"/>
      <c r="G723" s="1">
        <v>299528</v>
      </c>
      <c r="H723" s="1">
        <v>462909</v>
      </c>
      <c r="I723" s="20"/>
      <c r="J723" s="1">
        <v>899270</v>
      </c>
      <c r="K723" s="20"/>
      <c r="M723" s="1">
        <v>204340</v>
      </c>
      <c r="P723" s="1">
        <v>222715</v>
      </c>
      <c r="Q723" s="1">
        <v>53239</v>
      </c>
      <c r="R723" s="1">
        <v>61206</v>
      </c>
      <c r="T723" s="11">
        <f t="shared" si="23"/>
        <v>2318933</v>
      </c>
    </row>
    <row r="724" spans="1:20" x14ac:dyDescent="0.25">
      <c r="A724" s="17">
        <v>35967</v>
      </c>
      <c r="B724" s="2">
        <f t="shared" ref="B724:B787" si="24">MONTH(A724)</f>
        <v>6</v>
      </c>
      <c r="C724" s="20"/>
      <c r="D724" s="19">
        <v>118925</v>
      </c>
      <c r="E724" s="20"/>
      <c r="F724" s="20"/>
      <c r="G724" s="1">
        <v>317167</v>
      </c>
      <c r="H724" s="1">
        <v>480544</v>
      </c>
      <c r="I724" s="20"/>
      <c r="J724" s="1">
        <v>766277</v>
      </c>
      <c r="K724" s="20"/>
      <c r="M724" s="1">
        <v>205347</v>
      </c>
      <c r="P724" s="1">
        <v>215016</v>
      </c>
      <c r="Q724" s="1">
        <v>53239</v>
      </c>
      <c r="R724" s="1">
        <v>62291</v>
      </c>
      <c r="T724" s="11">
        <f t="shared" si="23"/>
        <v>2218806</v>
      </c>
    </row>
    <row r="725" spans="1:20" x14ac:dyDescent="0.25">
      <c r="A725" s="17">
        <v>35968</v>
      </c>
      <c r="B725" s="2">
        <f t="shared" si="24"/>
        <v>6</v>
      </c>
      <c r="C725" s="20"/>
      <c r="D725" s="19">
        <v>122735</v>
      </c>
      <c r="E725" s="20"/>
      <c r="F725" s="20"/>
      <c r="G725" s="1">
        <v>293838</v>
      </c>
      <c r="H725" s="1">
        <v>474027</v>
      </c>
      <c r="I725" s="20"/>
      <c r="J725" s="1">
        <v>783031</v>
      </c>
      <c r="K725" s="20"/>
      <c r="M725" s="1">
        <v>193189</v>
      </c>
      <c r="P725" s="1">
        <v>217636</v>
      </c>
      <c r="Q725" s="1">
        <v>53239</v>
      </c>
      <c r="R725" s="1">
        <v>52884</v>
      </c>
      <c r="T725" s="11">
        <f t="shared" si="23"/>
        <v>2190579</v>
      </c>
    </row>
    <row r="726" spans="1:20" x14ac:dyDescent="0.25">
      <c r="A726" s="17">
        <v>35969</v>
      </c>
      <c r="B726" s="2">
        <f t="shared" si="24"/>
        <v>6</v>
      </c>
      <c r="C726" s="20"/>
      <c r="D726" s="19">
        <v>125227</v>
      </c>
      <c r="E726" s="20"/>
      <c r="F726" s="20"/>
      <c r="G726" s="1">
        <v>285568</v>
      </c>
      <c r="H726" s="1">
        <v>452067</v>
      </c>
      <c r="I726" s="20"/>
      <c r="J726" s="1">
        <v>772837</v>
      </c>
      <c r="K726" s="20"/>
      <c r="M726" s="1">
        <v>190419</v>
      </c>
      <c r="P726" s="1">
        <v>198803</v>
      </c>
      <c r="Q726" s="1">
        <v>53239</v>
      </c>
      <c r="R726" s="1">
        <v>80783</v>
      </c>
      <c r="T726" s="11">
        <f t="shared" si="23"/>
        <v>2158943</v>
      </c>
    </row>
    <row r="727" spans="1:20" x14ac:dyDescent="0.25">
      <c r="A727" s="17">
        <v>35970</v>
      </c>
      <c r="B727" s="2">
        <f t="shared" si="24"/>
        <v>6</v>
      </c>
      <c r="C727" s="20"/>
      <c r="D727" s="19">
        <v>123086</v>
      </c>
      <c r="E727" s="20"/>
      <c r="F727" s="20"/>
      <c r="G727" s="1">
        <v>301824</v>
      </c>
      <c r="H727" s="1">
        <v>425553</v>
      </c>
      <c r="I727" s="20"/>
      <c r="J727" s="1">
        <v>783376</v>
      </c>
      <c r="K727" s="20"/>
      <c r="M727" s="1">
        <v>193099</v>
      </c>
      <c r="P727" s="1">
        <v>222991</v>
      </c>
      <c r="Q727" s="1">
        <v>53239</v>
      </c>
      <c r="R727" s="1">
        <v>75399</v>
      </c>
      <c r="T727" s="11">
        <f t="shared" si="23"/>
        <v>2178567</v>
      </c>
    </row>
    <row r="728" spans="1:20" x14ac:dyDescent="0.25">
      <c r="A728" s="17">
        <v>35971</v>
      </c>
      <c r="B728" s="2">
        <f t="shared" si="24"/>
        <v>6</v>
      </c>
      <c r="C728" s="20"/>
      <c r="D728" s="19">
        <v>114608</v>
      </c>
      <c r="E728" s="20"/>
      <c r="F728" s="20"/>
      <c r="G728" s="1">
        <v>288664</v>
      </c>
      <c r="H728" s="1">
        <v>463205</v>
      </c>
      <c r="I728" s="20"/>
      <c r="J728" s="1">
        <v>821167</v>
      </c>
      <c r="K728" s="20"/>
      <c r="M728" s="1">
        <v>197054</v>
      </c>
      <c r="P728" s="1">
        <v>178598</v>
      </c>
      <c r="Q728" s="1">
        <v>53239</v>
      </c>
      <c r="R728" s="1">
        <v>56023</v>
      </c>
      <c r="T728" s="11">
        <f t="shared" si="23"/>
        <v>2172558</v>
      </c>
    </row>
    <row r="729" spans="1:20" x14ac:dyDescent="0.25">
      <c r="A729" s="17">
        <v>35972</v>
      </c>
      <c r="B729" s="2">
        <f t="shared" si="24"/>
        <v>6</v>
      </c>
      <c r="C729" s="20"/>
      <c r="D729" s="19">
        <v>109371</v>
      </c>
      <c r="E729" s="20"/>
      <c r="F729" s="20"/>
      <c r="G729" s="1">
        <v>294951</v>
      </c>
      <c r="H729" s="1">
        <v>448140</v>
      </c>
      <c r="I729" s="20"/>
      <c r="J729" s="1">
        <v>927196</v>
      </c>
      <c r="K729" s="20"/>
      <c r="M729" s="1">
        <v>217519</v>
      </c>
      <c r="P729" s="1">
        <v>208812</v>
      </c>
      <c r="Q729" s="1">
        <v>48214</v>
      </c>
      <c r="R729" s="1">
        <v>53558</v>
      </c>
      <c r="T729" s="11">
        <f t="shared" si="23"/>
        <v>2307761</v>
      </c>
    </row>
    <row r="730" spans="1:20" x14ac:dyDescent="0.25">
      <c r="A730" s="17">
        <v>35973</v>
      </c>
      <c r="B730" s="2">
        <f t="shared" si="24"/>
        <v>6</v>
      </c>
      <c r="C730" s="20"/>
      <c r="D730" s="19">
        <v>109371</v>
      </c>
      <c r="E730" s="20"/>
      <c r="F730" s="20"/>
      <c r="G730" s="1">
        <v>294951</v>
      </c>
      <c r="H730" s="1">
        <v>448140</v>
      </c>
      <c r="I730" s="20"/>
      <c r="J730" s="1">
        <v>927196</v>
      </c>
      <c r="K730" s="20"/>
      <c r="M730" s="1">
        <v>217519</v>
      </c>
      <c r="P730" s="1">
        <v>208812</v>
      </c>
      <c r="Q730" s="1">
        <v>48214</v>
      </c>
      <c r="R730" s="1">
        <v>53558</v>
      </c>
      <c r="T730" s="11">
        <f t="shared" si="23"/>
        <v>2307761</v>
      </c>
    </row>
    <row r="731" spans="1:20" x14ac:dyDescent="0.25">
      <c r="A731" s="17">
        <v>35974</v>
      </c>
      <c r="B731" s="2">
        <f t="shared" si="24"/>
        <v>6</v>
      </c>
      <c r="C731" s="20"/>
      <c r="D731" s="19">
        <v>123279</v>
      </c>
      <c r="E731" s="20"/>
      <c r="F731" s="20"/>
      <c r="G731" s="1">
        <v>311578</v>
      </c>
      <c r="H731" s="1">
        <v>419012</v>
      </c>
      <c r="I731" s="20"/>
      <c r="J731" s="1">
        <v>897819</v>
      </c>
      <c r="K731" s="20"/>
      <c r="M731" s="1">
        <v>214266</v>
      </c>
      <c r="P731" s="1">
        <v>200783</v>
      </c>
      <c r="Q731" s="1">
        <v>43223</v>
      </c>
      <c r="R731" s="1">
        <v>56479</v>
      </c>
      <c r="T731" s="11">
        <f t="shared" si="23"/>
        <v>2266439</v>
      </c>
    </row>
    <row r="732" spans="1:20" x14ac:dyDescent="0.25">
      <c r="A732" s="17">
        <v>35975</v>
      </c>
      <c r="B732" s="2">
        <f t="shared" si="24"/>
        <v>6</v>
      </c>
      <c r="C732" s="20"/>
      <c r="D732" s="19">
        <v>120101</v>
      </c>
      <c r="E732" s="20"/>
      <c r="F732" s="20"/>
      <c r="G732" s="1">
        <v>292579</v>
      </c>
      <c r="H732" s="1">
        <v>424336</v>
      </c>
      <c r="I732" s="20"/>
      <c r="J732" s="1">
        <v>874006</v>
      </c>
      <c r="K732" s="20"/>
      <c r="M732" s="1">
        <v>215320</v>
      </c>
      <c r="P732" s="1">
        <v>190774</v>
      </c>
      <c r="Q732" s="1">
        <v>43555</v>
      </c>
      <c r="R732" s="1">
        <v>66119</v>
      </c>
      <c r="T732" s="11">
        <f t="shared" si="23"/>
        <v>2226790</v>
      </c>
    </row>
    <row r="733" spans="1:20" x14ac:dyDescent="0.25">
      <c r="A733" s="17">
        <v>35976</v>
      </c>
      <c r="B733" s="2">
        <f t="shared" si="24"/>
        <v>6</v>
      </c>
      <c r="C733" s="20"/>
      <c r="D733" s="19">
        <v>125740</v>
      </c>
      <c r="E733" s="20"/>
      <c r="F733" s="20"/>
      <c r="G733" s="1">
        <v>273103</v>
      </c>
      <c r="H733" s="1">
        <v>452949</v>
      </c>
      <c r="I733" s="20"/>
      <c r="J733" s="1">
        <v>946734</v>
      </c>
      <c r="K733" s="20"/>
      <c r="M733" s="1">
        <v>204560</v>
      </c>
      <c r="P733" s="1">
        <v>213146</v>
      </c>
      <c r="Q733" s="1">
        <v>43555</v>
      </c>
      <c r="R733" s="1">
        <v>67676</v>
      </c>
      <c r="T733" s="11">
        <f t="shared" si="23"/>
        <v>2327463</v>
      </c>
    </row>
    <row r="734" spans="1:20" x14ac:dyDescent="0.25">
      <c r="A734" s="17">
        <v>35977</v>
      </c>
      <c r="B734" s="2">
        <f t="shared" si="24"/>
        <v>7</v>
      </c>
      <c r="C734" s="20"/>
      <c r="D734" s="19">
        <v>151046</v>
      </c>
      <c r="E734" s="20"/>
      <c r="F734" s="20"/>
      <c r="G734" s="1">
        <v>330048</v>
      </c>
      <c r="H734" s="1">
        <v>431717</v>
      </c>
      <c r="I734" s="20"/>
      <c r="J734" s="1">
        <v>956252</v>
      </c>
      <c r="K734" s="20"/>
      <c r="M734" s="1">
        <v>184777</v>
      </c>
      <c r="P734" s="1">
        <v>224186</v>
      </c>
      <c r="Q734" s="1">
        <v>43882</v>
      </c>
      <c r="R734" s="1">
        <v>80004</v>
      </c>
      <c r="T734" s="11">
        <f t="shared" si="23"/>
        <v>2401912</v>
      </c>
    </row>
    <row r="735" spans="1:20" x14ac:dyDescent="0.25">
      <c r="A735" s="17">
        <v>35978</v>
      </c>
      <c r="B735" s="2">
        <f t="shared" si="24"/>
        <v>7</v>
      </c>
      <c r="C735" s="20"/>
      <c r="D735" s="19">
        <v>138900</v>
      </c>
      <c r="E735" s="20"/>
      <c r="F735" s="20"/>
      <c r="G735" s="1">
        <v>288366</v>
      </c>
      <c r="H735" s="1">
        <v>383900</v>
      </c>
      <c r="I735" s="20"/>
      <c r="J735" s="1">
        <v>924000</v>
      </c>
      <c r="K735" s="20"/>
      <c r="M735" s="1">
        <v>184452</v>
      </c>
      <c r="P735" s="1">
        <v>223874</v>
      </c>
      <c r="Q735" s="1">
        <v>43882</v>
      </c>
      <c r="R735" s="1">
        <v>72346</v>
      </c>
      <c r="T735" s="11">
        <f t="shared" si="23"/>
        <v>2259720</v>
      </c>
    </row>
    <row r="736" spans="1:20" x14ac:dyDescent="0.25">
      <c r="A736" s="17">
        <v>35979</v>
      </c>
      <c r="B736" s="2">
        <f t="shared" si="24"/>
        <v>7</v>
      </c>
      <c r="C736" s="20"/>
      <c r="D736" s="19">
        <v>144509</v>
      </c>
      <c r="E736" s="20"/>
      <c r="F736" s="20"/>
      <c r="G736" s="1">
        <v>326023</v>
      </c>
      <c r="H736" s="1">
        <v>379392</v>
      </c>
      <c r="I736" s="20"/>
      <c r="J736" s="1">
        <v>914000</v>
      </c>
      <c r="K736" s="20"/>
      <c r="M736" s="1">
        <v>194405</v>
      </c>
      <c r="P736" s="1">
        <v>222189</v>
      </c>
      <c r="Q736" s="1">
        <v>62253</v>
      </c>
      <c r="R736" s="1">
        <v>95530</v>
      </c>
      <c r="T736" s="11">
        <f t="shared" si="23"/>
        <v>2338301</v>
      </c>
    </row>
    <row r="737" spans="1:20" x14ac:dyDescent="0.25">
      <c r="A737" s="17">
        <v>35980</v>
      </c>
      <c r="B737" s="2">
        <f t="shared" si="24"/>
        <v>7</v>
      </c>
      <c r="C737" s="20"/>
      <c r="D737" s="19">
        <v>136447</v>
      </c>
      <c r="E737" s="20"/>
      <c r="F737" s="20"/>
      <c r="G737" s="1">
        <v>323303</v>
      </c>
      <c r="H737" s="1">
        <v>389800</v>
      </c>
      <c r="I737" s="20"/>
      <c r="J737" s="1">
        <v>920090</v>
      </c>
      <c r="K737" s="20"/>
      <c r="M737" s="1">
        <v>194442</v>
      </c>
      <c r="P737" s="1">
        <v>211066</v>
      </c>
      <c r="Q737" s="1">
        <v>62253</v>
      </c>
      <c r="R737" s="1">
        <v>55732</v>
      </c>
      <c r="T737" s="11">
        <f t="shared" si="23"/>
        <v>2293133</v>
      </c>
    </row>
    <row r="738" spans="1:20" x14ac:dyDescent="0.25">
      <c r="A738" s="17">
        <v>35981</v>
      </c>
      <c r="B738" s="2">
        <f t="shared" si="24"/>
        <v>7</v>
      </c>
      <c r="C738" s="20"/>
      <c r="D738" s="19">
        <v>134379</v>
      </c>
      <c r="E738" s="20"/>
      <c r="F738" s="20"/>
      <c r="G738" s="1">
        <v>302473</v>
      </c>
      <c r="H738" s="1">
        <v>384023</v>
      </c>
      <c r="I738" s="20"/>
      <c r="J738" s="1">
        <v>913911</v>
      </c>
      <c r="K738" s="20"/>
      <c r="M738" s="1">
        <v>193287</v>
      </c>
      <c r="P738" s="1">
        <v>212158</v>
      </c>
      <c r="Q738" s="1">
        <v>62253</v>
      </c>
      <c r="R738" s="1">
        <v>57237</v>
      </c>
      <c r="T738" s="11">
        <f t="shared" si="23"/>
        <v>2259721</v>
      </c>
    </row>
    <row r="739" spans="1:20" x14ac:dyDescent="0.25">
      <c r="A739" s="17">
        <v>35982</v>
      </c>
      <c r="B739" s="2">
        <f t="shared" si="24"/>
        <v>7</v>
      </c>
      <c r="C739" s="20"/>
      <c r="D739" s="19">
        <v>134542</v>
      </c>
      <c r="E739" s="20"/>
      <c r="F739" s="20"/>
      <c r="G739" s="1">
        <v>317401</v>
      </c>
      <c r="H739" s="1">
        <v>388026</v>
      </c>
      <c r="I739" s="20"/>
      <c r="J739" s="1">
        <v>907696</v>
      </c>
      <c r="K739" s="20"/>
      <c r="M739" s="1">
        <v>194332</v>
      </c>
      <c r="P739" s="1">
        <v>218502</v>
      </c>
      <c r="Q739" s="1">
        <v>62253</v>
      </c>
      <c r="R739" s="1">
        <v>57326</v>
      </c>
      <c r="T739" s="11">
        <f t="shared" si="23"/>
        <v>2280078</v>
      </c>
    </row>
    <row r="740" spans="1:20" x14ac:dyDescent="0.25">
      <c r="A740" s="17">
        <v>35983</v>
      </c>
      <c r="B740" s="2">
        <f t="shared" si="24"/>
        <v>7</v>
      </c>
      <c r="C740" s="20"/>
      <c r="D740" s="19">
        <v>136034</v>
      </c>
      <c r="E740" s="20"/>
      <c r="F740" s="20"/>
      <c r="G740" s="1">
        <v>323161</v>
      </c>
      <c r="H740" s="1">
        <v>390962</v>
      </c>
      <c r="I740" s="20"/>
      <c r="J740" s="1">
        <v>842835</v>
      </c>
      <c r="K740" s="20"/>
      <c r="M740" s="1">
        <v>169486</v>
      </c>
      <c r="P740" s="1">
        <v>215438</v>
      </c>
      <c r="Q740" s="1">
        <v>62253</v>
      </c>
      <c r="R740" s="1">
        <v>87927</v>
      </c>
      <c r="T740" s="11">
        <f t="shared" si="23"/>
        <v>2228096</v>
      </c>
    </row>
    <row r="741" spans="1:20" x14ac:dyDescent="0.25">
      <c r="A741" s="17">
        <v>35984</v>
      </c>
      <c r="B741" s="2">
        <f t="shared" si="24"/>
        <v>7</v>
      </c>
      <c r="C741" s="20"/>
      <c r="D741" s="19">
        <v>133736</v>
      </c>
      <c r="E741" s="20"/>
      <c r="F741" s="20"/>
      <c r="G741" s="1">
        <v>325422</v>
      </c>
      <c r="H741" s="1">
        <v>334933</v>
      </c>
      <c r="I741" s="20"/>
      <c r="J741" s="1">
        <v>912322</v>
      </c>
      <c r="K741" s="20"/>
      <c r="M741" s="1">
        <v>191311</v>
      </c>
      <c r="P741" s="1">
        <v>198059</v>
      </c>
      <c r="Q741" s="1">
        <v>62253</v>
      </c>
      <c r="R741" s="1">
        <v>118537</v>
      </c>
      <c r="T741" s="11">
        <f t="shared" si="23"/>
        <v>2276573</v>
      </c>
    </row>
    <row r="742" spans="1:20" x14ac:dyDescent="0.25">
      <c r="A742" s="17">
        <v>35985</v>
      </c>
      <c r="B742" s="2">
        <f t="shared" si="24"/>
        <v>7</v>
      </c>
      <c r="C742" s="20"/>
      <c r="D742" s="19">
        <v>128565</v>
      </c>
      <c r="E742" s="20"/>
      <c r="F742" s="20"/>
      <c r="G742" s="1">
        <v>287910</v>
      </c>
      <c r="H742" s="1">
        <v>375854</v>
      </c>
      <c r="I742" s="20"/>
      <c r="J742" s="1">
        <v>913486</v>
      </c>
      <c r="K742" s="20"/>
      <c r="M742" s="1">
        <v>194619</v>
      </c>
      <c r="P742" s="1">
        <v>187486</v>
      </c>
      <c r="Q742" s="1">
        <v>62253</v>
      </c>
      <c r="R742" s="1">
        <v>116543</v>
      </c>
      <c r="T742" s="11">
        <f t="shared" si="23"/>
        <v>2266716</v>
      </c>
    </row>
    <row r="743" spans="1:20" x14ac:dyDescent="0.25">
      <c r="A743" s="17">
        <v>35986</v>
      </c>
      <c r="B743" s="2">
        <f t="shared" si="24"/>
        <v>7</v>
      </c>
      <c r="C743" s="20"/>
      <c r="D743" s="19">
        <v>133343</v>
      </c>
      <c r="E743" s="20"/>
      <c r="F743" s="20"/>
      <c r="G743" s="1">
        <v>281797</v>
      </c>
      <c r="H743" s="1">
        <v>406598</v>
      </c>
      <c r="I743" s="20"/>
      <c r="J743" s="1">
        <v>915456</v>
      </c>
      <c r="K743" s="20"/>
      <c r="M743" s="1">
        <v>189335</v>
      </c>
      <c r="P743" s="1">
        <v>201022</v>
      </c>
      <c r="Q743" s="1">
        <v>62253</v>
      </c>
      <c r="R743" s="1">
        <v>114740</v>
      </c>
      <c r="T743" s="11">
        <f t="shared" si="23"/>
        <v>2304544</v>
      </c>
    </row>
    <row r="744" spans="1:20" x14ac:dyDescent="0.25">
      <c r="A744" s="17">
        <v>35987</v>
      </c>
      <c r="B744" s="2">
        <f t="shared" si="24"/>
        <v>7</v>
      </c>
      <c r="C744" s="20"/>
      <c r="D744" s="19">
        <v>136491</v>
      </c>
      <c r="E744" s="20"/>
      <c r="F744" s="20"/>
      <c r="G744" s="1">
        <v>325139</v>
      </c>
      <c r="H744" s="1">
        <v>404101</v>
      </c>
      <c r="I744" s="20"/>
      <c r="J744" s="1">
        <v>930182</v>
      </c>
      <c r="K744" s="20"/>
      <c r="M744" s="1">
        <v>157632</v>
      </c>
      <c r="P744" s="1">
        <v>217795</v>
      </c>
      <c r="Q744" s="1">
        <v>62253</v>
      </c>
      <c r="R744" s="1">
        <v>49302</v>
      </c>
      <c r="T744" s="11">
        <f t="shared" si="23"/>
        <v>2282895</v>
      </c>
    </row>
    <row r="745" spans="1:20" x14ac:dyDescent="0.25">
      <c r="A745" s="17">
        <v>35988</v>
      </c>
      <c r="B745" s="2">
        <f t="shared" si="24"/>
        <v>7</v>
      </c>
      <c r="C745" s="20"/>
      <c r="D745" s="19">
        <v>128425</v>
      </c>
      <c r="E745" s="20"/>
      <c r="F745" s="20"/>
      <c r="G745" s="1">
        <v>282543</v>
      </c>
      <c r="H745" s="1">
        <v>404353</v>
      </c>
      <c r="I745" s="20"/>
      <c r="J745" s="1">
        <v>916570</v>
      </c>
      <c r="K745" s="20"/>
      <c r="M745" s="1">
        <v>195218</v>
      </c>
      <c r="P745" s="1">
        <v>205333</v>
      </c>
      <c r="Q745" s="1">
        <v>62253</v>
      </c>
      <c r="R745" s="1">
        <v>80650</v>
      </c>
      <c r="T745" s="11">
        <f t="shared" si="23"/>
        <v>2275345</v>
      </c>
    </row>
    <row r="746" spans="1:20" x14ac:dyDescent="0.25">
      <c r="A746" s="17">
        <v>35989</v>
      </c>
      <c r="B746" s="2">
        <f t="shared" si="24"/>
        <v>7</v>
      </c>
      <c r="C746" s="20"/>
      <c r="D746" s="19">
        <v>123000</v>
      </c>
      <c r="E746" s="20"/>
      <c r="F746" s="20"/>
      <c r="G746" s="1">
        <v>337847</v>
      </c>
      <c r="H746" s="1">
        <v>409613</v>
      </c>
      <c r="I746" s="20"/>
      <c r="J746" s="1">
        <v>772482</v>
      </c>
      <c r="K746" s="20"/>
      <c r="M746" s="1">
        <v>201194</v>
      </c>
      <c r="P746" s="1">
        <v>138934</v>
      </c>
      <c r="Q746" s="1">
        <v>62253</v>
      </c>
      <c r="R746" s="1">
        <v>104337</v>
      </c>
      <c r="T746" s="11">
        <f t="shared" si="23"/>
        <v>2149660</v>
      </c>
    </row>
    <row r="747" spans="1:20" x14ac:dyDescent="0.25">
      <c r="A747" s="17">
        <v>35990</v>
      </c>
      <c r="B747" s="2">
        <f t="shared" si="24"/>
        <v>7</v>
      </c>
      <c r="C747" s="20"/>
      <c r="D747" s="19">
        <v>128704</v>
      </c>
      <c r="E747" s="20"/>
      <c r="F747" s="20"/>
      <c r="G747" s="1">
        <v>307138</v>
      </c>
      <c r="H747" s="1">
        <v>457385</v>
      </c>
      <c r="I747" s="20"/>
      <c r="J747" s="1">
        <v>432267</v>
      </c>
      <c r="K747" s="20"/>
      <c r="M747" s="1">
        <v>210116</v>
      </c>
      <c r="P747" s="1">
        <v>168991</v>
      </c>
      <c r="Q747" s="1">
        <v>62253</v>
      </c>
      <c r="R747" s="1">
        <v>78005</v>
      </c>
      <c r="T747" s="11">
        <f t="shared" si="23"/>
        <v>1844859</v>
      </c>
    </row>
    <row r="748" spans="1:20" x14ac:dyDescent="0.25">
      <c r="A748" s="17">
        <v>35991</v>
      </c>
      <c r="B748" s="2">
        <f t="shared" si="24"/>
        <v>7</v>
      </c>
      <c r="C748" s="20"/>
      <c r="D748" s="19">
        <v>143970</v>
      </c>
      <c r="E748" s="20"/>
      <c r="F748" s="20"/>
      <c r="G748" s="1">
        <v>320228</v>
      </c>
      <c r="H748" s="1">
        <v>415298</v>
      </c>
      <c r="I748" s="20"/>
      <c r="J748" s="1">
        <v>650745</v>
      </c>
      <c r="K748" s="20"/>
      <c r="M748" s="1">
        <v>200954</v>
      </c>
      <c r="P748" s="1">
        <v>186741</v>
      </c>
      <c r="Q748" s="1">
        <v>62253</v>
      </c>
      <c r="R748" s="1">
        <v>39387</v>
      </c>
      <c r="T748" s="11">
        <f t="shared" si="23"/>
        <v>2019576</v>
      </c>
    </row>
    <row r="749" spans="1:20" x14ac:dyDescent="0.25">
      <c r="A749" s="17">
        <v>35992</v>
      </c>
      <c r="B749" s="2">
        <f t="shared" si="24"/>
        <v>7</v>
      </c>
      <c r="C749" s="20"/>
      <c r="D749" s="19">
        <v>127552</v>
      </c>
      <c r="E749" s="20"/>
      <c r="F749" s="20"/>
      <c r="G749" s="1">
        <v>311782</v>
      </c>
      <c r="H749" s="1">
        <v>423578</v>
      </c>
      <c r="I749" s="20"/>
      <c r="J749" s="1">
        <v>882867</v>
      </c>
      <c r="K749" s="20"/>
      <c r="M749" s="1">
        <v>200595</v>
      </c>
      <c r="P749" s="1">
        <v>212636</v>
      </c>
      <c r="Q749" s="1">
        <v>62313</v>
      </c>
      <c r="R749" s="1">
        <v>41716</v>
      </c>
      <c r="T749" s="11">
        <f t="shared" si="23"/>
        <v>2263039</v>
      </c>
    </row>
    <row r="750" spans="1:20" x14ac:dyDescent="0.25">
      <c r="A750" s="17">
        <v>35993</v>
      </c>
      <c r="B750" s="2">
        <f t="shared" si="24"/>
        <v>7</v>
      </c>
      <c r="C750" s="20"/>
      <c r="D750" s="19">
        <v>127940</v>
      </c>
      <c r="E750" s="20"/>
      <c r="F750" s="20"/>
      <c r="G750" s="1">
        <v>315105</v>
      </c>
      <c r="H750" s="1">
        <v>432215</v>
      </c>
      <c r="I750" s="20"/>
      <c r="J750" s="1">
        <v>864000</v>
      </c>
      <c r="K750" s="20"/>
      <c r="M750" s="1">
        <v>197627</v>
      </c>
      <c r="P750" s="1">
        <v>204890</v>
      </c>
      <c r="Q750" s="1">
        <v>62313</v>
      </c>
      <c r="R750" s="1">
        <v>67460</v>
      </c>
      <c r="T750" s="11">
        <f t="shared" si="23"/>
        <v>2271550</v>
      </c>
    </row>
    <row r="751" spans="1:20" x14ac:dyDescent="0.25">
      <c r="A751" s="17">
        <v>35994</v>
      </c>
      <c r="B751" s="2">
        <f t="shared" si="24"/>
        <v>7</v>
      </c>
      <c r="C751" s="20"/>
      <c r="D751" s="19">
        <v>125326</v>
      </c>
      <c r="E751" s="20"/>
      <c r="F751" s="20"/>
      <c r="G751" s="1">
        <v>303032</v>
      </c>
      <c r="H751" s="1">
        <v>447487</v>
      </c>
      <c r="I751" s="20"/>
      <c r="J751" s="1">
        <v>768955</v>
      </c>
      <c r="K751" s="20"/>
      <c r="M751" s="1">
        <v>196483</v>
      </c>
      <c r="P751" s="1">
        <v>212310</v>
      </c>
      <c r="Q751" s="1">
        <v>62313</v>
      </c>
      <c r="R751" s="1">
        <v>85521</v>
      </c>
      <c r="T751" s="11">
        <f t="shared" si="23"/>
        <v>2201427</v>
      </c>
    </row>
    <row r="752" spans="1:20" x14ac:dyDescent="0.25">
      <c r="A752" s="17">
        <v>35995</v>
      </c>
      <c r="B752" s="2">
        <f t="shared" si="24"/>
        <v>7</v>
      </c>
      <c r="C752" s="20"/>
      <c r="D752" s="19">
        <v>134532</v>
      </c>
      <c r="E752" s="20"/>
      <c r="F752" s="20"/>
      <c r="G752" s="1">
        <v>282341</v>
      </c>
      <c r="H752" s="1">
        <v>440106</v>
      </c>
      <c r="I752" s="20"/>
      <c r="J752" s="1">
        <v>773916</v>
      </c>
      <c r="K752" s="20"/>
      <c r="M752" s="1">
        <v>196680</v>
      </c>
      <c r="P752" s="1">
        <v>210739</v>
      </c>
      <c r="Q752" s="1">
        <v>62313</v>
      </c>
      <c r="R752" s="1">
        <v>79125</v>
      </c>
      <c r="T752" s="11">
        <f t="shared" si="23"/>
        <v>2179752</v>
      </c>
    </row>
    <row r="753" spans="1:20" x14ac:dyDescent="0.25">
      <c r="A753" s="17">
        <v>35996</v>
      </c>
      <c r="B753" s="2">
        <f t="shared" si="24"/>
        <v>7</v>
      </c>
      <c r="C753" s="20"/>
      <c r="D753" s="19">
        <v>120142</v>
      </c>
      <c r="E753" s="20"/>
      <c r="F753" s="20"/>
      <c r="G753" s="1">
        <v>278252</v>
      </c>
      <c r="H753" s="1">
        <v>409461</v>
      </c>
      <c r="I753" s="20"/>
      <c r="J753" s="1">
        <v>746637</v>
      </c>
      <c r="K753" s="20"/>
      <c r="M753" s="1">
        <v>193469</v>
      </c>
      <c r="P753" s="1">
        <v>199763</v>
      </c>
      <c r="Q753" s="1">
        <v>62313</v>
      </c>
      <c r="R753" s="1">
        <v>80726</v>
      </c>
      <c r="T753" s="11">
        <f t="shared" si="23"/>
        <v>2090763</v>
      </c>
    </row>
    <row r="754" spans="1:20" x14ac:dyDescent="0.25">
      <c r="A754" s="17">
        <v>35997</v>
      </c>
      <c r="B754" s="2">
        <f t="shared" si="24"/>
        <v>7</v>
      </c>
      <c r="C754" s="20"/>
      <c r="D754" s="19">
        <v>133859</v>
      </c>
      <c r="E754" s="20"/>
      <c r="F754" s="20"/>
      <c r="G754" s="1">
        <v>286198</v>
      </c>
      <c r="H754" s="1">
        <v>427472</v>
      </c>
      <c r="I754" s="20"/>
      <c r="J754" s="1">
        <v>796130</v>
      </c>
      <c r="K754" s="20"/>
      <c r="M754" s="1">
        <v>175022</v>
      </c>
      <c r="P754" s="1">
        <v>222586</v>
      </c>
      <c r="Q754" s="1">
        <v>62313</v>
      </c>
      <c r="R754" s="1">
        <v>76830</v>
      </c>
      <c r="T754" s="11">
        <f t="shared" si="23"/>
        <v>2180410</v>
      </c>
    </row>
    <row r="755" spans="1:20" x14ac:dyDescent="0.25">
      <c r="A755" s="17">
        <v>35998</v>
      </c>
      <c r="B755" s="2">
        <f t="shared" si="24"/>
        <v>7</v>
      </c>
      <c r="C755" s="20"/>
      <c r="D755" s="19">
        <v>115630</v>
      </c>
      <c r="E755" s="20"/>
      <c r="F755" s="20"/>
      <c r="G755" s="1">
        <v>233573</v>
      </c>
      <c r="H755" s="1">
        <v>408911</v>
      </c>
      <c r="I755" s="20"/>
      <c r="J755" s="1">
        <v>850688</v>
      </c>
      <c r="K755" s="20"/>
      <c r="M755" s="1">
        <v>192785</v>
      </c>
      <c r="P755" s="1">
        <v>221834</v>
      </c>
      <c r="Q755" s="1">
        <v>72378</v>
      </c>
      <c r="R755" s="1">
        <v>74355</v>
      </c>
      <c r="T755" s="11">
        <f t="shared" si="23"/>
        <v>2170154</v>
      </c>
    </row>
    <row r="756" spans="1:20" x14ac:dyDescent="0.25">
      <c r="A756" s="17">
        <v>35999</v>
      </c>
      <c r="B756" s="2">
        <f t="shared" si="24"/>
        <v>7</v>
      </c>
      <c r="C756" s="20"/>
      <c r="D756" s="19">
        <v>97049</v>
      </c>
      <c r="E756" s="20"/>
      <c r="F756" s="20"/>
      <c r="G756" s="1">
        <v>302384</v>
      </c>
      <c r="H756" s="1">
        <v>404405</v>
      </c>
      <c r="I756" s="20"/>
      <c r="J756" s="1">
        <v>757196</v>
      </c>
      <c r="K756" s="20"/>
      <c r="M756" s="1">
        <v>203681</v>
      </c>
      <c r="P756" s="1">
        <v>216739</v>
      </c>
      <c r="Q756" s="1">
        <v>72318</v>
      </c>
      <c r="R756" s="1">
        <v>82862</v>
      </c>
      <c r="T756" s="11">
        <f t="shared" si="23"/>
        <v>2136634</v>
      </c>
    </row>
    <row r="757" spans="1:20" x14ac:dyDescent="0.25">
      <c r="A757" s="17">
        <v>36000</v>
      </c>
      <c r="B757" s="2">
        <f t="shared" si="24"/>
        <v>7</v>
      </c>
      <c r="C757" s="20"/>
      <c r="D757" s="19">
        <v>96542</v>
      </c>
      <c r="E757" s="20"/>
      <c r="F757" s="20"/>
      <c r="G757" s="1">
        <v>267898</v>
      </c>
      <c r="H757" s="1">
        <v>408443</v>
      </c>
      <c r="I757" s="20"/>
      <c r="J757" s="1">
        <v>859189</v>
      </c>
      <c r="K757" s="20"/>
      <c r="M757" s="1">
        <v>190123</v>
      </c>
      <c r="P757" s="1">
        <v>219484</v>
      </c>
      <c r="Q757" s="1">
        <v>62253</v>
      </c>
      <c r="R757" s="1">
        <v>99167</v>
      </c>
      <c r="T757" s="11">
        <f t="shared" si="23"/>
        <v>2203099</v>
      </c>
    </row>
    <row r="758" spans="1:20" x14ac:dyDescent="0.25">
      <c r="A758" s="17">
        <v>36001</v>
      </c>
      <c r="B758" s="2">
        <f t="shared" si="24"/>
        <v>7</v>
      </c>
      <c r="C758" s="20"/>
      <c r="D758" s="19">
        <v>95746</v>
      </c>
      <c r="E758" s="20"/>
      <c r="F758" s="20"/>
      <c r="G758" s="1">
        <v>276018</v>
      </c>
      <c r="H758" s="1">
        <v>397000</v>
      </c>
      <c r="I758" s="20"/>
      <c r="J758" s="1">
        <v>891658</v>
      </c>
      <c r="K758" s="20"/>
      <c r="M758" s="1">
        <v>197267</v>
      </c>
      <c r="P758" s="1">
        <v>181833</v>
      </c>
      <c r="Q758" s="1">
        <v>62253</v>
      </c>
      <c r="R758" s="1">
        <v>95488</v>
      </c>
      <c r="T758" s="11">
        <f t="shared" si="23"/>
        <v>2197263</v>
      </c>
    </row>
    <row r="759" spans="1:20" x14ac:dyDescent="0.25">
      <c r="A759" s="17">
        <v>36002</v>
      </c>
      <c r="B759" s="2">
        <f t="shared" si="24"/>
        <v>7</v>
      </c>
      <c r="C759" s="20"/>
      <c r="D759" s="19">
        <v>97902</v>
      </c>
      <c r="E759" s="20"/>
      <c r="F759" s="20"/>
      <c r="G759" s="1">
        <v>289459</v>
      </c>
      <c r="H759" s="1">
        <v>363199</v>
      </c>
      <c r="I759" s="20"/>
      <c r="J759" s="1">
        <v>885530</v>
      </c>
      <c r="K759" s="20"/>
      <c r="M759" s="1">
        <v>198906</v>
      </c>
      <c r="P759" s="1">
        <v>179661</v>
      </c>
      <c r="Q759" s="1">
        <v>62253</v>
      </c>
      <c r="R759" s="1">
        <v>95314</v>
      </c>
      <c r="T759" s="11">
        <f t="shared" si="23"/>
        <v>2172224</v>
      </c>
    </row>
    <row r="760" spans="1:20" x14ac:dyDescent="0.25">
      <c r="A760" s="17">
        <v>36003</v>
      </c>
      <c r="B760" s="2">
        <f t="shared" si="24"/>
        <v>7</v>
      </c>
      <c r="C760" s="20"/>
      <c r="D760" s="19">
        <v>32503</v>
      </c>
      <c r="E760" s="20"/>
      <c r="F760" s="20"/>
      <c r="G760" s="1">
        <v>304765</v>
      </c>
      <c r="H760" s="1">
        <v>391982</v>
      </c>
      <c r="I760" s="20"/>
      <c r="J760" s="1">
        <v>895030</v>
      </c>
      <c r="K760" s="20"/>
      <c r="M760" s="1">
        <v>205797</v>
      </c>
      <c r="P760" s="1">
        <v>178820</v>
      </c>
      <c r="Q760" s="1">
        <v>62253</v>
      </c>
      <c r="R760" s="1">
        <v>96655</v>
      </c>
      <c r="T760" s="11">
        <f t="shared" si="23"/>
        <v>2167805</v>
      </c>
    </row>
    <row r="761" spans="1:20" x14ac:dyDescent="0.25">
      <c r="A761" s="17">
        <v>36004</v>
      </c>
      <c r="B761" s="2">
        <f t="shared" si="24"/>
        <v>7</v>
      </c>
      <c r="C761" s="20"/>
      <c r="D761" s="19">
        <v>40175</v>
      </c>
      <c r="E761" s="20"/>
      <c r="F761" s="20"/>
      <c r="G761" s="1">
        <v>285444</v>
      </c>
      <c r="H761" s="1">
        <v>395819</v>
      </c>
      <c r="I761" s="20"/>
      <c r="J761" s="1">
        <v>940131</v>
      </c>
      <c r="K761" s="20"/>
      <c r="M761" s="1">
        <v>193294</v>
      </c>
      <c r="P761" s="1">
        <v>207626</v>
      </c>
      <c r="Q761" s="1">
        <v>44916</v>
      </c>
      <c r="R761" s="1">
        <v>106124</v>
      </c>
      <c r="T761" s="11">
        <f t="shared" si="23"/>
        <v>2213529</v>
      </c>
    </row>
    <row r="762" spans="1:20" x14ac:dyDescent="0.25">
      <c r="A762" s="17">
        <v>36005</v>
      </c>
      <c r="B762" s="2">
        <f t="shared" si="24"/>
        <v>7</v>
      </c>
      <c r="C762" s="20"/>
      <c r="D762" s="19">
        <v>99593</v>
      </c>
      <c r="E762" s="20"/>
      <c r="F762" s="20"/>
      <c r="G762" s="1">
        <v>282810</v>
      </c>
      <c r="H762" s="1">
        <v>421781</v>
      </c>
      <c r="I762" s="20"/>
      <c r="J762" s="1">
        <v>955361</v>
      </c>
      <c r="K762" s="20"/>
      <c r="M762" s="1">
        <v>194591</v>
      </c>
      <c r="P762" s="1">
        <v>209874</v>
      </c>
      <c r="Q762" s="1">
        <v>48805</v>
      </c>
      <c r="R762" s="1">
        <v>107497</v>
      </c>
      <c r="T762" s="11">
        <f t="shared" si="23"/>
        <v>2320312</v>
      </c>
    </row>
    <row r="763" spans="1:20" x14ac:dyDescent="0.25">
      <c r="A763" s="17">
        <v>36006</v>
      </c>
      <c r="B763" s="2">
        <f t="shared" si="24"/>
        <v>7</v>
      </c>
      <c r="C763" s="20"/>
      <c r="D763" s="19">
        <v>133114</v>
      </c>
      <c r="E763" s="20"/>
      <c r="F763" s="20"/>
      <c r="G763" s="1">
        <v>266236</v>
      </c>
      <c r="H763" s="1">
        <v>360097</v>
      </c>
      <c r="I763" s="20"/>
      <c r="J763" s="1">
        <v>913184</v>
      </c>
      <c r="K763" s="20"/>
      <c r="M763" s="1">
        <v>183796</v>
      </c>
      <c r="P763" s="1">
        <v>208061</v>
      </c>
      <c r="Q763" s="1">
        <v>48805</v>
      </c>
      <c r="R763" s="1">
        <v>87927</v>
      </c>
      <c r="T763" s="11">
        <f t="shared" si="23"/>
        <v>2201220</v>
      </c>
    </row>
    <row r="764" spans="1:20" x14ac:dyDescent="0.25">
      <c r="A764" s="17">
        <v>36007</v>
      </c>
      <c r="B764" s="2">
        <f t="shared" si="24"/>
        <v>7</v>
      </c>
      <c r="C764" s="20"/>
      <c r="D764" s="19">
        <v>127155</v>
      </c>
      <c r="E764" s="20"/>
      <c r="F764" s="20"/>
      <c r="G764" s="1">
        <v>309388</v>
      </c>
      <c r="H764" s="1">
        <v>372721</v>
      </c>
      <c r="I764" s="20"/>
      <c r="J764" s="1">
        <v>862064</v>
      </c>
      <c r="K764" s="20"/>
      <c r="M764" s="1">
        <v>203308</v>
      </c>
      <c r="P764" s="1">
        <v>208469</v>
      </c>
      <c r="Q764" s="1">
        <v>66141</v>
      </c>
      <c r="R764" s="1">
        <v>111580</v>
      </c>
      <c r="T764" s="11">
        <f t="shared" si="23"/>
        <v>2260826</v>
      </c>
    </row>
    <row r="765" spans="1:20" x14ac:dyDescent="0.25">
      <c r="A765" s="17">
        <v>36008</v>
      </c>
      <c r="B765" s="2">
        <f t="shared" si="24"/>
        <v>8</v>
      </c>
      <c r="C765" s="20"/>
      <c r="D765" s="19">
        <v>107937</v>
      </c>
      <c r="E765" s="20"/>
      <c r="F765" s="20"/>
      <c r="G765" s="1">
        <v>301451</v>
      </c>
      <c r="H765" s="1">
        <v>438662</v>
      </c>
      <c r="I765" s="20"/>
      <c r="J765" s="1">
        <v>884415</v>
      </c>
      <c r="K765" s="20"/>
      <c r="M765" s="1">
        <v>214047</v>
      </c>
      <c r="P765" s="1">
        <v>198363</v>
      </c>
      <c r="Q765" s="1">
        <v>67118</v>
      </c>
      <c r="R765" s="1">
        <v>76994</v>
      </c>
      <c r="T765" s="11">
        <f t="shared" si="23"/>
        <v>2288987</v>
      </c>
    </row>
    <row r="766" spans="1:20" x14ac:dyDescent="0.25">
      <c r="A766" s="17">
        <v>36009</v>
      </c>
      <c r="B766" s="2">
        <f t="shared" si="24"/>
        <v>8</v>
      </c>
      <c r="C766" s="20"/>
      <c r="D766" s="19">
        <v>111719</v>
      </c>
      <c r="E766" s="20"/>
      <c r="F766" s="20"/>
      <c r="G766" s="1">
        <v>304465</v>
      </c>
      <c r="H766" s="1">
        <v>431803</v>
      </c>
      <c r="I766" s="20"/>
      <c r="J766" s="1">
        <v>914832</v>
      </c>
      <c r="K766" s="20"/>
      <c r="M766" s="1">
        <v>208650</v>
      </c>
      <c r="P766" s="1">
        <v>198752</v>
      </c>
      <c r="Q766" s="1">
        <v>66597</v>
      </c>
      <c r="R766" s="1">
        <v>42783</v>
      </c>
      <c r="T766" s="11">
        <f t="shared" si="23"/>
        <v>2279601</v>
      </c>
    </row>
    <row r="767" spans="1:20" x14ac:dyDescent="0.25">
      <c r="A767" s="17">
        <v>36010</v>
      </c>
      <c r="B767" s="2">
        <f t="shared" si="24"/>
        <v>8</v>
      </c>
      <c r="C767" s="20"/>
      <c r="D767" s="19">
        <v>114653</v>
      </c>
      <c r="E767" s="20"/>
      <c r="F767" s="20"/>
      <c r="G767" s="1">
        <v>309628</v>
      </c>
      <c r="H767" s="1">
        <v>448027</v>
      </c>
      <c r="I767" s="20"/>
      <c r="J767" s="1">
        <v>912392</v>
      </c>
      <c r="K767" s="20"/>
      <c r="M767" s="1">
        <v>205622</v>
      </c>
      <c r="P767" s="1">
        <v>193115</v>
      </c>
      <c r="Q767" s="1">
        <v>66597</v>
      </c>
      <c r="R767" s="1">
        <v>47484</v>
      </c>
      <c r="T767" s="11">
        <f t="shared" si="23"/>
        <v>2297518</v>
      </c>
    </row>
    <row r="768" spans="1:20" x14ac:dyDescent="0.25">
      <c r="A768" s="17">
        <v>36011</v>
      </c>
      <c r="B768" s="2">
        <f t="shared" si="24"/>
        <v>8</v>
      </c>
      <c r="C768" s="20"/>
      <c r="D768" s="19">
        <v>128571</v>
      </c>
      <c r="E768" s="20"/>
      <c r="F768" s="20"/>
      <c r="G768" s="1">
        <v>309564</v>
      </c>
      <c r="H768" s="1">
        <v>433961</v>
      </c>
      <c r="I768" s="20"/>
      <c r="J768" s="1">
        <v>871999</v>
      </c>
      <c r="K768" s="20"/>
      <c r="M768" s="1">
        <v>184610</v>
      </c>
      <c r="P768" s="1">
        <v>189019</v>
      </c>
      <c r="Q768" s="1">
        <v>73222</v>
      </c>
      <c r="R768" s="1">
        <v>93623</v>
      </c>
      <c r="T768" s="11">
        <f t="shared" si="23"/>
        <v>2284569</v>
      </c>
    </row>
    <row r="769" spans="1:20" x14ac:dyDescent="0.25">
      <c r="A769" s="17">
        <v>36012</v>
      </c>
      <c r="B769" s="2">
        <f t="shared" si="24"/>
        <v>8</v>
      </c>
      <c r="C769" s="20"/>
      <c r="D769" s="19">
        <v>117621</v>
      </c>
      <c r="E769" s="20"/>
      <c r="F769" s="20"/>
      <c r="G769" s="1">
        <v>310224</v>
      </c>
      <c r="H769" s="1">
        <v>443392</v>
      </c>
      <c r="I769" s="20"/>
      <c r="J769" s="1">
        <v>903222</v>
      </c>
      <c r="K769" s="20"/>
      <c r="M769" s="1">
        <v>196875</v>
      </c>
      <c r="P769" s="1">
        <v>218499</v>
      </c>
      <c r="Q769" s="1">
        <v>73222</v>
      </c>
      <c r="R769" s="1">
        <v>53478</v>
      </c>
      <c r="T769" s="11">
        <f t="shared" si="23"/>
        <v>2316533</v>
      </c>
    </row>
    <row r="770" spans="1:20" x14ac:dyDescent="0.25">
      <c r="A770" s="17">
        <v>36013</v>
      </c>
      <c r="B770" s="2">
        <f t="shared" si="24"/>
        <v>8</v>
      </c>
      <c r="C770" s="20"/>
      <c r="D770" s="19">
        <v>121835</v>
      </c>
      <c r="E770" s="20"/>
      <c r="F770" s="20"/>
      <c r="G770" s="1">
        <v>287224</v>
      </c>
      <c r="H770" s="1">
        <v>422510</v>
      </c>
      <c r="I770" s="20"/>
      <c r="J770" s="1">
        <v>855000</v>
      </c>
      <c r="K770" s="20"/>
      <c r="M770" s="1">
        <v>205989</v>
      </c>
      <c r="P770" s="1">
        <v>228816</v>
      </c>
      <c r="Q770" s="1">
        <v>73222</v>
      </c>
      <c r="R770" s="1">
        <v>56817</v>
      </c>
      <c r="T770" s="11">
        <f t="shared" si="23"/>
        <v>2251413</v>
      </c>
    </row>
    <row r="771" spans="1:20" x14ac:dyDescent="0.25">
      <c r="A771" s="17">
        <v>36014</v>
      </c>
      <c r="B771" s="2">
        <f t="shared" si="24"/>
        <v>8</v>
      </c>
      <c r="C771" s="20"/>
      <c r="D771" s="19">
        <v>128852</v>
      </c>
      <c r="E771" s="20"/>
      <c r="F771" s="20"/>
      <c r="G771" s="1">
        <v>289237</v>
      </c>
      <c r="H771" s="1">
        <v>463922</v>
      </c>
      <c r="I771" s="20"/>
      <c r="J771" s="1">
        <v>940000</v>
      </c>
      <c r="K771" s="20"/>
      <c r="M771" s="1">
        <v>189358</v>
      </c>
      <c r="P771" s="1">
        <v>199101</v>
      </c>
      <c r="Q771" s="1">
        <v>73222</v>
      </c>
      <c r="R771" s="1">
        <v>74731</v>
      </c>
      <c r="T771" s="11">
        <f t="shared" si="23"/>
        <v>2358423</v>
      </c>
    </row>
    <row r="772" spans="1:20" x14ac:dyDescent="0.25">
      <c r="A772" s="17">
        <v>36015</v>
      </c>
      <c r="B772" s="2">
        <f t="shared" si="24"/>
        <v>8</v>
      </c>
      <c r="C772" s="20"/>
      <c r="D772" s="19">
        <v>120643</v>
      </c>
      <c r="E772" s="20"/>
      <c r="F772" s="20"/>
      <c r="G772" s="1">
        <v>311276</v>
      </c>
      <c r="H772" s="1">
        <v>459296</v>
      </c>
      <c r="I772" s="20"/>
      <c r="J772" s="1">
        <v>913013</v>
      </c>
      <c r="K772" s="20"/>
      <c r="M772" s="1">
        <v>193426</v>
      </c>
      <c r="P772" s="1">
        <v>184019</v>
      </c>
      <c r="Q772" s="1">
        <v>73222</v>
      </c>
      <c r="R772" s="1">
        <v>64688</v>
      </c>
      <c r="T772" s="11">
        <f t="shared" ref="T772:T835" si="25">SUM(C772:R772)</f>
        <v>2319583</v>
      </c>
    </row>
    <row r="773" spans="1:20" x14ac:dyDescent="0.25">
      <c r="A773" s="17">
        <v>36016</v>
      </c>
      <c r="B773" s="2">
        <f t="shared" si="24"/>
        <v>8</v>
      </c>
      <c r="C773" s="20"/>
      <c r="D773" s="19">
        <v>130402</v>
      </c>
      <c r="E773" s="20"/>
      <c r="F773" s="20"/>
      <c r="G773" s="1">
        <v>329807</v>
      </c>
      <c r="H773" s="1">
        <v>455271</v>
      </c>
      <c r="I773" s="20"/>
      <c r="J773" s="1">
        <v>913404</v>
      </c>
      <c r="K773" s="20"/>
      <c r="M773" s="1">
        <v>184672</v>
      </c>
      <c r="P773" s="1">
        <v>187275</v>
      </c>
      <c r="Q773" s="1">
        <v>73222</v>
      </c>
      <c r="R773" s="1">
        <v>58703</v>
      </c>
      <c r="T773" s="11">
        <f t="shared" si="25"/>
        <v>2332756</v>
      </c>
    </row>
    <row r="774" spans="1:20" x14ac:dyDescent="0.25">
      <c r="A774" s="17">
        <v>36017</v>
      </c>
      <c r="B774" s="2">
        <f t="shared" si="24"/>
        <v>8</v>
      </c>
      <c r="C774" s="20"/>
      <c r="D774" s="19">
        <v>127630</v>
      </c>
      <c r="E774" s="20"/>
      <c r="F774" s="20"/>
      <c r="G774" s="1">
        <v>314909</v>
      </c>
      <c r="H774" s="1">
        <v>459340</v>
      </c>
      <c r="I774" s="20"/>
      <c r="J774" s="1">
        <v>914751</v>
      </c>
      <c r="K774" s="20"/>
      <c r="M774" s="1">
        <v>191649</v>
      </c>
      <c r="P774" s="1">
        <v>186718</v>
      </c>
      <c r="Q774" s="1">
        <v>73222</v>
      </c>
      <c r="R774" s="1">
        <v>52582</v>
      </c>
      <c r="T774" s="11">
        <f t="shared" si="25"/>
        <v>2320801</v>
      </c>
    </row>
    <row r="775" spans="1:20" x14ac:dyDescent="0.25">
      <c r="A775" s="17">
        <v>36018</v>
      </c>
      <c r="B775" s="2">
        <f t="shared" si="24"/>
        <v>8</v>
      </c>
      <c r="C775" s="20"/>
      <c r="D775" s="19">
        <v>81941</v>
      </c>
      <c r="E775" s="20"/>
      <c r="F775" s="20"/>
      <c r="G775" s="1">
        <v>0</v>
      </c>
      <c r="H775" s="1">
        <v>394676</v>
      </c>
      <c r="I775" s="20"/>
      <c r="J775" s="1">
        <v>955000</v>
      </c>
      <c r="K775" s="20"/>
      <c r="M775" s="1">
        <v>190777</v>
      </c>
      <c r="P775" s="1">
        <v>283504</v>
      </c>
      <c r="Q775" s="1">
        <v>49000</v>
      </c>
      <c r="R775" s="1">
        <v>65790</v>
      </c>
      <c r="T775" s="11">
        <f t="shared" si="25"/>
        <v>2020688</v>
      </c>
    </row>
    <row r="776" spans="1:20" x14ac:dyDescent="0.25">
      <c r="A776" s="17">
        <v>36019</v>
      </c>
      <c r="B776" s="2">
        <f t="shared" si="24"/>
        <v>8</v>
      </c>
      <c r="C776" s="20"/>
      <c r="D776" s="19">
        <v>86824</v>
      </c>
      <c r="E776" s="20"/>
      <c r="F776" s="20"/>
      <c r="G776" s="1">
        <v>0</v>
      </c>
      <c r="H776" s="1">
        <v>414552</v>
      </c>
      <c r="I776" s="20"/>
      <c r="J776" s="1">
        <v>910000</v>
      </c>
      <c r="K776" s="20"/>
      <c r="M776" s="1">
        <v>178393</v>
      </c>
      <c r="P776" s="1">
        <v>275762</v>
      </c>
      <c r="Q776" s="1">
        <v>50271</v>
      </c>
      <c r="R776" s="1">
        <v>42294</v>
      </c>
      <c r="T776" s="11">
        <f t="shared" si="25"/>
        <v>1958096</v>
      </c>
    </row>
    <row r="777" spans="1:20" x14ac:dyDescent="0.25">
      <c r="A777" s="17">
        <v>36020</v>
      </c>
      <c r="B777" s="2">
        <f t="shared" si="24"/>
        <v>8</v>
      </c>
      <c r="C777" s="20"/>
      <c r="D777" s="19">
        <v>98477</v>
      </c>
      <c r="E777" s="20"/>
      <c r="F777" s="20"/>
      <c r="G777" s="1">
        <v>70679</v>
      </c>
      <c r="H777" s="1">
        <v>423851</v>
      </c>
      <c r="I777" s="20"/>
      <c r="J777" s="1">
        <v>909998</v>
      </c>
      <c r="K777" s="20"/>
      <c r="M777" s="1">
        <v>178496</v>
      </c>
      <c r="P777" s="1">
        <v>268154</v>
      </c>
      <c r="Q777" s="1">
        <v>57556</v>
      </c>
      <c r="R777" s="1">
        <v>56766</v>
      </c>
      <c r="T777" s="11">
        <f t="shared" si="25"/>
        <v>2063977</v>
      </c>
    </row>
    <row r="778" spans="1:20" x14ac:dyDescent="0.25">
      <c r="A778" s="17">
        <v>36021</v>
      </c>
      <c r="B778" s="2">
        <f t="shared" si="24"/>
        <v>8</v>
      </c>
      <c r="C778" s="20"/>
      <c r="D778" s="19">
        <v>138221</v>
      </c>
      <c r="E778" s="20"/>
      <c r="F778" s="20"/>
      <c r="G778" s="1">
        <v>343679</v>
      </c>
      <c r="H778" s="1">
        <v>500279</v>
      </c>
      <c r="I778" s="20"/>
      <c r="J778" s="1">
        <v>450000</v>
      </c>
      <c r="K778" s="20"/>
      <c r="M778" s="1">
        <v>190631</v>
      </c>
      <c r="P778" s="1">
        <v>237278</v>
      </c>
      <c r="Q778" s="1">
        <v>13578</v>
      </c>
      <c r="R778" s="1">
        <v>40133</v>
      </c>
      <c r="T778" s="11">
        <f t="shared" si="25"/>
        <v>1913799</v>
      </c>
    </row>
    <row r="779" spans="1:20" x14ac:dyDescent="0.25">
      <c r="A779" s="17">
        <v>36022</v>
      </c>
      <c r="B779" s="2">
        <f t="shared" si="24"/>
        <v>8</v>
      </c>
      <c r="C779" s="20"/>
      <c r="D779" s="19">
        <v>144716</v>
      </c>
      <c r="E779" s="20"/>
      <c r="F779" s="20"/>
      <c r="G779" s="1">
        <v>347089</v>
      </c>
      <c r="H779" s="1">
        <v>422000</v>
      </c>
      <c r="I779" s="20"/>
      <c r="J779" s="1">
        <v>471000</v>
      </c>
      <c r="K779" s="20"/>
      <c r="M779" s="1">
        <v>197204</v>
      </c>
      <c r="P779" s="1">
        <v>238893</v>
      </c>
      <c r="Q779" s="1">
        <v>18281</v>
      </c>
      <c r="R779" s="1">
        <v>35863</v>
      </c>
      <c r="T779" s="11">
        <f t="shared" si="25"/>
        <v>1875046</v>
      </c>
    </row>
    <row r="780" spans="1:20" x14ac:dyDescent="0.25">
      <c r="A780" s="17">
        <v>36023</v>
      </c>
      <c r="B780" s="2">
        <f t="shared" si="24"/>
        <v>8</v>
      </c>
      <c r="C780" s="20"/>
      <c r="D780" s="19">
        <v>143282</v>
      </c>
      <c r="E780" s="20"/>
      <c r="F780" s="20"/>
      <c r="G780" s="1">
        <v>73414</v>
      </c>
      <c r="H780" s="1">
        <v>428878</v>
      </c>
      <c r="I780" s="20"/>
      <c r="J780" s="1">
        <v>471000</v>
      </c>
      <c r="K780" s="20"/>
      <c r="M780" s="1">
        <v>199883</v>
      </c>
      <c r="P780" s="1">
        <v>238134</v>
      </c>
      <c r="Q780" s="1">
        <v>58482</v>
      </c>
      <c r="R780" s="1">
        <v>47479</v>
      </c>
      <c r="T780" s="11">
        <f t="shared" si="25"/>
        <v>1660552</v>
      </c>
    </row>
    <row r="781" spans="1:20" x14ac:dyDescent="0.25">
      <c r="A781" s="17">
        <v>36024</v>
      </c>
      <c r="B781" s="2">
        <f t="shared" si="24"/>
        <v>8</v>
      </c>
      <c r="C781" s="20"/>
      <c r="D781" s="19">
        <v>143285</v>
      </c>
      <c r="E781" s="20"/>
      <c r="F781" s="20"/>
      <c r="G781" s="1">
        <v>290000</v>
      </c>
      <c r="H781" s="1">
        <v>439845</v>
      </c>
      <c r="I781" s="20"/>
      <c r="J781" s="1">
        <v>471000</v>
      </c>
      <c r="K781" s="20"/>
      <c r="M781" s="1">
        <v>198728</v>
      </c>
      <c r="P781" s="1">
        <v>229534</v>
      </c>
      <c r="Q781" s="1">
        <v>58482</v>
      </c>
      <c r="R781" s="1">
        <v>41763</v>
      </c>
      <c r="T781" s="11">
        <f t="shared" si="25"/>
        <v>1872637</v>
      </c>
    </row>
    <row r="782" spans="1:20" x14ac:dyDescent="0.25">
      <c r="A782" s="17">
        <v>36025</v>
      </c>
      <c r="B782" s="2">
        <f t="shared" si="24"/>
        <v>8</v>
      </c>
      <c r="C782" s="20"/>
      <c r="D782" s="19">
        <v>119514</v>
      </c>
      <c r="E782" s="20"/>
      <c r="F782" s="20"/>
      <c r="G782" s="1">
        <v>339221</v>
      </c>
      <c r="H782" s="1">
        <v>367946</v>
      </c>
      <c r="I782" s="20"/>
      <c r="J782" s="1">
        <v>529658</v>
      </c>
      <c r="K782" s="20"/>
      <c r="M782" s="1">
        <v>170372</v>
      </c>
      <c r="P782" s="1">
        <v>271778</v>
      </c>
      <c r="Q782" s="1">
        <v>3259</v>
      </c>
      <c r="R782" s="1">
        <v>54451</v>
      </c>
      <c r="T782" s="11">
        <f t="shared" si="25"/>
        <v>1856199</v>
      </c>
    </row>
    <row r="783" spans="1:20" x14ac:dyDescent="0.25">
      <c r="A783" s="17">
        <v>36026</v>
      </c>
      <c r="B783" s="2">
        <f t="shared" si="24"/>
        <v>8</v>
      </c>
      <c r="C783" s="20"/>
      <c r="D783" s="19">
        <v>107620</v>
      </c>
      <c r="E783" s="20"/>
      <c r="F783" s="20"/>
      <c r="G783" s="1">
        <v>336489</v>
      </c>
      <c r="H783" s="1">
        <v>400553</v>
      </c>
      <c r="I783" s="20"/>
      <c r="J783" s="1">
        <v>781651</v>
      </c>
      <c r="K783" s="20"/>
      <c r="M783" s="1">
        <v>175602</v>
      </c>
      <c r="P783" s="1">
        <v>295878</v>
      </c>
      <c r="Q783" s="1">
        <v>4214</v>
      </c>
      <c r="R783" s="1">
        <v>56019</v>
      </c>
      <c r="T783" s="11">
        <f t="shared" si="25"/>
        <v>2158026</v>
      </c>
    </row>
    <row r="784" spans="1:20" x14ac:dyDescent="0.25">
      <c r="A784" s="17">
        <v>36027</v>
      </c>
      <c r="B784" s="2">
        <f t="shared" si="24"/>
        <v>8</v>
      </c>
      <c r="C784" s="20"/>
      <c r="D784" s="19">
        <v>101473</v>
      </c>
      <c r="E784" s="20"/>
      <c r="F784" s="20"/>
      <c r="G784" s="1">
        <v>362851</v>
      </c>
      <c r="H784" s="1">
        <v>427857</v>
      </c>
      <c r="I784" s="20"/>
      <c r="J784" s="1">
        <v>855929</v>
      </c>
      <c r="K784" s="20"/>
      <c r="M784" s="1">
        <v>193828</v>
      </c>
      <c r="P784" s="1">
        <v>230991</v>
      </c>
      <c r="Q784" s="1">
        <v>57077</v>
      </c>
      <c r="R784" s="1">
        <v>73585</v>
      </c>
      <c r="T784" s="11">
        <f t="shared" si="25"/>
        <v>2303591</v>
      </c>
    </row>
    <row r="785" spans="1:20" x14ac:dyDescent="0.25">
      <c r="A785" s="17">
        <v>36028</v>
      </c>
      <c r="B785" s="2">
        <f t="shared" si="24"/>
        <v>8</v>
      </c>
      <c r="C785" s="20"/>
      <c r="D785" s="19">
        <v>103871</v>
      </c>
      <c r="E785" s="20"/>
      <c r="F785" s="20"/>
      <c r="G785" s="1">
        <v>361210</v>
      </c>
      <c r="H785" s="1">
        <v>399540</v>
      </c>
      <c r="I785" s="20"/>
      <c r="J785" s="1">
        <v>864877</v>
      </c>
      <c r="K785" s="20"/>
      <c r="M785" s="1">
        <v>191436</v>
      </c>
      <c r="P785" s="1">
        <v>257738</v>
      </c>
      <c r="Q785" s="1">
        <v>57077</v>
      </c>
      <c r="R785" s="1">
        <v>92301</v>
      </c>
      <c r="T785" s="11">
        <f t="shared" si="25"/>
        <v>2328050</v>
      </c>
    </row>
    <row r="786" spans="1:20" x14ac:dyDescent="0.25">
      <c r="A786" s="17">
        <v>36029</v>
      </c>
      <c r="B786" s="2">
        <f t="shared" si="24"/>
        <v>8</v>
      </c>
      <c r="C786" s="20"/>
      <c r="D786" s="19">
        <v>101833</v>
      </c>
      <c r="E786" s="20"/>
      <c r="F786" s="20"/>
      <c r="G786" s="1">
        <v>333518</v>
      </c>
      <c r="H786" s="1">
        <v>403515</v>
      </c>
      <c r="I786" s="20"/>
      <c r="J786" s="1">
        <v>822238</v>
      </c>
      <c r="K786" s="20"/>
      <c r="M786" s="1">
        <v>191029</v>
      </c>
      <c r="P786" s="1">
        <v>235155</v>
      </c>
      <c r="Q786" s="1">
        <v>57077</v>
      </c>
      <c r="R786" s="1">
        <v>86730</v>
      </c>
      <c r="T786" s="11">
        <f t="shared" si="25"/>
        <v>2231095</v>
      </c>
    </row>
    <row r="787" spans="1:20" x14ac:dyDescent="0.25">
      <c r="A787" s="17">
        <v>36030</v>
      </c>
      <c r="B787" s="2">
        <f t="shared" si="24"/>
        <v>8</v>
      </c>
      <c r="C787" s="20"/>
      <c r="D787" s="19">
        <v>102060</v>
      </c>
      <c r="E787" s="20"/>
      <c r="F787" s="20"/>
      <c r="G787" s="1">
        <v>320734</v>
      </c>
      <c r="H787" s="1">
        <v>399968</v>
      </c>
      <c r="I787" s="20"/>
      <c r="J787" s="1">
        <v>847849</v>
      </c>
      <c r="K787" s="20"/>
      <c r="M787" s="1">
        <v>193012</v>
      </c>
      <c r="P787" s="1">
        <v>252154</v>
      </c>
      <c r="Q787" s="1">
        <v>57077</v>
      </c>
      <c r="R787" s="1">
        <v>95347</v>
      </c>
      <c r="T787" s="11">
        <f t="shared" si="25"/>
        <v>2268201</v>
      </c>
    </row>
    <row r="788" spans="1:20" x14ac:dyDescent="0.25">
      <c r="A788" s="17">
        <v>36031</v>
      </c>
      <c r="B788" s="2">
        <f t="shared" ref="B788:B851" si="26">MONTH(A788)</f>
        <v>8</v>
      </c>
      <c r="C788" s="20"/>
      <c r="D788" s="19">
        <v>102427</v>
      </c>
      <c r="E788" s="20"/>
      <c r="F788" s="20"/>
      <c r="G788" s="1">
        <v>310313</v>
      </c>
      <c r="H788" s="1">
        <v>397935</v>
      </c>
      <c r="I788" s="20"/>
      <c r="J788" s="1">
        <v>847192</v>
      </c>
      <c r="K788" s="20"/>
      <c r="M788" s="1">
        <v>188058</v>
      </c>
      <c r="P788" s="1">
        <v>247497</v>
      </c>
      <c r="Q788" s="1">
        <v>57077</v>
      </c>
      <c r="R788" s="1">
        <v>79473</v>
      </c>
      <c r="T788" s="11">
        <f t="shared" si="25"/>
        <v>2229972</v>
      </c>
    </row>
    <row r="789" spans="1:20" x14ac:dyDescent="0.25">
      <c r="A789" s="17">
        <v>36032</v>
      </c>
      <c r="B789" s="2">
        <f t="shared" si="26"/>
        <v>8</v>
      </c>
      <c r="C789" s="20"/>
      <c r="D789" s="19">
        <v>113982</v>
      </c>
      <c r="E789" s="20"/>
      <c r="F789" s="20"/>
      <c r="G789" s="1">
        <v>331644</v>
      </c>
      <c r="H789" s="1">
        <v>393080</v>
      </c>
      <c r="I789" s="20"/>
      <c r="J789" s="1">
        <v>894879</v>
      </c>
      <c r="K789" s="20"/>
      <c r="M789" s="1">
        <v>188959</v>
      </c>
      <c r="P789" s="1">
        <v>265640</v>
      </c>
      <c r="Q789" s="1">
        <v>54062</v>
      </c>
      <c r="R789" s="1">
        <v>92267</v>
      </c>
      <c r="T789" s="11">
        <f t="shared" si="25"/>
        <v>2334513</v>
      </c>
    </row>
    <row r="790" spans="1:20" x14ac:dyDescent="0.25">
      <c r="A790" s="17">
        <v>36033</v>
      </c>
      <c r="B790" s="2">
        <f t="shared" si="26"/>
        <v>8</v>
      </c>
      <c r="C790" s="20"/>
      <c r="D790" s="19">
        <v>97886</v>
      </c>
      <c r="E790" s="20"/>
      <c r="F790" s="20"/>
      <c r="G790" s="1">
        <v>313104</v>
      </c>
      <c r="H790" s="1">
        <v>380225</v>
      </c>
      <c r="I790" s="20"/>
      <c r="J790" s="1">
        <v>907473</v>
      </c>
      <c r="K790" s="20"/>
      <c r="M790" s="1">
        <v>181324</v>
      </c>
      <c r="P790" s="1">
        <v>272688</v>
      </c>
      <c r="Q790" s="1">
        <v>57077</v>
      </c>
      <c r="R790" s="1">
        <v>70280</v>
      </c>
      <c r="T790" s="11">
        <f t="shared" si="25"/>
        <v>2280057</v>
      </c>
    </row>
    <row r="791" spans="1:20" x14ac:dyDescent="0.25">
      <c r="A791" s="17">
        <v>36034</v>
      </c>
      <c r="B791" s="2">
        <f t="shared" si="26"/>
        <v>8</v>
      </c>
      <c r="C791" s="20"/>
      <c r="D791" s="19">
        <v>97886</v>
      </c>
      <c r="E791" s="20"/>
      <c r="F791" s="20"/>
      <c r="G791" s="1">
        <v>313104</v>
      </c>
      <c r="H791" s="1">
        <v>380225</v>
      </c>
      <c r="I791" s="20"/>
      <c r="J791" s="1">
        <v>907473</v>
      </c>
      <c r="K791" s="20"/>
      <c r="M791" s="1">
        <v>181324</v>
      </c>
      <c r="P791" s="1">
        <v>272688</v>
      </c>
      <c r="Q791" s="1">
        <v>57077</v>
      </c>
      <c r="R791" s="1">
        <v>70280</v>
      </c>
      <c r="T791" s="11">
        <f t="shared" si="25"/>
        <v>2280057</v>
      </c>
    </row>
    <row r="792" spans="1:20" x14ac:dyDescent="0.25">
      <c r="A792" s="17">
        <v>36035</v>
      </c>
      <c r="B792" s="2">
        <f t="shared" si="26"/>
        <v>8</v>
      </c>
      <c r="C792" s="20"/>
      <c r="D792" s="19">
        <v>97680</v>
      </c>
      <c r="E792" s="20"/>
      <c r="F792" s="20"/>
      <c r="G792" s="1">
        <v>314929</v>
      </c>
      <c r="H792" s="1">
        <v>400599</v>
      </c>
      <c r="I792" s="20"/>
      <c r="J792" s="1">
        <v>832978</v>
      </c>
      <c r="K792" s="20"/>
      <c r="M792" s="1">
        <v>192519</v>
      </c>
      <c r="P792" s="1">
        <v>263722</v>
      </c>
      <c r="Q792" s="1">
        <v>57077</v>
      </c>
      <c r="R792" s="1">
        <v>78867</v>
      </c>
      <c r="T792" s="11">
        <f t="shared" si="25"/>
        <v>2238371</v>
      </c>
    </row>
    <row r="793" spans="1:20" x14ac:dyDescent="0.25">
      <c r="A793" s="17">
        <v>36036</v>
      </c>
      <c r="B793" s="2">
        <f t="shared" si="26"/>
        <v>8</v>
      </c>
      <c r="C793" s="20"/>
      <c r="D793" s="19">
        <v>99098</v>
      </c>
      <c r="E793" s="20"/>
      <c r="F793" s="20"/>
      <c r="G793" s="1">
        <v>345389</v>
      </c>
      <c r="H793" s="1">
        <v>392773</v>
      </c>
      <c r="I793" s="20"/>
      <c r="J793" s="1">
        <v>859721</v>
      </c>
      <c r="K793" s="20"/>
      <c r="M793" s="1">
        <v>194321</v>
      </c>
      <c r="P793" s="1">
        <v>266516</v>
      </c>
      <c r="Q793" s="1">
        <v>57077</v>
      </c>
      <c r="R793" s="1">
        <v>98180</v>
      </c>
      <c r="T793" s="11">
        <f t="shared" si="25"/>
        <v>2313075</v>
      </c>
    </row>
    <row r="794" spans="1:20" x14ac:dyDescent="0.25">
      <c r="A794" s="17">
        <v>36037</v>
      </c>
      <c r="B794" s="2">
        <f t="shared" si="26"/>
        <v>8</v>
      </c>
      <c r="C794" s="20"/>
      <c r="D794" s="19">
        <v>111387</v>
      </c>
      <c r="E794" s="20"/>
      <c r="F794" s="20"/>
      <c r="G794" s="1">
        <v>341301</v>
      </c>
      <c r="H794" s="1">
        <v>380198</v>
      </c>
      <c r="I794" s="20"/>
      <c r="J794" s="1">
        <v>853157</v>
      </c>
      <c r="K794" s="20"/>
      <c r="M794" s="1">
        <v>187977</v>
      </c>
      <c r="P794" s="1">
        <v>267007</v>
      </c>
      <c r="Q794" s="1">
        <v>57077</v>
      </c>
      <c r="R794" s="1">
        <v>84390</v>
      </c>
      <c r="T794" s="11">
        <f t="shared" si="25"/>
        <v>2282494</v>
      </c>
    </row>
    <row r="795" spans="1:20" x14ac:dyDescent="0.25">
      <c r="A795" s="17">
        <v>36038</v>
      </c>
      <c r="B795" s="2">
        <f t="shared" si="26"/>
        <v>8</v>
      </c>
      <c r="C795" s="20"/>
      <c r="D795" s="19">
        <v>106072</v>
      </c>
      <c r="E795" s="20"/>
      <c r="F795" s="20"/>
      <c r="G795" s="1">
        <v>121710</v>
      </c>
      <c r="H795" s="1">
        <v>449954</v>
      </c>
      <c r="I795" s="20"/>
      <c r="J795" s="1">
        <v>907685</v>
      </c>
      <c r="K795" s="20"/>
      <c r="M795" s="1">
        <v>194322</v>
      </c>
      <c r="P795" s="1">
        <v>267297</v>
      </c>
      <c r="Q795" s="1">
        <v>68184</v>
      </c>
      <c r="R795" s="1">
        <v>73762</v>
      </c>
      <c r="T795" s="11">
        <f t="shared" si="25"/>
        <v>2188986</v>
      </c>
    </row>
    <row r="796" spans="1:20" x14ac:dyDescent="0.25">
      <c r="A796" s="17">
        <v>36039</v>
      </c>
      <c r="B796" s="2">
        <f t="shared" si="26"/>
        <v>9</v>
      </c>
      <c r="C796" s="20"/>
      <c r="D796" s="19">
        <v>132660</v>
      </c>
      <c r="E796" s="20"/>
      <c r="F796" s="20"/>
      <c r="G796" s="1">
        <v>324360</v>
      </c>
      <c r="H796" s="1">
        <v>369709</v>
      </c>
      <c r="I796" s="20"/>
      <c r="J796" s="1">
        <v>804160</v>
      </c>
      <c r="K796" s="20"/>
      <c r="M796" s="1">
        <v>179820</v>
      </c>
      <c r="P796" s="1">
        <v>190485</v>
      </c>
      <c r="Q796" s="1">
        <v>57258</v>
      </c>
      <c r="R796" s="1">
        <v>92394</v>
      </c>
      <c r="T796" s="11">
        <f t="shared" si="25"/>
        <v>2150846</v>
      </c>
    </row>
    <row r="797" spans="1:20" x14ac:dyDescent="0.25">
      <c r="A797" s="17">
        <v>36040</v>
      </c>
      <c r="B797" s="2">
        <f t="shared" si="26"/>
        <v>9</v>
      </c>
      <c r="C797" s="20"/>
      <c r="D797" s="19">
        <v>136887</v>
      </c>
      <c r="E797" s="20"/>
      <c r="F797" s="20"/>
      <c r="G797" s="1">
        <v>319439</v>
      </c>
      <c r="H797" s="1">
        <v>364563</v>
      </c>
      <c r="I797" s="20"/>
      <c r="J797" s="1">
        <v>870093</v>
      </c>
      <c r="K797" s="20"/>
      <c r="M797" s="1">
        <v>190107</v>
      </c>
      <c r="P797" s="1">
        <v>249948</v>
      </c>
      <c r="Q797" s="1">
        <v>57258</v>
      </c>
      <c r="R797" s="1">
        <v>61355</v>
      </c>
      <c r="T797" s="11">
        <f t="shared" si="25"/>
        <v>2249650</v>
      </c>
    </row>
    <row r="798" spans="1:20" x14ac:dyDescent="0.25">
      <c r="A798" s="17">
        <v>36041</v>
      </c>
      <c r="B798" s="2">
        <f t="shared" si="26"/>
        <v>9</v>
      </c>
      <c r="C798" s="20"/>
      <c r="D798" s="19">
        <v>133770</v>
      </c>
      <c r="E798" s="20"/>
      <c r="F798" s="20"/>
      <c r="G798" s="1">
        <v>326944</v>
      </c>
      <c r="H798" s="1">
        <v>367413</v>
      </c>
      <c r="I798" s="20"/>
      <c r="J798" s="1">
        <v>889623</v>
      </c>
      <c r="K798" s="20"/>
      <c r="M798" s="1">
        <v>205895</v>
      </c>
      <c r="P798" s="1">
        <v>249532</v>
      </c>
      <c r="Q798" s="1">
        <v>57258</v>
      </c>
      <c r="R798" s="1">
        <v>49394</v>
      </c>
      <c r="T798" s="11">
        <f t="shared" si="25"/>
        <v>2279829</v>
      </c>
    </row>
    <row r="799" spans="1:20" x14ac:dyDescent="0.25">
      <c r="A799" s="17">
        <v>36042</v>
      </c>
      <c r="B799" s="2">
        <f t="shared" si="26"/>
        <v>9</v>
      </c>
      <c r="C799" s="20"/>
      <c r="D799" s="19">
        <v>138067</v>
      </c>
      <c r="E799" s="20"/>
      <c r="F799" s="20"/>
      <c r="G799" s="1">
        <v>297413</v>
      </c>
      <c r="H799" s="1">
        <v>405103</v>
      </c>
      <c r="I799" s="20"/>
      <c r="J799" s="1">
        <v>911758</v>
      </c>
      <c r="K799" s="20"/>
      <c r="M799" s="1">
        <v>206457</v>
      </c>
      <c r="P799" s="1">
        <v>227512</v>
      </c>
      <c r="Q799" s="1">
        <v>57258</v>
      </c>
      <c r="R799" s="1">
        <v>60126</v>
      </c>
      <c r="T799" s="11">
        <f t="shared" si="25"/>
        <v>2303694</v>
      </c>
    </row>
    <row r="800" spans="1:20" x14ac:dyDescent="0.25">
      <c r="A800" s="17">
        <v>36043</v>
      </c>
      <c r="B800" s="2">
        <f t="shared" si="26"/>
        <v>9</v>
      </c>
      <c r="C800" s="20"/>
      <c r="D800" s="19">
        <v>138694</v>
      </c>
      <c r="E800" s="20"/>
      <c r="F800" s="20"/>
      <c r="G800" s="1">
        <v>309230</v>
      </c>
      <c r="H800" s="1">
        <v>379420</v>
      </c>
      <c r="I800" s="20"/>
      <c r="J800" s="1">
        <v>854521</v>
      </c>
      <c r="K800" s="20"/>
      <c r="M800" s="1">
        <v>202687</v>
      </c>
      <c r="P800" s="1">
        <v>233879</v>
      </c>
      <c r="Q800" s="1">
        <v>57258</v>
      </c>
      <c r="R800" s="1">
        <v>71084</v>
      </c>
      <c r="T800" s="11">
        <f t="shared" si="25"/>
        <v>2246773</v>
      </c>
    </row>
    <row r="801" spans="1:20" x14ac:dyDescent="0.25">
      <c r="A801" s="17">
        <v>36044</v>
      </c>
      <c r="B801" s="2">
        <f t="shared" si="26"/>
        <v>9</v>
      </c>
      <c r="C801" s="20"/>
      <c r="D801" s="19">
        <v>147074</v>
      </c>
      <c r="E801" s="20"/>
      <c r="F801" s="20"/>
      <c r="G801" s="1">
        <v>296504</v>
      </c>
      <c r="H801" s="1">
        <v>424986</v>
      </c>
      <c r="I801" s="20"/>
      <c r="J801" s="1">
        <v>885380</v>
      </c>
      <c r="K801" s="20"/>
      <c r="M801" s="1">
        <v>198266</v>
      </c>
      <c r="P801" s="1">
        <v>220592</v>
      </c>
      <c r="Q801" s="1">
        <v>57258</v>
      </c>
      <c r="R801" s="1">
        <v>65222</v>
      </c>
      <c r="T801" s="11">
        <f t="shared" si="25"/>
        <v>2295282</v>
      </c>
    </row>
    <row r="802" spans="1:20" x14ac:dyDescent="0.25">
      <c r="A802" s="17">
        <v>36045</v>
      </c>
      <c r="B802" s="2">
        <f t="shared" si="26"/>
        <v>9</v>
      </c>
      <c r="C802" s="20"/>
      <c r="D802" s="19">
        <v>144012</v>
      </c>
      <c r="E802" s="20"/>
      <c r="F802" s="20"/>
      <c r="G802" s="1">
        <v>295012</v>
      </c>
      <c r="H802" s="1">
        <v>434395</v>
      </c>
      <c r="I802" s="20"/>
      <c r="J802" s="1">
        <v>860500</v>
      </c>
      <c r="K802" s="20"/>
      <c r="M802" s="1">
        <v>195512</v>
      </c>
      <c r="P802" s="1">
        <v>222320</v>
      </c>
      <c r="Q802" s="1">
        <v>57258</v>
      </c>
      <c r="R802" s="1">
        <v>65430</v>
      </c>
      <c r="T802" s="11">
        <f t="shared" si="25"/>
        <v>2274439</v>
      </c>
    </row>
    <row r="803" spans="1:20" x14ac:dyDescent="0.25">
      <c r="A803" s="17">
        <v>36046</v>
      </c>
      <c r="B803" s="2">
        <f t="shared" si="26"/>
        <v>9</v>
      </c>
      <c r="C803" s="20"/>
      <c r="D803" s="19">
        <v>147088</v>
      </c>
      <c r="E803" s="20"/>
      <c r="F803" s="20"/>
      <c r="G803" s="1">
        <v>293261</v>
      </c>
      <c r="H803" s="1">
        <v>416544</v>
      </c>
      <c r="I803" s="20"/>
      <c r="J803" s="1">
        <v>904993</v>
      </c>
      <c r="K803" s="20"/>
      <c r="M803" s="1">
        <v>201405</v>
      </c>
      <c r="P803" s="1">
        <v>222234</v>
      </c>
      <c r="Q803" s="1">
        <v>57258</v>
      </c>
      <c r="R803" s="1">
        <v>65560</v>
      </c>
      <c r="T803" s="11">
        <f t="shared" si="25"/>
        <v>2308343</v>
      </c>
    </row>
    <row r="804" spans="1:20" x14ac:dyDescent="0.25">
      <c r="A804" s="17">
        <v>36047</v>
      </c>
      <c r="B804" s="2">
        <f t="shared" si="26"/>
        <v>9</v>
      </c>
      <c r="C804" s="20"/>
      <c r="D804" s="19">
        <v>138411</v>
      </c>
      <c r="E804" s="20"/>
      <c r="F804" s="20"/>
      <c r="G804" s="1">
        <v>330680</v>
      </c>
      <c r="H804" s="1">
        <v>363504</v>
      </c>
      <c r="I804" s="20"/>
      <c r="J804" s="1">
        <v>938206</v>
      </c>
      <c r="K804" s="20"/>
      <c r="M804" s="1">
        <v>186826</v>
      </c>
      <c r="P804" s="1">
        <v>234196</v>
      </c>
      <c r="Q804" s="1">
        <v>57258</v>
      </c>
      <c r="R804" s="1">
        <v>63580</v>
      </c>
      <c r="T804" s="11">
        <f t="shared" si="25"/>
        <v>2312661</v>
      </c>
    </row>
    <row r="805" spans="1:20" x14ac:dyDescent="0.25">
      <c r="A805" s="17">
        <v>36048</v>
      </c>
      <c r="B805" s="2">
        <f t="shared" si="26"/>
        <v>9</v>
      </c>
      <c r="C805" s="20"/>
      <c r="D805" s="19">
        <v>143429</v>
      </c>
      <c r="E805" s="20"/>
      <c r="F805" s="20"/>
      <c r="G805" s="1">
        <v>318929</v>
      </c>
      <c r="H805" s="1">
        <v>369176</v>
      </c>
      <c r="I805" s="20"/>
      <c r="J805" s="1">
        <v>968775</v>
      </c>
      <c r="K805" s="20"/>
      <c r="M805" s="1">
        <v>184030</v>
      </c>
      <c r="P805" s="1">
        <v>245129</v>
      </c>
      <c r="Q805" s="1">
        <v>57258</v>
      </c>
      <c r="R805" s="1">
        <v>72305</v>
      </c>
      <c r="T805" s="11">
        <f t="shared" si="25"/>
        <v>2359031</v>
      </c>
    </row>
    <row r="806" spans="1:20" x14ac:dyDescent="0.25">
      <c r="A806" s="17">
        <v>36049</v>
      </c>
      <c r="B806" s="2">
        <f t="shared" si="26"/>
        <v>9</v>
      </c>
      <c r="C806" s="20"/>
      <c r="D806" s="19">
        <v>143429</v>
      </c>
      <c r="E806" s="20"/>
      <c r="F806" s="20"/>
      <c r="G806" s="1">
        <v>318929</v>
      </c>
      <c r="H806" s="1">
        <v>369176</v>
      </c>
      <c r="I806" s="20"/>
      <c r="J806" s="1">
        <v>968775</v>
      </c>
      <c r="K806" s="20"/>
      <c r="M806" s="1">
        <v>184030</v>
      </c>
      <c r="P806" s="1">
        <v>245129</v>
      </c>
      <c r="Q806" s="1">
        <v>57258</v>
      </c>
      <c r="R806" s="1">
        <v>72305</v>
      </c>
      <c r="T806" s="11">
        <f t="shared" si="25"/>
        <v>2359031</v>
      </c>
    </row>
    <row r="807" spans="1:20" x14ac:dyDescent="0.25">
      <c r="A807" s="17">
        <v>36050</v>
      </c>
      <c r="B807" s="2">
        <f t="shared" si="26"/>
        <v>9</v>
      </c>
      <c r="C807" s="20"/>
      <c r="D807" s="19">
        <v>132562</v>
      </c>
      <c r="E807" s="20"/>
      <c r="F807" s="20"/>
      <c r="G807" s="1">
        <v>398292</v>
      </c>
      <c r="H807" s="1">
        <v>502857</v>
      </c>
      <c r="I807" s="20"/>
      <c r="J807" s="1">
        <v>874037</v>
      </c>
      <c r="K807" s="20"/>
      <c r="M807" s="1">
        <v>200158</v>
      </c>
      <c r="P807" s="1">
        <v>234590</v>
      </c>
      <c r="Q807" s="1">
        <v>57258</v>
      </c>
      <c r="R807" s="1">
        <v>90769</v>
      </c>
      <c r="T807" s="11">
        <f t="shared" si="25"/>
        <v>2490523</v>
      </c>
    </row>
    <row r="808" spans="1:20" x14ac:dyDescent="0.25">
      <c r="A808" s="17">
        <v>36051</v>
      </c>
      <c r="B808" s="2">
        <f t="shared" si="26"/>
        <v>9</v>
      </c>
      <c r="C808" s="20"/>
      <c r="D808" s="19">
        <v>129298</v>
      </c>
      <c r="E808" s="20"/>
      <c r="F808" s="20"/>
      <c r="G808" s="1">
        <v>296447</v>
      </c>
      <c r="H808" s="1">
        <v>506811</v>
      </c>
      <c r="I808" s="20"/>
      <c r="J808" s="1">
        <v>950572</v>
      </c>
      <c r="K808" s="20"/>
      <c r="M808" s="1">
        <v>190738</v>
      </c>
      <c r="P808" s="1">
        <v>233589</v>
      </c>
      <c r="Q808" s="1">
        <v>77493</v>
      </c>
      <c r="R808" s="1">
        <v>94596</v>
      </c>
      <c r="T808" s="11">
        <f t="shared" si="25"/>
        <v>2479544</v>
      </c>
    </row>
    <row r="809" spans="1:20" x14ac:dyDescent="0.25">
      <c r="A809" s="17">
        <v>36052</v>
      </c>
      <c r="B809" s="2">
        <f t="shared" si="26"/>
        <v>9</v>
      </c>
      <c r="C809" s="20"/>
      <c r="D809" s="19">
        <v>51696</v>
      </c>
      <c r="E809" s="20"/>
      <c r="F809" s="20"/>
      <c r="G809" s="1">
        <v>304377</v>
      </c>
      <c r="H809" s="1">
        <v>500401</v>
      </c>
      <c r="I809" s="20"/>
      <c r="J809" s="1">
        <v>978013</v>
      </c>
      <c r="K809" s="20"/>
      <c r="M809" s="1">
        <v>194405</v>
      </c>
      <c r="P809" s="1">
        <v>235422</v>
      </c>
      <c r="Q809" s="1">
        <v>77493</v>
      </c>
      <c r="R809" s="1">
        <v>81958</v>
      </c>
      <c r="T809" s="11">
        <f t="shared" si="25"/>
        <v>2423765</v>
      </c>
    </row>
    <row r="810" spans="1:20" x14ac:dyDescent="0.25">
      <c r="A810" s="17">
        <v>36053</v>
      </c>
      <c r="B810" s="2">
        <f t="shared" si="26"/>
        <v>9</v>
      </c>
      <c r="C810" s="20"/>
      <c r="D810" s="19">
        <v>99455</v>
      </c>
      <c r="E810" s="20"/>
      <c r="F810" s="20"/>
      <c r="G810" s="1">
        <v>330618</v>
      </c>
      <c r="H810" s="1">
        <v>426148</v>
      </c>
      <c r="I810" s="20"/>
      <c r="J810" s="1">
        <v>953216</v>
      </c>
      <c r="K810" s="20"/>
      <c r="M810" s="1">
        <v>201142</v>
      </c>
      <c r="P810" s="1">
        <v>243421</v>
      </c>
      <c r="Q810" s="1">
        <v>1811</v>
      </c>
      <c r="R810" s="1">
        <v>36443</v>
      </c>
      <c r="T810" s="11">
        <f t="shared" si="25"/>
        <v>2292254</v>
      </c>
    </row>
    <row r="811" spans="1:20" x14ac:dyDescent="0.25">
      <c r="A811" s="17">
        <v>36054</v>
      </c>
      <c r="B811" s="2">
        <f t="shared" si="26"/>
        <v>9</v>
      </c>
      <c r="C811" s="20"/>
      <c r="D811" s="19">
        <v>0</v>
      </c>
      <c r="E811" s="20"/>
      <c r="F811" s="20"/>
      <c r="G811" s="1">
        <v>336100</v>
      </c>
      <c r="H811" s="1">
        <v>474170</v>
      </c>
      <c r="I811" s="20"/>
      <c r="J811" s="1">
        <v>967382</v>
      </c>
      <c r="K811" s="20"/>
      <c r="M811" s="1">
        <v>192439</v>
      </c>
      <c r="P811" s="1">
        <v>225837</v>
      </c>
      <c r="Q811" s="1">
        <v>27555</v>
      </c>
      <c r="R811" s="1">
        <v>78256</v>
      </c>
      <c r="T811" s="11">
        <f t="shared" si="25"/>
        <v>2301739</v>
      </c>
    </row>
    <row r="812" spans="1:20" x14ac:dyDescent="0.25">
      <c r="A812" s="17">
        <v>36055</v>
      </c>
      <c r="B812" s="2">
        <f t="shared" si="26"/>
        <v>9</v>
      </c>
      <c r="C812" s="20"/>
      <c r="D812" s="19">
        <v>96980</v>
      </c>
      <c r="E812" s="20"/>
      <c r="F812" s="20"/>
      <c r="G812" s="1">
        <v>305531</v>
      </c>
      <c r="H812" s="1">
        <v>450471</v>
      </c>
      <c r="I812" s="20"/>
      <c r="J812" s="1">
        <v>939810</v>
      </c>
      <c r="K812" s="20"/>
      <c r="M812" s="1">
        <v>171154</v>
      </c>
      <c r="P812" s="1">
        <v>226873</v>
      </c>
      <c r="Q812" s="1">
        <v>42410</v>
      </c>
      <c r="R812" s="1">
        <v>74337</v>
      </c>
      <c r="T812" s="11">
        <f t="shared" si="25"/>
        <v>2307566</v>
      </c>
    </row>
    <row r="813" spans="1:20" x14ac:dyDescent="0.25">
      <c r="A813" s="17">
        <v>36056</v>
      </c>
      <c r="B813" s="2">
        <f t="shared" si="26"/>
        <v>9</v>
      </c>
      <c r="C813" s="20"/>
      <c r="D813" s="19">
        <v>120569</v>
      </c>
      <c r="E813" s="20"/>
      <c r="F813" s="20"/>
      <c r="G813" s="1">
        <v>304174</v>
      </c>
      <c r="H813" s="1">
        <v>398588</v>
      </c>
      <c r="I813" s="20"/>
      <c r="J813" s="1">
        <v>944512</v>
      </c>
      <c r="K813" s="20"/>
      <c r="M813" s="1">
        <v>173088</v>
      </c>
      <c r="P813" s="1">
        <v>224834</v>
      </c>
      <c r="Q813" s="1">
        <v>49366</v>
      </c>
      <c r="R813" s="1">
        <v>85262</v>
      </c>
      <c r="T813" s="11">
        <f t="shared" si="25"/>
        <v>2300393</v>
      </c>
    </row>
    <row r="814" spans="1:20" x14ac:dyDescent="0.25">
      <c r="A814" s="17">
        <v>36057</v>
      </c>
      <c r="B814" s="2">
        <f t="shared" si="26"/>
        <v>9</v>
      </c>
      <c r="C814" s="20"/>
      <c r="D814" s="19">
        <v>130911</v>
      </c>
      <c r="E814" s="20"/>
      <c r="F814" s="20"/>
      <c r="G814" s="1">
        <v>269084</v>
      </c>
      <c r="H814" s="1">
        <v>427317</v>
      </c>
      <c r="I814" s="20"/>
      <c r="J814" s="1">
        <v>896697</v>
      </c>
      <c r="K814" s="20"/>
      <c r="M814" s="1">
        <v>169728</v>
      </c>
      <c r="P814" s="1">
        <v>244870</v>
      </c>
      <c r="Q814" s="1">
        <v>49366</v>
      </c>
      <c r="R814" s="1">
        <v>72792</v>
      </c>
      <c r="T814" s="11">
        <f t="shared" si="25"/>
        <v>2260765</v>
      </c>
    </row>
    <row r="815" spans="1:20" x14ac:dyDescent="0.25">
      <c r="A815" s="17">
        <v>36058</v>
      </c>
      <c r="B815" s="2">
        <f t="shared" si="26"/>
        <v>9</v>
      </c>
      <c r="C815" s="20"/>
      <c r="D815" s="19">
        <v>129648</v>
      </c>
      <c r="E815" s="20"/>
      <c r="F815" s="20"/>
      <c r="G815" s="1">
        <v>283161</v>
      </c>
      <c r="H815" s="1">
        <v>469044</v>
      </c>
      <c r="I815" s="20"/>
      <c r="J815" s="1">
        <v>931322</v>
      </c>
      <c r="K815" s="20"/>
      <c r="M815" s="1">
        <v>174791</v>
      </c>
      <c r="P815" s="1">
        <v>226327</v>
      </c>
      <c r="Q815" s="1">
        <v>49366</v>
      </c>
      <c r="R815" s="1">
        <v>74543</v>
      </c>
      <c r="T815" s="11">
        <f t="shared" si="25"/>
        <v>2338202</v>
      </c>
    </row>
    <row r="816" spans="1:20" x14ac:dyDescent="0.25">
      <c r="A816" s="17">
        <v>36059</v>
      </c>
      <c r="B816" s="2">
        <f t="shared" si="26"/>
        <v>9</v>
      </c>
      <c r="C816" s="20"/>
      <c r="D816" s="19">
        <v>130517</v>
      </c>
      <c r="E816" s="20"/>
      <c r="F816" s="20"/>
      <c r="G816" s="1">
        <v>268550</v>
      </c>
      <c r="H816" s="1">
        <v>445949</v>
      </c>
      <c r="I816" s="20"/>
      <c r="J816" s="1">
        <v>891282</v>
      </c>
      <c r="K816" s="20"/>
      <c r="M816" s="1">
        <v>169487</v>
      </c>
      <c r="P816" s="1">
        <v>244090</v>
      </c>
      <c r="Q816" s="1">
        <v>49366</v>
      </c>
      <c r="R816" s="1">
        <v>75024</v>
      </c>
      <c r="T816" s="11">
        <f t="shared" si="25"/>
        <v>2274265</v>
      </c>
    </row>
    <row r="817" spans="1:20" x14ac:dyDescent="0.25">
      <c r="A817" s="17">
        <v>36060</v>
      </c>
      <c r="B817" s="2">
        <f t="shared" si="26"/>
        <v>9</v>
      </c>
      <c r="C817" s="20"/>
      <c r="D817" s="19">
        <v>134239</v>
      </c>
      <c r="E817" s="20"/>
      <c r="F817" s="20"/>
      <c r="G817" s="1">
        <v>290884</v>
      </c>
      <c r="H817" s="1">
        <v>417660</v>
      </c>
      <c r="I817" s="20"/>
      <c r="J817" s="1">
        <v>941017</v>
      </c>
      <c r="K817" s="20"/>
      <c r="M817" s="1">
        <v>162270</v>
      </c>
      <c r="P817" s="1">
        <v>185578</v>
      </c>
      <c r="Q817" s="1">
        <v>49366</v>
      </c>
      <c r="R817" s="1">
        <v>92125</v>
      </c>
      <c r="T817" s="11">
        <f t="shared" si="25"/>
        <v>2273139</v>
      </c>
    </row>
    <row r="818" spans="1:20" x14ac:dyDescent="0.25">
      <c r="A818" s="17">
        <v>36061</v>
      </c>
      <c r="B818" s="2">
        <f t="shared" si="26"/>
        <v>9</v>
      </c>
      <c r="C818" s="20"/>
      <c r="D818" s="19">
        <v>117188</v>
      </c>
      <c r="E818" s="20"/>
      <c r="F818" s="20"/>
      <c r="G818" s="1">
        <v>294892</v>
      </c>
      <c r="H818" s="1">
        <v>380169</v>
      </c>
      <c r="I818" s="20"/>
      <c r="J818" s="1">
        <v>950921</v>
      </c>
      <c r="K818" s="20"/>
      <c r="M818" s="1">
        <v>176909</v>
      </c>
      <c r="P818" s="1">
        <v>224883</v>
      </c>
      <c r="Q818" s="1">
        <v>49366</v>
      </c>
      <c r="R818" s="1">
        <v>26548</v>
      </c>
      <c r="T818" s="11">
        <f t="shared" si="25"/>
        <v>2220876</v>
      </c>
    </row>
    <row r="819" spans="1:20" x14ac:dyDescent="0.25">
      <c r="A819" s="17">
        <v>36062</v>
      </c>
      <c r="B819" s="2">
        <f t="shared" si="26"/>
        <v>9</v>
      </c>
      <c r="C819" s="20"/>
      <c r="D819" s="19">
        <v>127243</v>
      </c>
      <c r="E819" s="20"/>
      <c r="F819" s="20"/>
      <c r="G819" s="1">
        <v>269452</v>
      </c>
      <c r="H819" s="1">
        <v>394219</v>
      </c>
      <c r="I819" s="20"/>
      <c r="J819" s="1">
        <v>901428</v>
      </c>
      <c r="K819" s="20"/>
      <c r="M819" s="1">
        <v>177809</v>
      </c>
      <c r="P819" s="1">
        <v>244369</v>
      </c>
      <c r="Q819" s="1">
        <v>49366</v>
      </c>
      <c r="R819" s="1">
        <v>30873</v>
      </c>
      <c r="T819" s="11">
        <f t="shared" si="25"/>
        <v>2194759</v>
      </c>
    </row>
    <row r="820" spans="1:20" x14ac:dyDescent="0.25">
      <c r="A820" s="17">
        <v>36063</v>
      </c>
      <c r="B820" s="2">
        <f t="shared" si="26"/>
        <v>9</v>
      </c>
      <c r="C820" s="20"/>
      <c r="D820" s="19">
        <v>112985</v>
      </c>
      <c r="E820" s="20"/>
      <c r="F820" s="20"/>
      <c r="G820" s="1">
        <v>272083</v>
      </c>
      <c r="H820" s="1">
        <v>421430</v>
      </c>
      <c r="I820" s="20"/>
      <c r="J820" s="1">
        <v>921875</v>
      </c>
      <c r="K820" s="20"/>
      <c r="M820" s="1">
        <v>176987</v>
      </c>
      <c r="P820" s="1">
        <v>245457</v>
      </c>
      <c r="Q820" s="1">
        <v>49366</v>
      </c>
      <c r="R820" s="1">
        <v>24894</v>
      </c>
      <c r="T820" s="11">
        <f t="shared" si="25"/>
        <v>2225077</v>
      </c>
    </row>
    <row r="821" spans="1:20" x14ac:dyDescent="0.25">
      <c r="A821" s="17">
        <v>36064</v>
      </c>
      <c r="B821" s="2">
        <f t="shared" si="26"/>
        <v>9</v>
      </c>
      <c r="C821" s="20"/>
      <c r="D821" s="19">
        <v>121844</v>
      </c>
      <c r="E821" s="20"/>
      <c r="F821" s="20"/>
      <c r="G821" s="1">
        <v>280826</v>
      </c>
      <c r="H821" s="1">
        <v>456974</v>
      </c>
      <c r="I821" s="20"/>
      <c r="J821" s="1">
        <v>988995</v>
      </c>
      <c r="K821" s="20"/>
      <c r="M821" s="1">
        <v>170090</v>
      </c>
      <c r="P821" s="1">
        <v>243567</v>
      </c>
      <c r="Q821" s="1">
        <v>49366</v>
      </c>
      <c r="R821" s="1">
        <v>31424</v>
      </c>
      <c r="T821" s="11">
        <f t="shared" si="25"/>
        <v>2343086</v>
      </c>
    </row>
    <row r="822" spans="1:20" x14ac:dyDescent="0.25">
      <c r="A822" s="17">
        <v>36065</v>
      </c>
      <c r="B822" s="2">
        <f t="shared" si="26"/>
        <v>9</v>
      </c>
      <c r="C822" s="20"/>
      <c r="D822" s="19">
        <v>123232</v>
      </c>
      <c r="E822" s="20"/>
      <c r="F822" s="20"/>
      <c r="G822" s="1">
        <v>264276</v>
      </c>
      <c r="H822" s="1">
        <v>474239</v>
      </c>
      <c r="I822" s="20"/>
      <c r="J822" s="1">
        <v>938386</v>
      </c>
      <c r="K822" s="20"/>
      <c r="M822" s="1">
        <v>177981</v>
      </c>
      <c r="P822" s="1">
        <v>249097</v>
      </c>
      <c r="Q822" s="1">
        <v>49366</v>
      </c>
      <c r="R822" s="1">
        <v>59882</v>
      </c>
      <c r="T822" s="11">
        <f t="shared" si="25"/>
        <v>2336459</v>
      </c>
    </row>
    <row r="823" spans="1:20" x14ac:dyDescent="0.25">
      <c r="A823" s="17">
        <v>36066</v>
      </c>
      <c r="B823" s="2">
        <f t="shared" si="26"/>
        <v>9</v>
      </c>
      <c r="C823" s="20"/>
      <c r="D823" s="19">
        <v>125818</v>
      </c>
      <c r="E823" s="20"/>
      <c r="F823" s="20"/>
      <c r="G823" s="1">
        <v>270161</v>
      </c>
      <c r="H823" s="1">
        <v>411958</v>
      </c>
      <c r="I823" s="20"/>
      <c r="J823" s="1">
        <v>972700</v>
      </c>
      <c r="K823" s="20"/>
      <c r="M823" s="1">
        <v>152418</v>
      </c>
      <c r="P823" s="1">
        <v>208226</v>
      </c>
      <c r="Q823" s="1">
        <v>49366</v>
      </c>
      <c r="R823" s="1">
        <v>113686</v>
      </c>
      <c r="T823" s="11">
        <f t="shared" si="25"/>
        <v>2304333</v>
      </c>
    </row>
    <row r="824" spans="1:20" x14ac:dyDescent="0.25">
      <c r="A824" s="17">
        <v>36067</v>
      </c>
      <c r="B824" s="2">
        <f t="shared" si="26"/>
        <v>9</v>
      </c>
      <c r="C824" s="20"/>
      <c r="D824" s="19">
        <v>139126</v>
      </c>
      <c r="E824" s="20"/>
      <c r="F824" s="20"/>
      <c r="G824" s="1">
        <v>258922</v>
      </c>
      <c r="H824" s="1">
        <v>464411</v>
      </c>
      <c r="I824" s="20"/>
      <c r="J824" s="1">
        <v>984170</v>
      </c>
      <c r="K824" s="20"/>
      <c r="M824" s="1">
        <v>154776</v>
      </c>
      <c r="P824" s="1">
        <v>221404</v>
      </c>
      <c r="Q824" s="1">
        <v>49366</v>
      </c>
      <c r="R824" s="1">
        <v>75782</v>
      </c>
      <c r="T824" s="11">
        <f t="shared" si="25"/>
        <v>2347957</v>
      </c>
    </row>
    <row r="825" spans="1:20" x14ac:dyDescent="0.25">
      <c r="A825" s="17">
        <v>36068</v>
      </c>
      <c r="B825" s="2">
        <f t="shared" si="26"/>
        <v>9</v>
      </c>
      <c r="C825" s="20"/>
      <c r="D825" s="19">
        <v>120623</v>
      </c>
      <c r="E825" s="20"/>
      <c r="F825" s="20"/>
      <c r="G825" s="1">
        <v>301693</v>
      </c>
      <c r="H825" s="1">
        <v>465139</v>
      </c>
      <c r="I825" s="20"/>
      <c r="J825" s="1">
        <v>934343</v>
      </c>
      <c r="K825" s="20"/>
      <c r="M825" s="1">
        <v>152085</v>
      </c>
      <c r="P825" s="1">
        <v>218425</v>
      </c>
      <c r="Q825" s="1">
        <v>45244</v>
      </c>
      <c r="R825" s="1">
        <v>70582</v>
      </c>
      <c r="T825" s="11">
        <f t="shared" si="25"/>
        <v>2308134</v>
      </c>
    </row>
    <row r="826" spans="1:20" x14ac:dyDescent="0.25">
      <c r="A826" s="17">
        <v>36069</v>
      </c>
      <c r="B826" s="2">
        <f t="shared" si="26"/>
        <v>10</v>
      </c>
      <c r="C826" s="20"/>
      <c r="D826" s="19">
        <v>111762</v>
      </c>
      <c r="E826" s="20"/>
      <c r="F826" s="20"/>
      <c r="G826" s="1">
        <v>228765</v>
      </c>
      <c r="H826" s="1">
        <v>423823</v>
      </c>
      <c r="I826" s="20"/>
      <c r="J826" s="1">
        <v>939683</v>
      </c>
      <c r="K826" s="20"/>
      <c r="M826" s="1">
        <v>186003</v>
      </c>
      <c r="P826" s="1">
        <v>242457</v>
      </c>
      <c r="Q826" s="1">
        <v>51989</v>
      </c>
      <c r="R826" s="1">
        <v>61391</v>
      </c>
      <c r="T826" s="11">
        <f t="shared" si="25"/>
        <v>2245873</v>
      </c>
    </row>
    <row r="827" spans="1:20" x14ac:dyDescent="0.25">
      <c r="A827" s="17">
        <v>36070</v>
      </c>
      <c r="B827" s="2">
        <f t="shared" si="26"/>
        <v>10</v>
      </c>
      <c r="C827" s="20"/>
      <c r="D827" s="19">
        <v>105918</v>
      </c>
      <c r="E827" s="20"/>
      <c r="F827" s="20"/>
      <c r="G827" s="1">
        <v>254255</v>
      </c>
      <c r="H827" s="1">
        <v>421609</v>
      </c>
      <c r="I827" s="20"/>
      <c r="J827" s="1">
        <v>982819</v>
      </c>
      <c r="K827" s="20"/>
      <c r="M827" s="1">
        <v>184099</v>
      </c>
      <c r="P827" s="1">
        <v>238928</v>
      </c>
      <c r="Q827" s="1">
        <v>53032</v>
      </c>
      <c r="R827" s="1">
        <v>65356</v>
      </c>
      <c r="T827" s="11">
        <f t="shared" si="25"/>
        <v>2306016</v>
      </c>
    </row>
    <row r="828" spans="1:20" x14ac:dyDescent="0.25">
      <c r="A828" s="17">
        <v>36071</v>
      </c>
      <c r="B828" s="2">
        <f t="shared" si="26"/>
        <v>10</v>
      </c>
      <c r="C828" s="20"/>
      <c r="D828" s="19">
        <v>103492</v>
      </c>
      <c r="E828" s="20"/>
      <c r="F828" s="20"/>
      <c r="G828" s="1">
        <v>246525</v>
      </c>
      <c r="H828" s="1">
        <v>391513</v>
      </c>
      <c r="I828" s="20"/>
      <c r="J828" s="1">
        <v>962027</v>
      </c>
      <c r="K828" s="20"/>
      <c r="M828" s="1">
        <v>187006</v>
      </c>
      <c r="P828" s="1">
        <v>229166</v>
      </c>
      <c r="Q828" s="1">
        <v>53254</v>
      </c>
      <c r="R828" s="1">
        <v>75616</v>
      </c>
      <c r="T828" s="11">
        <f t="shared" si="25"/>
        <v>2248599</v>
      </c>
    </row>
    <row r="829" spans="1:20" x14ac:dyDescent="0.25">
      <c r="A829" s="17">
        <v>36072</v>
      </c>
      <c r="B829" s="2">
        <f t="shared" si="26"/>
        <v>10</v>
      </c>
      <c r="C829" s="20"/>
      <c r="D829" s="19">
        <v>103744</v>
      </c>
      <c r="E829" s="20"/>
      <c r="F829" s="20"/>
      <c r="G829" s="1">
        <v>261963</v>
      </c>
      <c r="H829" s="1">
        <v>398393</v>
      </c>
      <c r="I829" s="20"/>
      <c r="J829" s="1">
        <v>1004994</v>
      </c>
      <c r="K829" s="20"/>
      <c r="M829" s="1">
        <v>196140</v>
      </c>
      <c r="P829" s="1">
        <v>217579</v>
      </c>
      <c r="Q829" s="1">
        <v>53254</v>
      </c>
      <c r="R829" s="1">
        <v>93154</v>
      </c>
      <c r="T829" s="11">
        <f t="shared" si="25"/>
        <v>2329221</v>
      </c>
    </row>
    <row r="830" spans="1:20" x14ac:dyDescent="0.25">
      <c r="A830" s="17">
        <v>36073</v>
      </c>
      <c r="B830" s="2">
        <f t="shared" si="26"/>
        <v>10</v>
      </c>
      <c r="C830" s="20"/>
      <c r="D830" s="19">
        <v>102286</v>
      </c>
      <c r="E830" s="20"/>
      <c r="F830" s="20"/>
      <c r="G830" s="1">
        <v>256519</v>
      </c>
      <c r="H830" s="1">
        <v>392011</v>
      </c>
      <c r="I830" s="20"/>
      <c r="J830" s="1">
        <v>1028881</v>
      </c>
      <c r="K830" s="20"/>
      <c r="M830" s="1">
        <v>176082</v>
      </c>
      <c r="P830" s="1">
        <v>211520</v>
      </c>
      <c r="Q830" s="1">
        <v>53254</v>
      </c>
      <c r="R830" s="1">
        <v>84210</v>
      </c>
      <c r="T830" s="11">
        <f t="shared" si="25"/>
        <v>2304763</v>
      </c>
    </row>
    <row r="831" spans="1:20" x14ac:dyDescent="0.25">
      <c r="A831" s="17">
        <v>36074</v>
      </c>
      <c r="B831" s="2">
        <f t="shared" si="26"/>
        <v>10</v>
      </c>
      <c r="C831" s="20"/>
      <c r="D831" s="19">
        <v>99641</v>
      </c>
      <c r="E831" s="20"/>
      <c r="F831" s="20"/>
      <c r="G831" s="1">
        <v>236846</v>
      </c>
      <c r="H831" s="1">
        <v>402927</v>
      </c>
      <c r="I831" s="20"/>
      <c r="J831" s="1">
        <v>1005000</v>
      </c>
      <c r="K831" s="20"/>
      <c r="M831" s="1">
        <v>180404</v>
      </c>
      <c r="P831" s="1">
        <v>248497</v>
      </c>
      <c r="Q831" s="1">
        <v>53254</v>
      </c>
      <c r="R831" s="1">
        <v>97919</v>
      </c>
      <c r="T831" s="11">
        <f t="shared" si="25"/>
        <v>2324488</v>
      </c>
    </row>
    <row r="832" spans="1:20" x14ac:dyDescent="0.25">
      <c r="A832" s="17">
        <v>36075</v>
      </c>
      <c r="B832" s="2">
        <f t="shared" si="26"/>
        <v>10</v>
      </c>
      <c r="C832" s="20"/>
      <c r="D832" s="19">
        <v>105296</v>
      </c>
      <c r="E832" s="20"/>
      <c r="F832" s="20"/>
      <c r="G832" s="1">
        <v>235187</v>
      </c>
      <c r="H832" s="1">
        <v>436234</v>
      </c>
      <c r="I832" s="20"/>
      <c r="J832" s="1">
        <v>1008046</v>
      </c>
      <c r="K832" s="20"/>
      <c r="M832" s="1">
        <v>187711</v>
      </c>
      <c r="P832" s="1">
        <v>260727</v>
      </c>
      <c r="Q832" s="1">
        <v>53254</v>
      </c>
      <c r="R832" s="1">
        <v>64970</v>
      </c>
      <c r="T832" s="11">
        <f t="shared" si="25"/>
        <v>2351425</v>
      </c>
    </row>
    <row r="833" spans="1:20" x14ac:dyDescent="0.25">
      <c r="A833" s="17">
        <v>36076</v>
      </c>
      <c r="B833" s="2">
        <f t="shared" si="26"/>
        <v>10</v>
      </c>
      <c r="C833" s="20"/>
      <c r="D833" s="19">
        <v>103555</v>
      </c>
      <c r="E833" s="20"/>
      <c r="F833" s="20"/>
      <c r="G833" s="1">
        <v>248197</v>
      </c>
      <c r="H833" s="1">
        <v>417060</v>
      </c>
      <c r="I833" s="20"/>
      <c r="J833" s="1">
        <v>1002046</v>
      </c>
      <c r="K833" s="20"/>
      <c r="M833" s="1">
        <v>188946</v>
      </c>
      <c r="P833" s="1">
        <v>238523</v>
      </c>
      <c r="Q833" s="1">
        <v>53182</v>
      </c>
      <c r="R833" s="1">
        <v>79427</v>
      </c>
      <c r="T833" s="11">
        <f t="shared" si="25"/>
        <v>2330936</v>
      </c>
    </row>
    <row r="834" spans="1:20" x14ac:dyDescent="0.25">
      <c r="A834" s="17">
        <v>36077</v>
      </c>
      <c r="B834" s="2">
        <f t="shared" si="26"/>
        <v>10</v>
      </c>
      <c r="C834" s="20"/>
      <c r="D834" s="19">
        <v>100636</v>
      </c>
      <c r="E834" s="20"/>
      <c r="F834" s="20"/>
      <c r="G834" s="1">
        <v>254445</v>
      </c>
      <c r="H834" s="1">
        <v>430032</v>
      </c>
      <c r="I834" s="20"/>
      <c r="J834" s="1">
        <v>974446</v>
      </c>
      <c r="K834" s="20"/>
      <c r="M834" s="1">
        <v>193495</v>
      </c>
      <c r="P834" s="1">
        <v>237409</v>
      </c>
      <c r="Q834" s="1">
        <v>53254</v>
      </c>
      <c r="R834" s="1">
        <v>84142</v>
      </c>
      <c r="T834" s="11">
        <f t="shared" si="25"/>
        <v>2327859</v>
      </c>
    </row>
    <row r="835" spans="1:20" x14ac:dyDescent="0.25">
      <c r="A835" s="17">
        <v>36078</v>
      </c>
      <c r="B835" s="2">
        <f t="shared" si="26"/>
        <v>10</v>
      </c>
      <c r="C835" s="20"/>
      <c r="D835" s="19">
        <v>105238</v>
      </c>
      <c r="E835" s="20"/>
      <c r="F835" s="20"/>
      <c r="G835" s="1">
        <v>288688</v>
      </c>
      <c r="H835" s="1">
        <v>408805</v>
      </c>
      <c r="I835" s="20"/>
      <c r="J835" s="1">
        <v>992819</v>
      </c>
      <c r="K835" s="20"/>
      <c r="M835" s="1">
        <v>189227</v>
      </c>
      <c r="P835" s="1">
        <v>218953</v>
      </c>
      <c r="Q835" s="1">
        <v>53254</v>
      </c>
      <c r="R835" s="1">
        <v>92771</v>
      </c>
      <c r="T835" s="11">
        <f t="shared" si="25"/>
        <v>2349755</v>
      </c>
    </row>
    <row r="836" spans="1:20" x14ac:dyDescent="0.25">
      <c r="A836" s="17">
        <v>36079</v>
      </c>
      <c r="B836" s="2">
        <f t="shared" si="26"/>
        <v>10</v>
      </c>
      <c r="C836" s="20"/>
      <c r="D836" s="19">
        <v>105466</v>
      </c>
      <c r="E836" s="20"/>
      <c r="F836" s="20"/>
      <c r="G836" s="1">
        <v>280771</v>
      </c>
      <c r="H836" s="1">
        <v>435660</v>
      </c>
      <c r="I836" s="20"/>
      <c r="J836" s="1">
        <v>988609</v>
      </c>
      <c r="K836" s="20"/>
      <c r="M836" s="1">
        <v>191044</v>
      </c>
      <c r="P836" s="1">
        <v>246149</v>
      </c>
      <c r="Q836" s="1">
        <v>53254</v>
      </c>
      <c r="R836" s="1">
        <v>74482</v>
      </c>
      <c r="T836" s="11">
        <f t="shared" ref="T836:T899" si="27">SUM(C836:R836)</f>
        <v>2375435</v>
      </c>
    </row>
    <row r="837" spans="1:20" x14ac:dyDescent="0.25">
      <c r="A837" s="17">
        <v>36080</v>
      </c>
      <c r="B837" s="2">
        <f t="shared" si="26"/>
        <v>10</v>
      </c>
      <c r="C837" s="20"/>
      <c r="D837" s="19">
        <v>112530</v>
      </c>
      <c r="E837" s="20"/>
      <c r="F837" s="20"/>
      <c r="G837" s="1">
        <v>299277</v>
      </c>
      <c r="H837" s="1">
        <v>475159</v>
      </c>
      <c r="I837" s="20"/>
      <c r="J837" s="1">
        <v>656395</v>
      </c>
      <c r="K837" s="20"/>
      <c r="M837" s="1">
        <v>206749</v>
      </c>
      <c r="P837" s="1">
        <v>208901</v>
      </c>
      <c r="Q837" s="1">
        <v>53254</v>
      </c>
      <c r="R837" s="1">
        <v>77209</v>
      </c>
      <c r="T837" s="11">
        <f t="shared" si="27"/>
        <v>2089474</v>
      </c>
    </row>
    <row r="838" spans="1:20" x14ac:dyDescent="0.25">
      <c r="A838" s="17">
        <v>36081</v>
      </c>
      <c r="B838" s="2">
        <f t="shared" si="26"/>
        <v>10</v>
      </c>
      <c r="C838" s="20"/>
      <c r="D838" s="19">
        <v>108549</v>
      </c>
      <c r="E838" s="20"/>
      <c r="F838" s="20"/>
      <c r="G838" s="1">
        <v>288417</v>
      </c>
      <c r="H838" s="1">
        <v>450449</v>
      </c>
      <c r="I838" s="20"/>
      <c r="J838" s="1">
        <v>725038</v>
      </c>
      <c r="K838" s="20"/>
      <c r="M838" s="1">
        <v>195994</v>
      </c>
      <c r="P838" s="1">
        <v>233738</v>
      </c>
      <c r="Q838" s="1">
        <v>53254</v>
      </c>
      <c r="R838" s="1">
        <v>71416</v>
      </c>
      <c r="T838" s="11">
        <f t="shared" si="27"/>
        <v>2126855</v>
      </c>
    </row>
    <row r="839" spans="1:20" x14ac:dyDescent="0.25">
      <c r="A839" s="17">
        <v>36082</v>
      </c>
      <c r="B839" s="2">
        <f t="shared" si="26"/>
        <v>10</v>
      </c>
      <c r="C839" s="20"/>
      <c r="D839" s="19">
        <v>112589</v>
      </c>
      <c r="E839" s="20"/>
      <c r="F839" s="20"/>
      <c r="G839" s="1">
        <v>307174</v>
      </c>
      <c r="H839" s="1">
        <v>455347</v>
      </c>
      <c r="I839" s="20"/>
      <c r="J839" s="1">
        <v>771303</v>
      </c>
      <c r="K839" s="20"/>
      <c r="M839" s="1">
        <v>210720</v>
      </c>
      <c r="P839" s="1">
        <v>139920</v>
      </c>
      <c r="Q839" s="1">
        <v>53254</v>
      </c>
      <c r="R839" s="1">
        <v>69462</v>
      </c>
      <c r="T839" s="11">
        <f t="shared" si="27"/>
        <v>2119769</v>
      </c>
    </row>
    <row r="840" spans="1:20" x14ac:dyDescent="0.25">
      <c r="A840" s="17">
        <v>36083</v>
      </c>
      <c r="B840" s="2">
        <f t="shared" si="26"/>
        <v>10</v>
      </c>
      <c r="C840" s="20"/>
      <c r="D840" s="19">
        <v>115171</v>
      </c>
      <c r="E840" s="20"/>
      <c r="F840" s="20"/>
      <c r="G840" s="1">
        <v>294337</v>
      </c>
      <c r="H840" s="1">
        <v>482479</v>
      </c>
      <c r="I840" s="20"/>
      <c r="J840" s="1">
        <v>675539</v>
      </c>
      <c r="K840" s="20"/>
      <c r="M840" s="1">
        <v>181141</v>
      </c>
      <c r="P840" s="1">
        <v>222593</v>
      </c>
      <c r="Q840" s="1">
        <v>53254</v>
      </c>
      <c r="R840" s="1">
        <v>90557</v>
      </c>
      <c r="T840" s="11">
        <f t="shared" si="27"/>
        <v>2115071</v>
      </c>
    </row>
    <row r="841" spans="1:20" x14ac:dyDescent="0.25">
      <c r="A841" s="17">
        <v>36084</v>
      </c>
      <c r="B841" s="2">
        <f t="shared" si="26"/>
        <v>10</v>
      </c>
      <c r="C841" s="20"/>
      <c r="D841" s="19">
        <v>118635</v>
      </c>
      <c r="E841" s="20"/>
      <c r="F841" s="20"/>
      <c r="G841" s="1">
        <v>310145</v>
      </c>
      <c r="H841" s="1">
        <v>496915</v>
      </c>
      <c r="I841" s="20"/>
      <c r="J841" s="1">
        <v>728963</v>
      </c>
      <c r="K841" s="20"/>
      <c r="M841" s="1">
        <v>165850</v>
      </c>
      <c r="P841" s="1">
        <v>223583</v>
      </c>
      <c r="Q841" s="1">
        <v>53254</v>
      </c>
      <c r="R841" s="1">
        <v>86141</v>
      </c>
      <c r="T841" s="11">
        <f t="shared" si="27"/>
        <v>2183486</v>
      </c>
    </row>
    <row r="842" spans="1:20" x14ac:dyDescent="0.25">
      <c r="A842" s="17">
        <v>36085</v>
      </c>
      <c r="B842" s="2">
        <f t="shared" si="26"/>
        <v>10</v>
      </c>
      <c r="C842" s="20"/>
      <c r="D842" s="19">
        <v>100386</v>
      </c>
      <c r="E842" s="20"/>
      <c r="F842" s="20"/>
      <c r="G842" s="1">
        <v>280913</v>
      </c>
      <c r="H842" s="1">
        <v>460138</v>
      </c>
      <c r="I842" s="20"/>
      <c r="J842" s="1">
        <v>993440</v>
      </c>
      <c r="K842" s="20"/>
      <c r="M842" s="1">
        <v>165266</v>
      </c>
      <c r="P842" s="1">
        <v>119205</v>
      </c>
      <c r="Q842" s="1">
        <v>53254</v>
      </c>
      <c r="R842" s="1">
        <v>66447</v>
      </c>
      <c r="T842" s="11">
        <f t="shared" si="27"/>
        <v>2239049</v>
      </c>
    </row>
    <row r="843" spans="1:20" x14ac:dyDescent="0.25">
      <c r="A843" s="17">
        <v>36086</v>
      </c>
      <c r="B843" s="2">
        <f t="shared" si="26"/>
        <v>10</v>
      </c>
      <c r="C843" s="20"/>
      <c r="D843" s="19">
        <v>96299</v>
      </c>
      <c r="E843" s="20"/>
      <c r="F843" s="20"/>
      <c r="G843" s="1">
        <v>290506</v>
      </c>
      <c r="H843" s="1">
        <v>449629</v>
      </c>
      <c r="I843" s="20"/>
      <c r="J843" s="1">
        <v>970213</v>
      </c>
      <c r="K843" s="20"/>
      <c r="M843" s="1">
        <v>164325</v>
      </c>
      <c r="P843" s="1">
        <v>129950</v>
      </c>
      <c r="Q843" s="1">
        <v>53254</v>
      </c>
      <c r="R843" s="1">
        <v>76495</v>
      </c>
      <c r="T843" s="11">
        <f t="shared" si="27"/>
        <v>2230671</v>
      </c>
    </row>
    <row r="844" spans="1:20" x14ac:dyDescent="0.25">
      <c r="A844" s="17">
        <v>36087</v>
      </c>
      <c r="B844" s="2">
        <f t="shared" si="26"/>
        <v>10</v>
      </c>
      <c r="C844" s="20"/>
      <c r="D844" s="19">
        <v>100313</v>
      </c>
      <c r="E844" s="20"/>
      <c r="F844" s="20"/>
      <c r="G844" s="1">
        <v>294849</v>
      </c>
      <c r="H844" s="1">
        <v>434841</v>
      </c>
      <c r="I844" s="20"/>
      <c r="J844" s="1">
        <v>1015000</v>
      </c>
      <c r="K844" s="20"/>
      <c r="M844" s="1">
        <v>160010</v>
      </c>
      <c r="P844" s="1">
        <v>129598</v>
      </c>
      <c r="Q844" s="1">
        <v>53254</v>
      </c>
      <c r="R844" s="1">
        <v>83525</v>
      </c>
      <c r="T844" s="11">
        <f t="shared" si="27"/>
        <v>2271390</v>
      </c>
    </row>
    <row r="845" spans="1:20" x14ac:dyDescent="0.25">
      <c r="A845" s="17">
        <v>36088</v>
      </c>
      <c r="B845" s="2">
        <f t="shared" si="26"/>
        <v>10</v>
      </c>
      <c r="C845" s="20"/>
      <c r="D845" s="19">
        <v>104761</v>
      </c>
      <c r="E845" s="20"/>
      <c r="F845" s="20"/>
      <c r="G845" s="1">
        <v>212199</v>
      </c>
      <c r="H845" s="1">
        <v>475552</v>
      </c>
      <c r="I845" s="20"/>
      <c r="J845" s="1">
        <v>1032000</v>
      </c>
      <c r="K845" s="20"/>
      <c r="M845" s="1">
        <v>156578</v>
      </c>
      <c r="P845" s="1">
        <v>176541</v>
      </c>
      <c r="Q845" s="1">
        <v>52931</v>
      </c>
      <c r="R845" s="1">
        <v>79526</v>
      </c>
      <c r="T845" s="11">
        <f t="shared" si="27"/>
        <v>2290088</v>
      </c>
    </row>
    <row r="846" spans="1:20" x14ac:dyDescent="0.25">
      <c r="A846" s="17">
        <v>36089</v>
      </c>
      <c r="B846" s="2">
        <f t="shared" si="26"/>
        <v>10</v>
      </c>
      <c r="C846" s="20"/>
      <c r="D846" s="19">
        <v>108668</v>
      </c>
      <c r="E846" s="20"/>
      <c r="F846" s="20"/>
      <c r="G846" s="1">
        <v>208058</v>
      </c>
      <c r="H846" s="1">
        <v>461962</v>
      </c>
      <c r="I846" s="20"/>
      <c r="J846" s="1">
        <v>990000</v>
      </c>
      <c r="K846" s="20"/>
      <c r="M846" s="1">
        <v>158880</v>
      </c>
      <c r="P846" s="1">
        <v>206345</v>
      </c>
      <c r="Q846" s="1">
        <v>69331</v>
      </c>
      <c r="R846" s="1">
        <v>74237</v>
      </c>
      <c r="T846" s="11">
        <f t="shared" si="27"/>
        <v>2277481</v>
      </c>
    </row>
    <row r="847" spans="1:20" x14ac:dyDescent="0.25">
      <c r="A847" s="17">
        <v>36090</v>
      </c>
      <c r="B847" s="2">
        <f t="shared" si="26"/>
        <v>10</v>
      </c>
      <c r="C847" s="20"/>
      <c r="D847" s="19">
        <v>106072</v>
      </c>
      <c r="E847" s="20"/>
      <c r="F847" s="20"/>
      <c r="G847" s="1">
        <v>199949</v>
      </c>
      <c r="H847" s="1">
        <v>468285</v>
      </c>
      <c r="I847" s="20"/>
      <c r="J847" s="1">
        <v>1003436</v>
      </c>
      <c r="K847" s="20"/>
      <c r="M847" s="1">
        <v>161321</v>
      </c>
      <c r="P847" s="1">
        <v>172009</v>
      </c>
      <c r="Q847" s="1">
        <v>69670</v>
      </c>
      <c r="R847" s="1">
        <v>71806</v>
      </c>
      <c r="T847" s="11">
        <f t="shared" si="27"/>
        <v>2252548</v>
      </c>
    </row>
    <row r="848" spans="1:20" x14ac:dyDescent="0.25">
      <c r="A848" s="17">
        <v>36091</v>
      </c>
      <c r="B848" s="2">
        <f t="shared" si="26"/>
        <v>10</v>
      </c>
      <c r="C848" s="20"/>
      <c r="D848" s="19">
        <v>97803</v>
      </c>
      <c r="E848" s="20"/>
      <c r="F848" s="20"/>
      <c r="G848" s="1">
        <v>191037</v>
      </c>
      <c r="H848" s="1">
        <v>464511</v>
      </c>
      <c r="I848" s="20"/>
      <c r="J848" s="1">
        <v>996827</v>
      </c>
      <c r="K848" s="20"/>
      <c r="M848" s="1">
        <v>172109</v>
      </c>
      <c r="P848" s="1">
        <v>167524</v>
      </c>
      <c r="Q848" s="1">
        <v>69621</v>
      </c>
      <c r="R848" s="1">
        <v>69917</v>
      </c>
      <c r="T848" s="11">
        <f t="shared" si="27"/>
        <v>2229349</v>
      </c>
    </row>
    <row r="849" spans="1:20" x14ac:dyDescent="0.25">
      <c r="A849" s="17">
        <v>36092</v>
      </c>
      <c r="B849" s="2">
        <f t="shared" si="26"/>
        <v>10</v>
      </c>
      <c r="C849" s="20"/>
      <c r="D849" s="19">
        <v>93758</v>
      </c>
      <c r="E849" s="20"/>
      <c r="F849" s="20"/>
      <c r="G849" s="1">
        <v>200195</v>
      </c>
      <c r="H849" s="1">
        <v>476046</v>
      </c>
      <c r="I849" s="20"/>
      <c r="J849" s="1">
        <v>1009998</v>
      </c>
      <c r="K849" s="20"/>
      <c r="M849" s="1">
        <v>169857</v>
      </c>
      <c r="P849" s="1">
        <v>190384</v>
      </c>
      <c r="Q849" s="1">
        <v>84596</v>
      </c>
      <c r="R849" s="1">
        <v>94539</v>
      </c>
      <c r="T849" s="11">
        <f t="shared" si="27"/>
        <v>2319373</v>
      </c>
    </row>
    <row r="850" spans="1:20" x14ac:dyDescent="0.25">
      <c r="A850" s="17">
        <v>36093</v>
      </c>
      <c r="B850" s="2">
        <f t="shared" si="26"/>
        <v>10</v>
      </c>
      <c r="C850" s="20"/>
      <c r="D850" s="19">
        <v>92906</v>
      </c>
      <c r="E850" s="20"/>
      <c r="F850" s="20"/>
      <c r="G850" s="1">
        <v>200072</v>
      </c>
      <c r="H850" s="1">
        <v>475100</v>
      </c>
      <c r="I850" s="20"/>
      <c r="J850" s="1">
        <v>1000945</v>
      </c>
      <c r="K850" s="20"/>
      <c r="M850" s="1">
        <v>169857</v>
      </c>
      <c r="P850" s="1">
        <v>195302</v>
      </c>
      <c r="Q850" s="1">
        <v>84596</v>
      </c>
      <c r="R850" s="1">
        <v>98347</v>
      </c>
      <c r="T850" s="11">
        <f t="shared" si="27"/>
        <v>2317125</v>
      </c>
    </row>
    <row r="851" spans="1:20" x14ac:dyDescent="0.25">
      <c r="A851" s="17">
        <v>36094</v>
      </c>
      <c r="B851" s="2">
        <f t="shared" si="26"/>
        <v>10</v>
      </c>
      <c r="C851" s="20"/>
      <c r="D851" s="19">
        <v>84184</v>
      </c>
      <c r="E851" s="20"/>
      <c r="F851" s="20"/>
      <c r="G851" s="1">
        <v>292000</v>
      </c>
      <c r="H851" s="1">
        <v>550994</v>
      </c>
      <c r="I851" s="20"/>
      <c r="J851" s="1">
        <v>976740</v>
      </c>
      <c r="K851" s="20"/>
      <c r="M851" s="1">
        <v>155139</v>
      </c>
      <c r="P851" s="1">
        <v>150362</v>
      </c>
      <c r="Q851" s="1">
        <v>98523</v>
      </c>
      <c r="R851" s="1">
        <v>136919</v>
      </c>
      <c r="T851" s="11">
        <f t="shared" si="27"/>
        <v>2444861</v>
      </c>
    </row>
    <row r="852" spans="1:20" x14ac:dyDescent="0.25">
      <c r="A852" s="17">
        <v>36095</v>
      </c>
      <c r="B852" s="2">
        <f t="shared" ref="B852:B915" si="28">MONTH(A852)</f>
        <v>10</v>
      </c>
      <c r="C852" s="20"/>
      <c r="D852" s="19">
        <v>85608</v>
      </c>
      <c r="E852" s="20"/>
      <c r="F852" s="20"/>
      <c r="G852" s="1">
        <v>303000</v>
      </c>
      <c r="H852" s="1">
        <v>523341</v>
      </c>
      <c r="I852" s="20"/>
      <c r="J852" s="1">
        <v>939060</v>
      </c>
      <c r="K852" s="20"/>
      <c r="M852" s="1">
        <v>132331</v>
      </c>
      <c r="P852" s="1">
        <v>228413</v>
      </c>
      <c r="Q852" s="1">
        <v>98523</v>
      </c>
      <c r="R852" s="1">
        <v>87687</v>
      </c>
      <c r="T852" s="11">
        <f t="shared" si="27"/>
        <v>2397963</v>
      </c>
    </row>
    <row r="853" spans="1:20" x14ac:dyDescent="0.25">
      <c r="A853" s="17">
        <v>36096</v>
      </c>
      <c r="B853" s="2">
        <f t="shared" si="28"/>
        <v>10</v>
      </c>
      <c r="C853" s="20"/>
      <c r="D853" s="19">
        <v>86509</v>
      </c>
      <c r="E853" s="20"/>
      <c r="F853" s="20"/>
      <c r="G853" s="1">
        <v>277964</v>
      </c>
      <c r="H853" s="1">
        <v>486219</v>
      </c>
      <c r="I853" s="20"/>
      <c r="J853" s="1">
        <v>991257</v>
      </c>
      <c r="K853" s="20"/>
      <c r="M853" s="1">
        <v>164025</v>
      </c>
      <c r="P853" s="1">
        <v>219609</v>
      </c>
      <c r="Q853" s="1">
        <v>96454</v>
      </c>
      <c r="R853" s="1">
        <v>64379</v>
      </c>
      <c r="T853" s="11">
        <f t="shared" si="27"/>
        <v>2386416</v>
      </c>
    </row>
    <row r="854" spans="1:20" x14ac:dyDescent="0.25">
      <c r="A854" s="17">
        <v>36097</v>
      </c>
      <c r="B854" s="2">
        <f t="shared" si="28"/>
        <v>10</v>
      </c>
      <c r="C854" s="20"/>
      <c r="D854" s="19">
        <v>86730</v>
      </c>
      <c r="E854" s="20"/>
      <c r="F854" s="20"/>
      <c r="G854" s="1">
        <v>293791</v>
      </c>
      <c r="H854" s="1">
        <v>507404</v>
      </c>
      <c r="I854" s="20"/>
      <c r="J854" s="1">
        <v>992411</v>
      </c>
      <c r="K854" s="20"/>
      <c r="M854" s="1">
        <v>157282</v>
      </c>
      <c r="P854" s="1">
        <v>228744</v>
      </c>
      <c r="Q854" s="1">
        <v>98243</v>
      </c>
      <c r="R854" s="1">
        <v>55702</v>
      </c>
      <c r="T854" s="11">
        <f t="shared" si="27"/>
        <v>2420307</v>
      </c>
    </row>
    <row r="855" spans="1:20" x14ac:dyDescent="0.25">
      <c r="A855" s="17">
        <v>36098</v>
      </c>
      <c r="B855" s="2">
        <f t="shared" si="28"/>
        <v>10</v>
      </c>
      <c r="C855" s="20"/>
      <c r="D855" s="19">
        <v>84870</v>
      </c>
      <c r="E855" s="20"/>
      <c r="F855" s="20"/>
      <c r="G855" s="1">
        <v>327104</v>
      </c>
      <c r="H855" s="1">
        <v>498304</v>
      </c>
      <c r="I855" s="20"/>
      <c r="J855" s="1">
        <v>1028378</v>
      </c>
      <c r="K855" s="20"/>
      <c r="M855" s="1">
        <v>153780</v>
      </c>
      <c r="P855" s="1">
        <v>163440</v>
      </c>
      <c r="Q855" s="1">
        <v>134032</v>
      </c>
      <c r="R855" s="1">
        <v>93545</v>
      </c>
      <c r="T855" s="11">
        <f t="shared" si="27"/>
        <v>2483453</v>
      </c>
    </row>
    <row r="856" spans="1:20" x14ac:dyDescent="0.25">
      <c r="A856" s="17">
        <v>36099</v>
      </c>
      <c r="B856" s="2">
        <f t="shared" si="28"/>
        <v>10</v>
      </c>
      <c r="C856" s="20"/>
      <c r="D856" s="19">
        <v>80593</v>
      </c>
      <c r="E856" s="20"/>
      <c r="F856" s="20"/>
      <c r="G856" s="1">
        <v>250429</v>
      </c>
      <c r="H856" s="1">
        <v>483823</v>
      </c>
      <c r="I856" s="20"/>
      <c r="J856" s="1">
        <v>1049146</v>
      </c>
      <c r="K856" s="20"/>
      <c r="M856" s="1">
        <v>200857</v>
      </c>
      <c r="P856" s="1">
        <v>147139</v>
      </c>
      <c r="Q856" s="1">
        <v>103806</v>
      </c>
      <c r="R856" s="1">
        <v>93741</v>
      </c>
      <c r="T856" s="11">
        <f t="shared" si="27"/>
        <v>2409534</v>
      </c>
    </row>
    <row r="857" spans="1:20" x14ac:dyDescent="0.25">
      <c r="A857" s="17">
        <v>36100</v>
      </c>
      <c r="B857" s="2">
        <f t="shared" si="28"/>
        <v>11</v>
      </c>
      <c r="C857" s="20"/>
      <c r="D857" s="19">
        <v>95547</v>
      </c>
      <c r="E857" s="20"/>
      <c r="F857" s="20"/>
      <c r="G857" s="1">
        <v>245664</v>
      </c>
      <c r="H857" s="1">
        <v>417355</v>
      </c>
      <c r="I857" s="20"/>
      <c r="J857" s="1">
        <v>969370</v>
      </c>
      <c r="K857" s="20"/>
      <c r="M857" s="1">
        <v>184667</v>
      </c>
      <c r="P857" s="1">
        <v>188407</v>
      </c>
      <c r="Q857" s="1">
        <v>89048</v>
      </c>
      <c r="R857" s="1">
        <v>91190</v>
      </c>
      <c r="T857" s="11">
        <f t="shared" si="27"/>
        <v>2281248</v>
      </c>
    </row>
    <row r="858" spans="1:20" x14ac:dyDescent="0.25">
      <c r="A858" s="17">
        <v>36101</v>
      </c>
      <c r="B858" s="2">
        <f t="shared" si="28"/>
        <v>11</v>
      </c>
      <c r="C858" s="20"/>
      <c r="D858" s="19">
        <v>92408</v>
      </c>
      <c r="E858" s="20"/>
      <c r="F858" s="20"/>
      <c r="G858" s="1">
        <v>263730</v>
      </c>
      <c r="H858" s="1">
        <v>385215</v>
      </c>
      <c r="I858" s="20"/>
      <c r="J858" s="1">
        <v>984651</v>
      </c>
      <c r="K858" s="20"/>
      <c r="M858" s="1">
        <v>185105</v>
      </c>
      <c r="P858" s="1">
        <v>220298</v>
      </c>
      <c r="Q858" s="1">
        <v>73934</v>
      </c>
      <c r="R858" s="1">
        <v>93641</v>
      </c>
      <c r="T858" s="11">
        <f t="shared" si="27"/>
        <v>2298982</v>
      </c>
    </row>
    <row r="859" spans="1:20" x14ac:dyDescent="0.25">
      <c r="A859" s="17">
        <v>36102</v>
      </c>
      <c r="B859" s="2">
        <f t="shared" si="28"/>
        <v>11</v>
      </c>
      <c r="C859" s="20"/>
      <c r="D859" s="19">
        <v>71273</v>
      </c>
      <c r="E859" s="20"/>
      <c r="F859" s="20"/>
      <c r="G859" s="1">
        <v>222690</v>
      </c>
      <c r="H859" s="1">
        <v>369606</v>
      </c>
      <c r="I859" s="20"/>
      <c r="J859" s="1">
        <v>933141</v>
      </c>
      <c r="K859" s="20"/>
      <c r="M859" s="1">
        <v>222389</v>
      </c>
      <c r="P859" s="1">
        <v>226200</v>
      </c>
      <c r="Q859" s="1">
        <v>12627</v>
      </c>
      <c r="R859" s="1">
        <v>95986</v>
      </c>
      <c r="T859" s="11">
        <f t="shared" si="27"/>
        <v>2153912</v>
      </c>
    </row>
    <row r="860" spans="1:20" x14ac:dyDescent="0.25">
      <c r="A860" s="17">
        <v>36103</v>
      </c>
      <c r="B860" s="2">
        <f t="shared" si="28"/>
        <v>11</v>
      </c>
      <c r="C860" s="20"/>
      <c r="D860" s="19">
        <v>87404</v>
      </c>
      <c r="E860" s="20"/>
      <c r="F860" s="20"/>
      <c r="G860" s="1">
        <v>246202</v>
      </c>
      <c r="H860" s="1">
        <v>366764</v>
      </c>
      <c r="I860" s="20"/>
      <c r="J860" s="1">
        <v>994681</v>
      </c>
      <c r="K860" s="20"/>
      <c r="M860" s="1">
        <v>178025</v>
      </c>
      <c r="P860" s="1">
        <v>286361</v>
      </c>
      <c r="Q860" s="1">
        <v>73934</v>
      </c>
      <c r="R860" s="1">
        <v>42489</v>
      </c>
      <c r="T860" s="11">
        <f t="shared" si="27"/>
        <v>2275860</v>
      </c>
    </row>
    <row r="861" spans="1:20" x14ac:dyDescent="0.25">
      <c r="A861" s="17">
        <v>36104</v>
      </c>
      <c r="B861" s="2">
        <f t="shared" si="28"/>
        <v>11</v>
      </c>
      <c r="C861" s="20"/>
      <c r="D861" s="19">
        <v>87375</v>
      </c>
      <c r="E861" s="20"/>
      <c r="F861" s="20"/>
      <c r="G861" s="1">
        <v>263492</v>
      </c>
      <c r="H861" s="1">
        <v>357842</v>
      </c>
      <c r="I861" s="20"/>
      <c r="J861" s="1">
        <v>1023046</v>
      </c>
      <c r="K861" s="20"/>
      <c r="M861" s="1">
        <v>171132</v>
      </c>
      <c r="P861" s="1">
        <v>287389</v>
      </c>
      <c r="Q861" s="1">
        <v>73934</v>
      </c>
      <c r="R861" s="1">
        <v>34836</v>
      </c>
      <c r="T861" s="11">
        <f t="shared" si="27"/>
        <v>2299046</v>
      </c>
    </row>
    <row r="862" spans="1:20" x14ac:dyDescent="0.25">
      <c r="A862" s="17">
        <v>36105</v>
      </c>
      <c r="B862" s="2">
        <f t="shared" si="28"/>
        <v>11</v>
      </c>
      <c r="C862" s="20"/>
      <c r="D862" s="19">
        <v>74279</v>
      </c>
      <c r="E862" s="20"/>
      <c r="F862" s="20"/>
      <c r="G862" s="1">
        <v>265208</v>
      </c>
      <c r="H862" s="1">
        <v>373521</v>
      </c>
      <c r="I862" s="20"/>
      <c r="J862" s="1">
        <v>984721</v>
      </c>
      <c r="K862" s="20"/>
      <c r="M862" s="1">
        <v>166555</v>
      </c>
      <c r="P862" s="1">
        <v>312917</v>
      </c>
      <c r="Q862" s="1">
        <v>68040</v>
      </c>
      <c r="R862" s="1">
        <v>37293</v>
      </c>
      <c r="T862" s="11">
        <f t="shared" si="27"/>
        <v>2282534</v>
      </c>
    </row>
    <row r="863" spans="1:20" x14ac:dyDescent="0.25">
      <c r="A863" s="17">
        <v>36106</v>
      </c>
      <c r="B863" s="2">
        <f t="shared" si="28"/>
        <v>11</v>
      </c>
      <c r="C863" s="20"/>
      <c r="D863" s="19">
        <v>75740</v>
      </c>
      <c r="E863" s="20"/>
      <c r="F863" s="20"/>
      <c r="G863" s="1">
        <v>270414</v>
      </c>
      <c r="H863" s="1">
        <v>356460</v>
      </c>
      <c r="I863" s="20"/>
      <c r="J863" s="1">
        <v>1004549</v>
      </c>
      <c r="K863" s="20"/>
      <c r="M863" s="1">
        <v>173762</v>
      </c>
      <c r="P863" s="1">
        <v>310446</v>
      </c>
      <c r="Q863" s="1">
        <v>68040</v>
      </c>
      <c r="R863" s="1">
        <v>34724</v>
      </c>
      <c r="T863" s="11">
        <f t="shared" si="27"/>
        <v>2294135</v>
      </c>
    </row>
    <row r="864" spans="1:20" x14ac:dyDescent="0.25">
      <c r="A864" s="17">
        <v>36107</v>
      </c>
      <c r="B864" s="2">
        <f t="shared" si="28"/>
        <v>11</v>
      </c>
      <c r="C864" s="20"/>
      <c r="D864" s="19">
        <v>73797</v>
      </c>
      <c r="E864" s="20"/>
      <c r="F864" s="20"/>
      <c r="G864" s="1">
        <v>269111</v>
      </c>
      <c r="H864" s="1">
        <v>378219</v>
      </c>
      <c r="I864" s="20"/>
      <c r="J864" s="1">
        <v>1000596</v>
      </c>
      <c r="K864" s="20"/>
      <c r="M864" s="1">
        <v>174442</v>
      </c>
      <c r="P864" s="1">
        <v>316945</v>
      </c>
      <c r="Q864" s="1">
        <v>68040</v>
      </c>
      <c r="R864" s="1">
        <v>36542</v>
      </c>
      <c r="T864" s="11">
        <f t="shared" si="27"/>
        <v>2317692</v>
      </c>
    </row>
    <row r="865" spans="1:20" x14ac:dyDescent="0.25">
      <c r="A865" s="17">
        <v>36108</v>
      </c>
      <c r="B865" s="2">
        <f t="shared" si="28"/>
        <v>11</v>
      </c>
      <c r="C865" s="20"/>
      <c r="D865" s="19">
        <v>74917</v>
      </c>
      <c r="E865" s="20"/>
      <c r="F865" s="20"/>
      <c r="G865" s="1">
        <v>296117</v>
      </c>
      <c r="H865" s="1">
        <v>376244</v>
      </c>
      <c r="I865" s="20"/>
      <c r="J865" s="1">
        <v>757642</v>
      </c>
      <c r="K865" s="20"/>
      <c r="M865" s="1">
        <v>147498</v>
      </c>
      <c r="P865" s="1">
        <v>319028</v>
      </c>
      <c r="Q865" s="1">
        <v>68040</v>
      </c>
      <c r="R865" s="1">
        <v>32523</v>
      </c>
      <c r="T865" s="11">
        <f t="shared" si="27"/>
        <v>2072009</v>
      </c>
    </row>
    <row r="866" spans="1:20" x14ac:dyDescent="0.25">
      <c r="A866" s="17">
        <v>36109</v>
      </c>
      <c r="B866" s="2">
        <f t="shared" si="28"/>
        <v>11</v>
      </c>
      <c r="C866" s="20"/>
      <c r="D866" s="19">
        <v>74925</v>
      </c>
      <c r="E866" s="20"/>
      <c r="F866" s="20"/>
      <c r="G866" s="1">
        <v>256167</v>
      </c>
      <c r="H866" s="1">
        <v>357536</v>
      </c>
      <c r="I866" s="20"/>
      <c r="J866" s="1">
        <v>797632</v>
      </c>
      <c r="K866" s="20"/>
      <c r="M866" s="1">
        <v>148562</v>
      </c>
      <c r="P866" s="1">
        <v>329268</v>
      </c>
      <c r="Q866" s="1">
        <v>68040</v>
      </c>
      <c r="R866" s="1">
        <v>35957</v>
      </c>
      <c r="T866" s="11">
        <f t="shared" si="27"/>
        <v>2068087</v>
      </c>
    </row>
    <row r="867" spans="1:20" x14ac:dyDescent="0.25">
      <c r="A867" s="17">
        <v>36110</v>
      </c>
      <c r="B867" s="2">
        <f t="shared" si="28"/>
        <v>11</v>
      </c>
      <c r="C867" s="20"/>
      <c r="D867" s="19">
        <v>75406</v>
      </c>
      <c r="E867" s="20"/>
      <c r="F867" s="20"/>
      <c r="G867" s="1">
        <v>249895</v>
      </c>
      <c r="H867" s="1">
        <v>376058</v>
      </c>
      <c r="I867" s="20"/>
      <c r="J867" s="1">
        <v>784158</v>
      </c>
      <c r="K867" s="20"/>
      <c r="M867" s="1">
        <v>137920</v>
      </c>
      <c r="P867" s="1">
        <v>281343</v>
      </c>
      <c r="Q867" s="1">
        <v>62964</v>
      </c>
      <c r="R867" s="1">
        <v>35026</v>
      </c>
      <c r="T867" s="11">
        <f t="shared" si="27"/>
        <v>2002770</v>
      </c>
    </row>
    <row r="868" spans="1:20" x14ac:dyDescent="0.25">
      <c r="A868" s="17">
        <v>36111</v>
      </c>
      <c r="B868" s="2">
        <f t="shared" si="28"/>
        <v>11</v>
      </c>
      <c r="C868" s="20"/>
      <c r="D868" s="19">
        <v>74728</v>
      </c>
      <c r="E868" s="20"/>
      <c r="F868" s="20"/>
      <c r="G868" s="1">
        <v>260925</v>
      </c>
      <c r="H868" s="1">
        <v>366868</v>
      </c>
      <c r="I868" s="20"/>
      <c r="J868" s="1">
        <v>711947</v>
      </c>
      <c r="K868" s="20"/>
      <c r="M868" s="1">
        <v>131868</v>
      </c>
      <c r="P868" s="1">
        <v>300655</v>
      </c>
      <c r="Q868" s="1">
        <v>62964</v>
      </c>
      <c r="R868" s="1">
        <v>40898</v>
      </c>
      <c r="T868" s="11">
        <f t="shared" si="27"/>
        <v>1950853</v>
      </c>
    </row>
    <row r="869" spans="1:20" x14ac:dyDescent="0.25">
      <c r="A869" s="17">
        <v>36112</v>
      </c>
      <c r="B869" s="2">
        <f t="shared" si="28"/>
        <v>11</v>
      </c>
      <c r="C869" s="20"/>
      <c r="D869" s="19">
        <v>73777</v>
      </c>
      <c r="E869" s="20"/>
      <c r="F869" s="20"/>
      <c r="G869" s="1">
        <v>241541</v>
      </c>
      <c r="H869" s="1">
        <v>402282</v>
      </c>
      <c r="I869" s="20"/>
      <c r="J869" s="1">
        <v>991605</v>
      </c>
      <c r="K869" s="20"/>
      <c r="M869" s="1">
        <v>69769</v>
      </c>
      <c r="P869" s="1">
        <v>191781</v>
      </c>
      <c r="Q869" s="1">
        <v>47852</v>
      </c>
      <c r="R869" s="1">
        <v>16651</v>
      </c>
      <c r="T869" s="11">
        <f t="shared" si="27"/>
        <v>2035258</v>
      </c>
    </row>
    <row r="870" spans="1:20" x14ac:dyDescent="0.25">
      <c r="A870" s="17">
        <v>36113</v>
      </c>
      <c r="B870" s="2">
        <f t="shared" si="28"/>
        <v>11</v>
      </c>
      <c r="C870" s="20"/>
      <c r="D870" s="19">
        <v>76627</v>
      </c>
      <c r="E870" s="20"/>
      <c r="F870" s="20"/>
      <c r="G870" s="1">
        <v>260226</v>
      </c>
      <c r="H870" s="1">
        <v>373709</v>
      </c>
      <c r="I870" s="20"/>
      <c r="J870" s="1">
        <v>1006388</v>
      </c>
      <c r="K870" s="20"/>
      <c r="M870" s="1">
        <v>145954</v>
      </c>
      <c r="P870" s="1">
        <v>258797</v>
      </c>
      <c r="Q870" s="1">
        <v>78078</v>
      </c>
      <c r="R870" s="1">
        <v>35878</v>
      </c>
      <c r="T870" s="11">
        <f t="shared" si="27"/>
        <v>2235657</v>
      </c>
    </row>
    <row r="871" spans="1:20" x14ac:dyDescent="0.25">
      <c r="A871" s="17">
        <v>36114</v>
      </c>
      <c r="B871" s="2">
        <f t="shared" si="28"/>
        <v>11</v>
      </c>
      <c r="C871" s="20"/>
      <c r="D871" s="19">
        <v>76754</v>
      </c>
      <c r="E871" s="20"/>
      <c r="F871" s="20"/>
      <c r="G871" s="1">
        <v>275658</v>
      </c>
      <c r="H871" s="1">
        <v>380452</v>
      </c>
      <c r="I871" s="20"/>
      <c r="J871" s="1">
        <v>1004357</v>
      </c>
      <c r="K871" s="20"/>
      <c r="M871" s="1">
        <v>145850</v>
      </c>
      <c r="P871" s="1">
        <v>267013</v>
      </c>
      <c r="Q871" s="1">
        <v>78078</v>
      </c>
      <c r="R871" s="1">
        <v>35878</v>
      </c>
      <c r="T871" s="11">
        <f t="shared" si="27"/>
        <v>2264040</v>
      </c>
    </row>
    <row r="872" spans="1:20" x14ac:dyDescent="0.25">
      <c r="A872" s="17">
        <v>36115</v>
      </c>
      <c r="B872" s="2">
        <f t="shared" si="28"/>
        <v>11</v>
      </c>
      <c r="C872" s="20"/>
      <c r="D872" s="19">
        <v>76749</v>
      </c>
      <c r="E872" s="20"/>
      <c r="F872" s="20"/>
      <c r="G872" s="1">
        <v>264721</v>
      </c>
      <c r="H872" s="1">
        <v>376458</v>
      </c>
      <c r="I872" s="20"/>
      <c r="J872" s="1">
        <v>1004585</v>
      </c>
      <c r="K872" s="20"/>
      <c r="M872" s="1">
        <v>145554</v>
      </c>
      <c r="P872" s="1">
        <v>271848</v>
      </c>
      <c r="Q872" s="1">
        <v>78078</v>
      </c>
      <c r="R872" s="1">
        <v>36784</v>
      </c>
      <c r="T872" s="11">
        <f t="shared" si="27"/>
        <v>2254777</v>
      </c>
    </row>
    <row r="873" spans="1:20" x14ac:dyDescent="0.25">
      <c r="A873" s="17">
        <v>36116</v>
      </c>
      <c r="B873" s="2">
        <f t="shared" si="28"/>
        <v>11</v>
      </c>
      <c r="C873" s="20"/>
      <c r="D873" s="19">
        <v>77227</v>
      </c>
      <c r="E873" s="20"/>
      <c r="F873" s="20"/>
      <c r="G873" s="1">
        <v>273385</v>
      </c>
      <c r="H873" s="1">
        <v>373356</v>
      </c>
      <c r="I873" s="20"/>
      <c r="J873" s="1">
        <v>994927</v>
      </c>
      <c r="K873" s="20"/>
      <c r="M873" s="1">
        <v>142297</v>
      </c>
      <c r="P873" s="1">
        <v>279313</v>
      </c>
      <c r="Q873" s="1">
        <v>78078</v>
      </c>
      <c r="R873" s="1">
        <v>33918</v>
      </c>
      <c r="T873" s="11">
        <f t="shared" si="27"/>
        <v>2252501</v>
      </c>
    </row>
    <row r="874" spans="1:20" x14ac:dyDescent="0.25">
      <c r="A874" s="17">
        <v>36117</v>
      </c>
      <c r="B874" s="2">
        <f t="shared" si="28"/>
        <v>11</v>
      </c>
      <c r="C874" s="20"/>
      <c r="D874" s="19">
        <v>75208</v>
      </c>
      <c r="E874" s="20"/>
      <c r="F874" s="20"/>
      <c r="G874" s="1">
        <v>278145</v>
      </c>
      <c r="H874" s="1">
        <v>388199</v>
      </c>
      <c r="I874" s="20"/>
      <c r="J874" s="1">
        <v>647532</v>
      </c>
      <c r="K874" s="20"/>
      <c r="M874" s="1">
        <v>147960</v>
      </c>
      <c r="P874" s="1">
        <v>263947</v>
      </c>
      <c r="Q874" s="1">
        <v>76185</v>
      </c>
      <c r="R874" s="1">
        <v>33956</v>
      </c>
      <c r="T874" s="11">
        <f t="shared" si="27"/>
        <v>1911132</v>
      </c>
    </row>
    <row r="875" spans="1:20" x14ac:dyDescent="0.25">
      <c r="A875" s="17">
        <v>36118</v>
      </c>
      <c r="B875" s="2">
        <f t="shared" si="28"/>
        <v>11</v>
      </c>
      <c r="C875" s="20"/>
      <c r="D875" s="19">
        <v>68979</v>
      </c>
      <c r="E875" s="20"/>
      <c r="F875" s="20"/>
      <c r="G875" s="1">
        <v>275261</v>
      </c>
      <c r="H875" s="1">
        <v>338895</v>
      </c>
      <c r="I875" s="20"/>
      <c r="J875" s="1">
        <v>832214</v>
      </c>
      <c r="K875" s="20"/>
      <c r="M875" s="1">
        <v>147538</v>
      </c>
      <c r="P875" s="1">
        <v>266941</v>
      </c>
      <c r="Q875" s="1">
        <v>74104</v>
      </c>
      <c r="R875" s="1">
        <v>33956</v>
      </c>
      <c r="T875" s="11">
        <f t="shared" si="27"/>
        <v>2037888</v>
      </c>
    </row>
    <row r="876" spans="1:20" x14ac:dyDescent="0.25">
      <c r="A876" s="17">
        <v>36119</v>
      </c>
      <c r="B876" s="2">
        <f t="shared" si="28"/>
        <v>11</v>
      </c>
      <c r="C876" s="20"/>
      <c r="D876" s="19">
        <v>69565</v>
      </c>
      <c r="E876" s="20"/>
      <c r="F876" s="20"/>
      <c r="G876" s="1">
        <v>285279</v>
      </c>
      <c r="H876" s="1">
        <v>368374</v>
      </c>
      <c r="I876" s="20"/>
      <c r="J876" s="1">
        <v>990469</v>
      </c>
      <c r="K876" s="20"/>
      <c r="M876" s="1">
        <v>147055</v>
      </c>
      <c r="P876" s="1">
        <v>285891</v>
      </c>
      <c r="Q876" s="1">
        <v>74104</v>
      </c>
      <c r="R876" s="1">
        <v>33956</v>
      </c>
      <c r="T876" s="11">
        <f t="shared" si="27"/>
        <v>2254693</v>
      </c>
    </row>
    <row r="877" spans="1:20" x14ac:dyDescent="0.25">
      <c r="A877" s="17">
        <v>36120</v>
      </c>
      <c r="B877" s="2">
        <f t="shared" si="28"/>
        <v>11</v>
      </c>
      <c r="C877" s="20"/>
      <c r="D877" s="19">
        <v>74953</v>
      </c>
      <c r="E877" s="20"/>
      <c r="F877" s="20"/>
      <c r="G877" s="1">
        <v>248824</v>
      </c>
      <c r="H877" s="1">
        <v>362681</v>
      </c>
      <c r="I877" s="20"/>
      <c r="J877" s="1">
        <v>991120</v>
      </c>
      <c r="K877" s="20"/>
      <c r="M877" s="1">
        <v>147250</v>
      </c>
      <c r="P877" s="1">
        <v>274290</v>
      </c>
      <c r="Q877" s="1">
        <v>74104</v>
      </c>
      <c r="R877" s="1">
        <v>33174</v>
      </c>
      <c r="T877" s="11">
        <f t="shared" si="27"/>
        <v>2206396</v>
      </c>
    </row>
    <row r="878" spans="1:20" x14ac:dyDescent="0.25">
      <c r="A878" s="17">
        <v>36121</v>
      </c>
      <c r="B878" s="2">
        <f t="shared" si="28"/>
        <v>11</v>
      </c>
      <c r="C878" s="20"/>
      <c r="D878" s="19">
        <v>74955</v>
      </c>
      <c r="E878" s="20"/>
      <c r="F878" s="20"/>
      <c r="G878" s="1">
        <v>281328</v>
      </c>
      <c r="H878" s="1">
        <v>363903</v>
      </c>
      <c r="I878" s="20"/>
      <c r="J878" s="1">
        <v>985945</v>
      </c>
      <c r="K878" s="20"/>
      <c r="M878" s="1">
        <v>147365</v>
      </c>
      <c r="P878" s="1">
        <v>272871</v>
      </c>
      <c r="Q878" s="1">
        <v>74104</v>
      </c>
      <c r="R878" s="1">
        <v>33174</v>
      </c>
      <c r="T878" s="11">
        <f t="shared" si="27"/>
        <v>2233645</v>
      </c>
    </row>
    <row r="879" spans="1:20" x14ac:dyDescent="0.25">
      <c r="A879" s="17">
        <v>36122</v>
      </c>
      <c r="B879" s="2">
        <f t="shared" si="28"/>
        <v>11</v>
      </c>
      <c r="C879" s="20"/>
      <c r="D879" s="19">
        <v>76593</v>
      </c>
      <c r="E879" s="20"/>
      <c r="F879" s="20"/>
      <c r="G879" s="1">
        <v>282145</v>
      </c>
      <c r="H879" s="1">
        <v>370724</v>
      </c>
      <c r="I879" s="20"/>
      <c r="J879" s="1">
        <v>990085</v>
      </c>
      <c r="K879" s="20"/>
      <c r="M879" s="1">
        <v>147527</v>
      </c>
      <c r="P879" s="1">
        <v>277015</v>
      </c>
      <c r="Q879" s="1">
        <v>74104</v>
      </c>
      <c r="R879" s="1">
        <v>33174</v>
      </c>
      <c r="T879" s="11">
        <f t="shared" si="27"/>
        <v>2251367</v>
      </c>
    </row>
    <row r="880" spans="1:20" x14ac:dyDescent="0.25">
      <c r="A880" s="17">
        <v>36123</v>
      </c>
      <c r="B880" s="2">
        <f t="shared" si="28"/>
        <v>11</v>
      </c>
      <c r="C880" s="20"/>
      <c r="D880" s="19">
        <v>78256</v>
      </c>
      <c r="E880" s="20"/>
      <c r="F880" s="20"/>
      <c r="G880" s="1">
        <v>282139</v>
      </c>
      <c r="H880" s="1">
        <v>360573</v>
      </c>
      <c r="I880" s="20"/>
      <c r="J880" s="1">
        <v>1000436</v>
      </c>
      <c r="K880" s="20"/>
      <c r="M880" s="1">
        <v>136845</v>
      </c>
      <c r="P880" s="1">
        <v>283606</v>
      </c>
      <c r="Q880" s="1">
        <v>74104</v>
      </c>
      <c r="R880" s="1">
        <v>33537</v>
      </c>
      <c r="T880" s="11">
        <f t="shared" si="27"/>
        <v>2249496</v>
      </c>
    </row>
    <row r="881" spans="1:20" x14ac:dyDescent="0.25">
      <c r="A881" s="17">
        <v>36124</v>
      </c>
      <c r="B881" s="2">
        <f t="shared" si="28"/>
        <v>11</v>
      </c>
      <c r="C881" s="20"/>
      <c r="D881" s="19">
        <v>80008</v>
      </c>
      <c r="E881" s="20"/>
      <c r="F881" s="20"/>
      <c r="G881" s="1">
        <v>272264</v>
      </c>
      <c r="H881" s="1">
        <v>357017</v>
      </c>
      <c r="I881" s="20"/>
      <c r="J881" s="1">
        <v>998155</v>
      </c>
      <c r="K881" s="20"/>
      <c r="M881" s="1">
        <v>147163</v>
      </c>
      <c r="P881" s="1">
        <v>276717</v>
      </c>
      <c r="Q881" s="1">
        <v>74104</v>
      </c>
      <c r="R881" s="1">
        <v>33956</v>
      </c>
      <c r="T881" s="11">
        <f t="shared" si="27"/>
        <v>2239384</v>
      </c>
    </row>
    <row r="882" spans="1:20" x14ac:dyDescent="0.25">
      <c r="A882" s="17">
        <v>36125</v>
      </c>
      <c r="B882" s="2">
        <f t="shared" si="28"/>
        <v>11</v>
      </c>
      <c r="C882" s="20"/>
      <c r="D882" s="19">
        <v>82215</v>
      </c>
      <c r="E882" s="20"/>
      <c r="F882" s="20"/>
      <c r="G882" s="1">
        <v>259380</v>
      </c>
      <c r="H882" s="1">
        <v>361686</v>
      </c>
      <c r="I882" s="20"/>
      <c r="J882" s="1">
        <v>991974</v>
      </c>
      <c r="K882" s="20"/>
      <c r="M882" s="1">
        <v>147391</v>
      </c>
      <c r="P882" s="1">
        <v>248333</v>
      </c>
      <c r="Q882" s="1">
        <v>79129</v>
      </c>
      <c r="R882" s="1">
        <v>33174</v>
      </c>
      <c r="T882" s="11">
        <f t="shared" si="27"/>
        <v>2203282</v>
      </c>
    </row>
    <row r="883" spans="1:20" x14ac:dyDescent="0.25">
      <c r="A883" s="17">
        <v>36126</v>
      </c>
      <c r="B883" s="2">
        <f t="shared" si="28"/>
        <v>11</v>
      </c>
      <c r="C883" s="20"/>
      <c r="D883" s="19">
        <v>82361</v>
      </c>
      <c r="E883" s="20"/>
      <c r="F883" s="20"/>
      <c r="G883" s="1">
        <v>264372</v>
      </c>
      <c r="H883" s="1">
        <v>370612</v>
      </c>
      <c r="I883" s="20"/>
      <c r="J883" s="1">
        <v>996164</v>
      </c>
      <c r="K883" s="20"/>
      <c r="M883" s="1">
        <v>142978</v>
      </c>
      <c r="P883" s="1">
        <v>252576</v>
      </c>
      <c r="Q883" s="1">
        <v>79129</v>
      </c>
      <c r="R883" s="1">
        <v>33892</v>
      </c>
      <c r="T883" s="11">
        <f t="shared" si="27"/>
        <v>2222084</v>
      </c>
    </row>
    <row r="884" spans="1:20" x14ac:dyDescent="0.25">
      <c r="A884" s="17">
        <v>36127</v>
      </c>
      <c r="B884" s="2">
        <f t="shared" si="28"/>
        <v>11</v>
      </c>
      <c r="C884" s="20"/>
      <c r="D884" s="19">
        <v>82273</v>
      </c>
      <c r="E884" s="20"/>
      <c r="F884" s="20"/>
      <c r="G884" s="1">
        <v>259061</v>
      </c>
      <c r="H884" s="1">
        <v>357090</v>
      </c>
      <c r="I884" s="20"/>
      <c r="J884" s="1">
        <v>982219</v>
      </c>
      <c r="K884" s="20"/>
      <c r="M884" s="1">
        <v>147525</v>
      </c>
      <c r="P884" s="1">
        <v>237798</v>
      </c>
      <c r="Q884" s="1">
        <v>79129</v>
      </c>
      <c r="R884" s="1">
        <v>33110</v>
      </c>
      <c r="T884" s="11">
        <f t="shared" si="27"/>
        <v>2178205</v>
      </c>
    </row>
    <row r="885" spans="1:20" x14ac:dyDescent="0.25">
      <c r="A885" s="17">
        <v>36128</v>
      </c>
      <c r="B885" s="2">
        <f t="shared" si="28"/>
        <v>11</v>
      </c>
      <c r="C885" s="20"/>
      <c r="D885" s="19">
        <v>78232</v>
      </c>
      <c r="E885" s="20"/>
      <c r="F885" s="20"/>
      <c r="G885" s="1">
        <v>255920</v>
      </c>
      <c r="H885" s="1">
        <v>348420</v>
      </c>
      <c r="I885" s="20"/>
      <c r="J885" s="1">
        <v>993990</v>
      </c>
      <c r="K885" s="20"/>
      <c r="M885" s="1">
        <v>157568</v>
      </c>
      <c r="P885" s="1">
        <v>248392</v>
      </c>
      <c r="Q885" s="1">
        <v>79129</v>
      </c>
      <c r="R885" s="1">
        <v>33146</v>
      </c>
      <c r="T885" s="11">
        <f t="shared" si="27"/>
        <v>2194797</v>
      </c>
    </row>
    <row r="886" spans="1:20" x14ac:dyDescent="0.25">
      <c r="A886" s="17">
        <v>36129</v>
      </c>
      <c r="B886" s="2">
        <f t="shared" si="28"/>
        <v>11</v>
      </c>
      <c r="C886" s="20"/>
      <c r="D886" s="19">
        <v>82443</v>
      </c>
      <c r="E886" s="20"/>
      <c r="F886" s="20"/>
      <c r="G886" s="1">
        <v>266341</v>
      </c>
      <c r="H886" s="1">
        <v>356395</v>
      </c>
      <c r="I886" s="20"/>
      <c r="J886" s="1">
        <v>1008869</v>
      </c>
      <c r="K886" s="20"/>
      <c r="M886" s="1">
        <v>147538</v>
      </c>
      <c r="P886" s="1">
        <v>248673</v>
      </c>
      <c r="Q886" s="1">
        <v>79129</v>
      </c>
      <c r="R886" s="1">
        <v>33112</v>
      </c>
      <c r="T886" s="11">
        <f t="shared" si="27"/>
        <v>2222500</v>
      </c>
    </row>
    <row r="887" spans="1:20" x14ac:dyDescent="0.25">
      <c r="A887" s="17">
        <v>36130</v>
      </c>
      <c r="B887" s="2">
        <f t="shared" si="28"/>
        <v>12</v>
      </c>
      <c r="C887" s="20"/>
      <c r="D887" s="19">
        <v>93236</v>
      </c>
      <c r="E887" s="20"/>
      <c r="F887" s="20"/>
      <c r="G887" s="1">
        <v>280825</v>
      </c>
      <c r="H887" s="1">
        <v>357833</v>
      </c>
      <c r="I887" s="20"/>
      <c r="J887" s="1">
        <v>1001810</v>
      </c>
      <c r="K887" s="20"/>
      <c r="M887" s="1">
        <v>164342</v>
      </c>
      <c r="P887" s="1">
        <v>239242</v>
      </c>
      <c r="Q887" s="1">
        <v>39991</v>
      </c>
      <c r="R887" s="1">
        <v>44005</v>
      </c>
      <c r="T887" s="11">
        <f t="shared" si="27"/>
        <v>2221284</v>
      </c>
    </row>
    <row r="888" spans="1:20" x14ac:dyDescent="0.25">
      <c r="A888" s="17">
        <v>36131</v>
      </c>
      <c r="B888" s="2">
        <f t="shared" si="28"/>
        <v>12</v>
      </c>
      <c r="C888" s="20"/>
      <c r="D888" s="19">
        <v>92495</v>
      </c>
      <c r="E888" s="20"/>
      <c r="F888" s="20"/>
      <c r="G888" s="1">
        <v>267045</v>
      </c>
      <c r="H888" s="1">
        <v>353635</v>
      </c>
      <c r="I888" s="20"/>
      <c r="J888" s="1">
        <v>978521</v>
      </c>
      <c r="K888" s="20"/>
      <c r="M888" s="1">
        <v>153670</v>
      </c>
      <c r="P888" s="1">
        <v>221236</v>
      </c>
      <c r="Q888" s="1">
        <v>43320</v>
      </c>
      <c r="R888" s="1">
        <v>44114</v>
      </c>
      <c r="T888" s="11">
        <f t="shared" si="27"/>
        <v>2154036</v>
      </c>
    </row>
    <row r="889" spans="1:20" x14ac:dyDescent="0.25">
      <c r="A889" s="17">
        <v>36132</v>
      </c>
      <c r="B889" s="2">
        <f t="shared" si="28"/>
        <v>12</v>
      </c>
      <c r="C889" s="20"/>
      <c r="D889" s="19">
        <v>92586</v>
      </c>
      <c r="E889" s="20"/>
      <c r="F889" s="20"/>
      <c r="G889" s="1">
        <v>267745</v>
      </c>
      <c r="H889" s="1">
        <v>366550</v>
      </c>
      <c r="I889" s="20"/>
      <c r="J889" s="1">
        <v>958371</v>
      </c>
      <c r="K889" s="20"/>
      <c r="M889" s="1">
        <v>162707</v>
      </c>
      <c r="P889" s="1">
        <v>218686</v>
      </c>
      <c r="Q889" s="1">
        <v>38716</v>
      </c>
      <c r="R889" s="1">
        <v>44824</v>
      </c>
      <c r="T889" s="11">
        <f t="shared" si="27"/>
        <v>2150185</v>
      </c>
    </row>
    <row r="890" spans="1:20" x14ac:dyDescent="0.25">
      <c r="A890" s="17">
        <v>36133</v>
      </c>
      <c r="B890" s="2">
        <f t="shared" si="28"/>
        <v>12</v>
      </c>
      <c r="C890" s="20"/>
      <c r="D890" s="19">
        <v>92586</v>
      </c>
      <c r="E890" s="20"/>
      <c r="F890" s="20"/>
      <c r="G890" s="1">
        <v>270398</v>
      </c>
      <c r="H890" s="1">
        <v>363067</v>
      </c>
      <c r="I890" s="20"/>
      <c r="J890" s="1">
        <v>919299</v>
      </c>
      <c r="K890" s="20"/>
      <c r="M890" s="1">
        <v>163109</v>
      </c>
      <c r="P890" s="1">
        <v>208454</v>
      </c>
      <c r="Q890" s="1">
        <v>38716</v>
      </c>
      <c r="R890" s="1">
        <v>55673</v>
      </c>
      <c r="T890" s="11">
        <f t="shared" si="27"/>
        <v>2111302</v>
      </c>
    </row>
    <row r="891" spans="1:20" x14ac:dyDescent="0.25">
      <c r="A891" s="17">
        <v>36134</v>
      </c>
      <c r="B891" s="2">
        <f t="shared" si="28"/>
        <v>12</v>
      </c>
      <c r="C891" s="20"/>
      <c r="D891" s="19">
        <v>89851</v>
      </c>
      <c r="E891" s="20"/>
      <c r="F891" s="20"/>
      <c r="G891" s="1">
        <v>246848</v>
      </c>
      <c r="H891" s="1">
        <v>357598</v>
      </c>
      <c r="I891" s="20"/>
      <c r="J891" s="1">
        <v>1004270</v>
      </c>
      <c r="K891" s="20"/>
      <c r="M891" s="1">
        <v>163211</v>
      </c>
      <c r="P891" s="1">
        <v>199450</v>
      </c>
      <c r="Q891" s="1">
        <v>15274</v>
      </c>
      <c r="R891" s="1">
        <v>55673</v>
      </c>
      <c r="T891" s="11">
        <f t="shared" si="27"/>
        <v>2132175</v>
      </c>
    </row>
    <row r="892" spans="1:20" x14ac:dyDescent="0.25">
      <c r="A892" s="17">
        <v>36135</v>
      </c>
      <c r="B892" s="2">
        <f t="shared" si="28"/>
        <v>12</v>
      </c>
      <c r="C892" s="20"/>
      <c r="D892" s="19">
        <v>89935</v>
      </c>
      <c r="E892" s="20"/>
      <c r="F892" s="20"/>
      <c r="G892" s="1">
        <v>259486</v>
      </c>
      <c r="H892" s="1">
        <v>347777</v>
      </c>
      <c r="I892" s="20"/>
      <c r="J892" s="1">
        <v>986164</v>
      </c>
      <c r="K892" s="20"/>
      <c r="M892" s="1">
        <v>162571</v>
      </c>
      <c r="P892" s="1">
        <v>199635</v>
      </c>
      <c r="Q892" s="1">
        <v>15274</v>
      </c>
      <c r="R892" s="1">
        <v>56026</v>
      </c>
      <c r="T892" s="11">
        <f t="shared" si="27"/>
        <v>2116868</v>
      </c>
    </row>
    <row r="893" spans="1:20" x14ac:dyDescent="0.25">
      <c r="A893" s="17">
        <v>36136</v>
      </c>
      <c r="B893" s="2">
        <f t="shared" si="28"/>
        <v>12</v>
      </c>
      <c r="C893" s="20"/>
      <c r="D893" s="19">
        <v>89984</v>
      </c>
      <c r="E893" s="20"/>
      <c r="F893" s="20"/>
      <c r="G893" s="1">
        <v>265369</v>
      </c>
      <c r="H893" s="1">
        <v>304935</v>
      </c>
      <c r="I893" s="20"/>
      <c r="J893" s="1">
        <v>1003759</v>
      </c>
      <c r="K893" s="20"/>
      <c r="M893" s="1">
        <v>163151</v>
      </c>
      <c r="P893" s="1">
        <v>199635</v>
      </c>
      <c r="Q893" s="1">
        <v>26867</v>
      </c>
      <c r="R893" s="1">
        <v>54969</v>
      </c>
      <c r="T893" s="11">
        <f t="shared" si="27"/>
        <v>2108669</v>
      </c>
    </row>
    <row r="894" spans="1:20" x14ac:dyDescent="0.25">
      <c r="A894" s="17">
        <v>36137</v>
      </c>
      <c r="B894" s="2">
        <f t="shared" si="28"/>
        <v>12</v>
      </c>
      <c r="C894" s="20"/>
      <c r="D894" s="19">
        <v>94852</v>
      </c>
      <c r="E894" s="20"/>
      <c r="F894" s="20"/>
      <c r="G894" s="1">
        <v>267751</v>
      </c>
      <c r="H894" s="1">
        <v>301660</v>
      </c>
      <c r="I894" s="20"/>
      <c r="J894" s="1">
        <v>968890</v>
      </c>
      <c r="K894" s="20"/>
      <c r="M894" s="1">
        <v>151532</v>
      </c>
      <c r="P894" s="1">
        <v>239911</v>
      </c>
      <c r="Q894" s="1">
        <v>38716</v>
      </c>
      <c r="R894" s="1">
        <v>54287</v>
      </c>
      <c r="T894" s="11">
        <f t="shared" si="27"/>
        <v>2117599</v>
      </c>
    </row>
    <row r="895" spans="1:20" x14ac:dyDescent="0.25">
      <c r="A895" s="17">
        <v>36138</v>
      </c>
      <c r="B895" s="2">
        <f t="shared" si="28"/>
        <v>12</v>
      </c>
      <c r="C895" s="20"/>
      <c r="D895" s="19">
        <v>94765</v>
      </c>
      <c r="E895" s="20"/>
      <c r="F895" s="20"/>
      <c r="G895" s="1">
        <v>250018</v>
      </c>
      <c r="H895" s="1">
        <v>269659</v>
      </c>
      <c r="I895" s="20"/>
      <c r="J895" s="1">
        <v>946643</v>
      </c>
      <c r="K895" s="20"/>
      <c r="M895" s="1">
        <v>154086</v>
      </c>
      <c r="P895" s="1">
        <v>244740</v>
      </c>
      <c r="Q895" s="1">
        <v>25971</v>
      </c>
      <c r="R895" s="1">
        <v>54940</v>
      </c>
      <c r="T895" s="11">
        <f t="shared" si="27"/>
        <v>2040822</v>
      </c>
    </row>
    <row r="896" spans="1:20" x14ac:dyDescent="0.25">
      <c r="A896" s="17">
        <v>36139</v>
      </c>
      <c r="B896" s="2">
        <f t="shared" si="28"/>
        <v>12</v>
      </c>
      <c r="C896" s="20"/>
      <c r="D896" s="19">
        <v>95224</v>
      </c>
      <c r="E896" s="20"/>
      <c r="F896" s="20"/>
      <c r="G896" s="1">
        <v>241791</v>
      </c>
      <c r="H896" s="1">
        <v>296234</v>
      </c>
      <c r="I896" s="20"/>
      <c r="J896" s="1">
        <v>957734</v>
      </c>
      <c r="K896" s="20"/>
      <c r="M896" s="1">
        <v>163151</v>
      </c>
      <c r="P896" s="1">
        <v>246648</v>
      </c>
      <c r="Q896" s="1">
        <v>25971</v>
      </c>
      <c r="R896" s="1">
        <v>54751</v>
      </c>
      <c r="T896" s="11">
        <f t="shared" si="27"/>
        <v>2081504</v>
      </c>
    </row>
    <row r="897" spans="1:20" x14ac:dyDescent="0.25">
      <c r="A897" s="17">
        <v>36140</v>
      </c>
      <c r="B897" s="2">
        <f t="shared" si="28"/>
        <v>12</v>
      </c>
      <c r="C897" s="20"/>
      <c r="D897" s="19">
        <v>95227</v>
      </c>
      <c r="E897" s="20"/>
      <c r="F897" s="20"/>
      <c r="G897" s="1">
        <v>242760</v>
      </c>
      <c r="H897" s="1">
        <v>323455</v>
      </c>
      <c r="I897" s="20"/>
      <c r="J897" s="1">
        <v>975055</v>
      </c>
      <c r="K897" s="20"/>
      <c r="M897" s="1">
        <v>168242</v>
      </c>
      <c r="P897" s="1">
        <v>232421</v>
      </c>
      <c r="Q897" s="1">
        <v>25971</v>
      </c>
      <c r="R897" s="1">
        <v>55664</v>
      </c>
      <c r="T897" s="11">
        <f t="shared" si="27"/>
        <v>2118795</v>
      </c>
    </row>
    <row r="898" spans="1:20" x14ac:dyDescent="0.25">
      <c r="A898" s="17">
        <v>36141</v>
      </c>
      <c r="B898" s="2">
        <f t="shared" si="28"/>
        <v>12</v>
      </c>
      <c r="C898" s="20"/>
      <c r="D898" s="19">
        <v>95411</v>
      </c>
      <c r="E898" s="20"/>
      <c r="F898" s="20"/>
      <c r="G898" s="1">
        <v>280841</v>
      </c>
      <c r="H898" s="1">
        <v>380355</v>
      </c>
      <c r="I898" s="20"/>
      <c r="J898" s="1">
        <v>979692</v>
      </c>
      <c r="K898" s="20"/>
      <c r="M898" s="1">
        <v>166742</v>
      </c>
      <c r="P898" s="1">
        <v>229983</v>
      </c>
      <c r="Q898" s="1">
        <v>28641</v>
      </c>
      <c r="R898" s="1">
        <v>55666</v>
      </c>
      <c r="T898" s="11">
        <f t="shared" si="27"/>
        <v>2217331</v>
      </c>
    </row>
    <row r="899" spans="1:20" x14ac:dyDescent="0.25">
      <c r="A899" s="17">
        <v>36142</v>
      </c>
      <c r="B899" s="2">
        <f t="shared" si="28"/>
        <v>12</v>
      </c>
      <c r="C899" s="20"/>
      <c r="D899" s="19">
        <v>91772</v>
      </c>
      <c r="E899" s="20"/>
      <c r="F899" s="20"/>
      <c r="G899" s="1">
        <v>260905</v>
      </c>
      <c r="H899" s="1">
        <v>356943</v>
      </c>
      <c r="I899" s="20"/>
      <c r="J899" s="1">
        <v>930247</v>
      </c>
      <c r="K899" s="20"/>
      <c r="M899" s="1">
        <v>156909</v>
      </c>
      <c r="P899" s="1">
        <v>217367</v>
      </c>
      <c r="Q899" s="1">
        <v>27156</v>
      </c>
      <c r="R899" s="1">
        <v>53395</v>
      </c>
      <c r="T899" s="11">
        <f t="shared" si="27"/>
        <v>2094694</v>
      </c>
    </row>
    <row r="900" spans="1:20" x14ac:dyDescent="0.25">
      <c r="A900" s="17">
        <v>36143</v>
      </c>
      <c r="B900" s="2">
        <f t="shared" si="28"/>
        <v>12</v>
      </c>
      <c r="C900" s="20"/>
      <c r="D900" s="19">
        <v>95018</v>
      </c>
      <c r="E900" s="20"/>
      <c r="F900" s="20"/>
      <c r="G900" s="1">
        <v>272079</v>
      </c>
      <c r="H900" s="1">
        <v>380185</v>
      </c>
      <c r="I900" s="20"/>
      <c r="J900" s="1">
        <v>978588</v>
      </c>
      <c r="K900" s="20"/>
      <c r="M900" s="1">
        <v>163373</v>
      </c>
      <c r="P900" s="1">
        <v>222112</v>
      </c>
      <c r="Q900" s="1">
        <v>15896</v>
      </c>
      <c r="R900" s="1">
        <v>58991</v>
      </c>
      <c r="T900" s="11">
        <f t="shared" ref="T900:T963" si="29">SUM(C900:R900)</f>
        <v>2186242</v>
      </c>
    </row>
    <row r="901" spans="1:20" x14ac:dyDescent="0.25">
      <c r="A901" s="17">
        <v>36144</v>
      </c>
      <c r="B901" s="2">
        <f t="shared" si="28"/>
        <v>12</v>
      </c>
      <c r="C901" s="20"/>
      <c r="D901" s="19">
        <v>91570</v>
      </c>
      <c r="E901" s="20"/>
      <c r="F901" s="20"/>
      <c r="G901" s="1">
        <v>262968</v>
      </c>
      <c r="H901" s="1">
        <v>350637</v>
      </c>
      <c r="I901" s="20"/>
      <c r="J901" s="1">
        <v>965712</v>
      </c>
      <c r="K901" s="20"/>
      <c r="M901" s="1">
        <v>163211</v>
      </c>
      <c r="P901" s="1">
        <v>228786</v>
      </c>
      <c r="Q901" s="1">
        <v>25971</v>
      </c>
      <c r="R901" s="1">
        <v>49441</v>
      </c>
      <c r="T901" s="11">
        <f t="shared" si="29"/>
        <v>2138296</v>
      </c>
    </row>
    <row r="902" spans="1:20" x14ac:dyDescent="0.25">
      <c r="A902" s="17">
        <v>36145</v>
      </c>
      <c r="B902" s="2">
        <f t="shared" si="28"/>
        <v>12</v>
      </c>
      <c r="C902" s="20"/>
      <c r="D902" s="19">
        <v>93383</v>
      </c>
      <c r="E902" s="20"/>
      <c r="F902" s="20"/>
      <c r="G902" s="1">
        <v>263024</v>
      </c>
      <c r="H902" s="1">
        <v>365777</v>
      </c>
      <c r="I902" s="20"/>
      <c r="J902" s="1">
        <v>966948</v>
      </c>
      <c r="K902" s="20"/>
      <c r="M902" s="1">
        <v>164608</v>
      </c>
      <c r="P902" s="1">
        <v>236887</v>
      </c>
      <c r="Q902" s="1">
        <v>25971</v>
      </c>
      <c r="R902" s="1">
        <v>50445</v>
      </c>
      <c r="T902" s="11">
        <f t="shared" si="29"/>
        <v>2167043</v>
      </c>
    </row>
    <row r="903" spans="1:20" x14ac:dyDescent="0.25">
      <c r="A903" s="17">
        <v>36146</v>
      </c>
      <c r="B903" s="2">
        <f t="shared" si="28"/>
        <v>12</v>
      </c>
      <c r="C903" s="20"/>
      <c r="D903" s="19">
        <v>90530</v>
      </c>
      <c r="E903" s="20"/>
      <c r="F903" s="20"/>
      <c r="G903" s="1">
        <v>253767</v>
      </c>
      <c r="H903" s="1">
        <v>359252</v>
      </c>
      <c r="I903" s="20"/>
      <c r="J903" s="1">
        <v>969805</v>
      </c>
      <c r="K903" s="20"/>
      <c r="M903" s="1">
        <v>163363</v>
      </c>
      <c r="P903" s="1">
        <v>236973</v>
      </c>
      <c r="Q903" s="1">
        <v>35886</v>
      </c>
      <c r="R903" s="1">
        <v>50445</v>
      </c>
      <c r="T903" s="11">
        <f t="shared" si="29"/>
        <v>2160021</v>
      </c>
    </row>
    <row r="904" spans="1:20" x14ac:dyDescent="0.25">
      <c r="A904" s="17">
        <v>36147</v>
      </c>
      <c r="B904" s="2">
        <f t="shared" si="28"/>
        <v>12</v>
      </c>
      <c r="C904" s="20"/>
      <c r="D904" s="19">
        <v>82873</v>
      </c>
      <c r="E904" s="20"/>
      <c r="F904" s="20"/>
      <c r="G904" s="1">
        <v>256108</v>
      </c>
      <c r="H904" s="1">
        <v>416308</v>
      </c>
      <c r="I904" s="20"/>
      <c r="J904" s="1">
        <v>993423</v>
      </c>
      <c r="K904" s="20"/>
      <c r="M904" s="1">
        <v>164543</v>
      </c>
      <c r="P904" s="1">
        <v>229751</v>
      </c>
      <c r="Q904" s="1">
        <v>35886</v>
      </c>
      <c r="R904" s="1">
        <v>49741</v>
      </c>
      <c r="T904" s="11">
        <f t="shared" si="29"/>
        <v>2228633</v>
      </c>
    </row>
    <row r="905" spans="1:20" x14ac:dyDescent="0.25">
      <c r="A905" s="17">
        <v>36148</v>
      </c>
      <c r="B905" s="2">
        <f t="shared" si="28"/>
        <v>12</v>
      </c>
      <c r="C905" s="20"/>
      <c r="D905" s="19">
        <v>84324</v>
      </c>
      <c r="E905" s="20"/>
      <c r="F905" s="20"/>
      <c r="G905" s="1">
        <v>281232</v>
      </c>
      <c r="H905" s="1">
        <v>355044</v>
      </c>
      <c r="I905" s="20"/>
      <c r="J905" s="1">
        <v>1001795</v>
      </c>
      <c r="K905" s="20"/>
      <c r="M905" s="1">
        <v>160913</v>
      </c>
      <c r="P905" s="1">
        <v>241130</v>
      </c>
      <c r="Q905" s="1">
        <v>31303</v>
      </c>
      <c r="R905" s="1">
        <v>40413</v>
      </c>
      <c r="T905" s="11">
        <f t="shared" si="29"/>
        <v>2196154</v>
      </c>
    </row>
    <row r="906" spans="1:20" x14ac:dyDescent="0.25">
      <c r="A906" s="17">
        <v>36149</v>
      </c>
      <c r="B906" s="2">
        <f t="shared" si="28"/>
        <v>12</v>
      </c>
      <c r="C906" s="20"/>
      <c r="D906" s="19">
        <v>84324</v>
      </c>
      <c r="E906" s="20"/>
      <c r="F906" s="20"/>
      <c r="G906" s="1">
        <v>271252</v>
      </c>
      <c r="H906" s="1">
        <v>336791</v>
      </c>
      <c r="I906" s="20"/>
      <c r="J906" s="1">
        <v>1009599</v>
      </c>
      <c r="K906" s="20"/>
      <c r="M906" s="1">
        <v>164544</v>
      </c>
      <c r="P906" s="1">
        <v>241985</v>
      </c>
      <c r="Q906" s="1">
        <v>31303</v>
      </c>
      <c r="R906" s="1">
        <v>40413</v>
      </c>
      <c r="T906" s="11">
        <f t="shared" si="29"/>
        <v>2180211</v>
      </c>
    </row>
    <row r="907" spans="1:20" x14ac:dyDescent="0.25">
      <c r="A907" s="17">
        <v>36150</v>
      </c>
      <c r="B907" s="2">
        <f t="shared" si="28"/>
        <v>12</v>
      </c>
      <c r="C907" s="20"/>
      <c r="D907" s="19">
        <v>84391</v>
      </c>
      <c r="E907" s="20"/>
      <c r="F907" s="20"/>
      <c r="G907" s="1">
        <v>272938</v>
      </c>
      <c r="H907" s="1">
        <v>333229</v>
      </c>
      <c r="I907" s="20"/>
      <c r="J907" s="1">
        <v>1014235</v>
      </c>
      <c r="K907" s="20"/>
      <c r="M907" s="1">
        <v>154515</v>
      </c>
      <c r="P907" s="1">
        <v>243552</v>
      </c>
      <c r="Q907" s="1">
        <v>31303</v>
      </c>
      <c r="R907" s="1">
        <v>40413</v>
      </c>
      <c r="T907" s="11">
        <f t="shared" si="29"/>
        <v>2174576</v>
      </c>
    </row>
    <row r="908" spans="1:20" x14ac:dyDescent="0.25">
      <c r="A908" s="17">
        <v>36151</v>
      </c>
      <c r="B908" s="2">
        <f t="shared" si="28"/>
        <v>12</v>
      </c>
      <c r="C908" s="20"/>
      <c r="D908" s="19">
        <v>75127</v>
      </c>
      <c r="E908" s="20"/>
      <c r="F908" s="20"/>
      <c r="G908" s="1">
        <v>282680</v>
      </c>
      <c r="H908" s="1">
        <v>333256</v>
      </c>
      <c r="I908" s="20"/>
      <c r="J908" s="1">
        <v>956377</v>
      </c>
      <c r="K908" s="20"/>
      <c r="M908" s="1">
        <v>165764</v>
      </c>
      <c r="P908" s="1">
        <v>226204</v>
      </c>
      <c r="Q908" s="1">
        <v>31303</v>
      </c>
      <c r="R908" s="1">
        <v>25353</v>
      </c>
      <c r="T908" s="11">
        <f t="shared" si="29"/>
        <v>2096064</v>
      </c>
    </row>
    <row r="909" spans="1:20" x14ac:dyDescent="0.25">
      <c r="A909" s="17">
        <v>36152</v>
      </c>
      <c r="B909" s="2">
        <f t="shared" si="28"/>
        <v>12</v>
      </c>
      <c r="C909" s="20"/>
      <c r="D909" s="19">
        <v>72693</v>
      </c>
      <c r="E909" s="20"/>
      <c r="F909" s="20"/>
      <c r="G909" s="1">
        <v>259993</v>
      </c>
      <c r="H909" s="1">
        <v>324720</v>
      </c>
      <c r="I909" s="20"/>
      <c r="J909" s="1">
        <v>968148</v>
      </c>
      <c r="K909" s="20"/>
      <c r="M909" s="1">
        <v>153022</v>
      </c>
      <c r="P909" s="1">
        <v>236562</v>
      </c>
      <c r="Q909" s="1">
        <v>31303</v>
      </c>
      <c r="R909" s="1">
        <v>39812</v>
      </c>
      <c r="T909" s="11">
        <f t="shared" si="29"/>
        <v>2086253</v>
      </c>
    </row>
    <row r="910" spans="1:20" x14ac:dyDescent="0.25">
      <c r="A910" s="17">
        <v>36153</v>
      </c>
      <c r="B910" s="2">
        <f t="shared" si="28"/>
        <v>12</v>
      </c>
      <c r="C910" s="20"/>
      <c r="D910" s="19">
        <v>73788</v>
      </c>
      <c r="E910" s="20"/>
      <c r="F910" s="20"/>
      <c r="G910" s="1">
        <v>278880</v>
      </c>
      <c r="H910" s="1">
        <v>329273</v>
      </c>
      <c r="I910" s="20"/>
      <c r="J910" s="1">
        <v>922642</v>
      </c>
      <c r="K910" s="20"/>
      <c r="M910" s="1">
        <v>142998</v>
      </c>
      <c r="P910" s="1">
        <v>240995</v>
      </c>
      <c r="Q910" s="1">
        <v>31303</v>
      </c>
      <c r="R910" s="1">
        <v>36137</v>
      </c>
      <c r="T910" s="11">
        <f t="shared" si="29"/>
        <v>2056016</v>
      </c>
    </row>
    <row r="911" spans="1:20" x14ac:dyDescent="0.25">
      <c r="A911" s="17">
        <v>36154</v>
      </c>
      <c r="B911" s="2">
        <f t="shared" si="28"/>
        <v>12</v>
      </c>
      <c r="C911" s="20"/>
      <c r="D911" s="19">
        <v>68692</v>
      </c>
      <c r="E911" s="20"/>
      <c r="F911" s="20"/>
      <c r="G911" s="1">
        <v>279490</v>
      </c>
      <c r="H911" s="1">
        <v>326131</v>
      </c>
      <c r="I911" s="20"/>
      <c r="J911" s="1">
        <v>937935</v>
      </c>
      <c r="K911" s="20"/>
      <c r="M911" s="1">
        <v>134996</v>
      </c>
      <c r="P911" s="1">
        <v>233461</v>
      </c>
      <c r="Q911" s="1">
        <v>31303</v>
      </c>
      <c r="R911" s="1">
        <v>26323</v>
      </c>
      <c r="T911" s="11">
        <f t="shared" si="29"/>
        <v>2038331</v>
      </c>
    </row>
    <row r="912" spans="1:20" x14ac:dyDescent="0.25">
      <c r="A912" s="17">
        <v>36155</v>
      </c>
      <c r="B912" s="2">
        <f t="shared" si="28"/>
        <v>12</v>
      </c>
      <c r="C912" s="20"/>
      <c r="D912" s="19">
        <v>67864</v>
      </c>
      <c r="E912" s="20"/>
      <c r="F912" s="20"/>
      <c r="G912" s="1">
        <v>278460</v>
      </c>
      <c r="H912" s="1">
        <v>320520</v>
      </c>
      <c r="I912" s="20"/>
      <c r="J912" s="1">
        <v>971303</v>
      </c>
      <c r="K912" s="20"/>
      <c r="M912" s="1">
        <v>147984</v>
      </c>
      <c r="P912" s="1">
        <v>250018</v>
      </c>
      <c r="Q912" s="1">
        <v>31303</v>
      </c>
      <c r="R912" s="1">
        <v>34334</v>
      </c>
      <c r="T912" s="11">
        <f t="shared" si="29"/>
        <v>2101786</v>
      </c>
    </row>
    <row r="913" spans="1:20" x14ac:dyDescent="0.25">
      <c r="A913" s="17">
        <v>36156</v>
      </c>
      <c r="B913" s="2">
        <f t="shared" si="28"/>
        <v>12</v>
      </c>
      <c r="C913" s="20"/>
      <c r="D913" s="19">
        <v>68962</v>
      </c>
      <c r="E913" s="20"/>
      <c r="F913" s="20"/>
      <c r="G913" s="1">
        <v>278676</v>
      </c>
      <c r="H913" s="1">
        <v>340731</v>
      </c>
      <c r="I913" s="20"/>
      <c r="J913" s="1">
        <v>973450</v>
      </c>
      <c r="K913" s="20"/>
      <c r="M913" s="1">
        <v>147944</v>
      </c>
      <c r="P913" s="1">
        <v>248440</v>
      </c>
      <c r="Q913" s="1">
        <v>31303</v>
      </c>
      <c r="R913" s="1">
        <v>34745</v>
      </c>
      <c r="T913" s="11">
        <f t="shared" si="29"/>
        <v>2124251</v>
      </c>
    </row>
    <row r="914" spans="1:20" x14ac:dyDescent="0.25">
      <c r="A914" s="17">
        <v>36157</v>
      </c>
      <c r="B914" s="2">
        <f t="shared" si="28"/>
        <v>12</v>
      </c>
      <c r="C914" s="20"/>
      <c r="D914" s="19">
        <v>69929</v>
      </c>
      <c r="E914" s="20"/>
      <c r="F914" s="20"/>
      <c r="G914" s="1">
        <v>278676</v>
      </c>
      <c r="H914" s="1">
        <v>360033</v>
      </c>
      <c r="I914" s="20"/>
      <c r="J914" s="1">
        <v>940637</v>
      </c>
      <c r="K914" s="20"/>
      <c r="M914" s="1">
        <v>147944</v>
      </c>
      <c r="P914" s="1">
        <v>247622</v>
      </c>
      <c r="Q914" s="1">
        <v>31303</v>
      </c>
      <c r="R914" s="1">
        <v>34568</v>
      </c>
      <c r="T914" s="11">
        <f t="shared" si="29"/>
        <v>2110712</v>
      </c>
    </row>
    <row r="915" spans="1:20" x14ac:dyDescent="0.25">
      <c r="A915" s="17">
        <v>36158</v>
      </c>
      <c r="B915" s="2">
        <f t="shared" si="28"/>
        <v>12</v>
      </c>
      <c r="C915" s="20"/>
      <c r="D915" s="19">
        <v>91188</v>
      </c>
      <c r="E915" s="20"/>
      <c r="F915" s="20"/>
      <c r="G915" s="1">
        <v>286278</v>
      </c>
      <c r="H915" s="1">
        <v>374770</v>
      </c>
      <c r="I915" s="20"/>
      <c r="J915" s="1">
        <v>958535</v>
      </c>
      <c r="K915" s="20"/>
      <c r="M915" s="1">
        <v>144997</v>
      </c>
      <c r="P915" s="1">
        <v>254395</v>
      </c>
      <c r="Q915" s="1">
        <v>31303</v>
      </c>
      <c r="R915" s="1">
        <v>21808</v>
      </c>
      <c r="T915" s="11">
        <f t="shared" si="29"/>
        <v>2163274</v>
      </c>
    </row>
    <row r="916" spans="1:20" x14ac:dyDescent="0.25">
      <c r="A916" s="17">
        <v>36159</v>
      </c>
      <c r="B916" s="2">
        <f t="shared" ref="B916:B979" si="30">MONTH(A916)</f>
        <v>12</v>
      </c>
      <c r="C916" s="20"/>
      <c r="D916" s="19">
        <v>95034</v>
      </c>
      <c r="E916" s="20"/>
      <c r="F916" s="20"/>
      <c r="G916" s="1">
        <v>288450</v>
      </c>
      <c r="H916" s="1">
        <v>354036</v>
      </c>
      <c r="I916" s="20"/>
      <c r="J916" s="1">
        <v>953618</v>
      </c>
      <c r="K916" s="20"/>
      <c r="M916" s="1">
        <v>144985</v>
      </c>
      <c r="P916" s="1">
        <v>267431</v>
      </c>
      <c r="Q916" s="1">
        <v>31303</v>
      </c>
      <c r="R916" s="1">
        <v>36858</v>
      </c>
      <c r="T916" s="11">
        <f t="shared" si="29"/>
        <v>2171715</v>
      </c>
    </row>
    <row r="917" spans="1:20" x14ac:dyDescent="0.25">
      <c r="A917" s="17">
        <v>36160</v>
      </c>
      <c r="B917" s="2">
        <f t="shared" si="30"/>
        <v>12</v>
      </c>
      <c r="C917" s="20"/>
      <c r="D917" s="19">
        <v>91991</v>
      </c>
      <c r="E917" s="20"/>
      <c r="F917" s="20"/>
      <c r="G917" s="1">
        <v>323470</v>
      </c>
      <c r="H917" s="1">
        <v>361409</v>
      </c>
      <c r="I917" s="20"/>
      <c r="J917" s="1">
        <v>980901</v>
      </c>
      <c r="K917" s="20"/>
      <c r="M917" s="1">
        <v>144997</v>
      </c>
      <c r="P917" s="1">
        <v>268953</v>
      </c>
      <c r="Q917" s="1">
        <v>31303</v>
      </c>
      <c r="R917" s="1">
        <v>37773</v>
      </c>
      <c r="T917" s="11">
        <f t="shared" si="29"/>
        <v>2240797</v>
      </c>
    </row>
    <row r="918" spans="1:20" x14ac:dyDescent="0.25">
      <c r="A918" s="17">
        <v>36161</v>
      </c>
      <c r="B918" s="2">
        <f t="shared" si="30"/>
        <v>1</v>
      </c>
      <c r="C918" s="20"/>
      <c r="D918" s="19">
        <v>81254</v>
      </c>
      <c r="E918" s="20"/>
      <c r="F918" s="20"/>
      <c r="G918" s="1">
        <v>299066</v>
      </c>
      <c r="H918" s="1">
        <v>377484</v>
      </c>
      <c r="I918" s="20"/>
      <c r="J918" s="1">
        <v>1005416</v>
      </c>
      <c r="K918" s="20"/>
      <c r="M918" s="1">
        <v>169032</v>
      </c>
      <c r="P918" s="1">
        <v>266953</v>
      </c>
      <c r="Q918" s="1">
        <v>28279</v>
      </c>
      <c r="R918" s="1">
        <v>118368</v>
      </c>
      <c r="T918" s="11">
        <f t="shared" si="29"/>
        <v>2345852</v>
      </c>
    </row>
    <row r="919" spans="1:20" x14ac:dyDescent="0.25">
      <c r="A919" s="17">
        <v>36162</v>
      </c>
      <c r="B919" s="2">
        <f t="shared" si="30"/>
        <v>1</v>
      </c>
      <c r="C919" s="20"/>
      <c r="D919" s="19">
        <v>80381</v>
      </c>
      <c r="E919" s="20"/>
      <c r="F919" s="20"/>
      <c r="G919" s="1">
        <v>296396</v>
      </c>
      <c r="H919" s="1">
        <v>396581</v>
      </c>
      <c r="I919" s="20"/>
      <c r="J919" s="1">
        <v>1009594</v>
      </c>
      <c r="K919" s="20"/>
      <c r="M919" s="1">
        <v>169032</v>
      </c>
      <c r="P919" s="1">
        <v>269907</v>
      </c>
      <c r="Q919" s="1">
        <v>28279</v>
      </c>
      <c r="R919" s="1">
        <v>118509</v>
      </c>
      <c r="T919" s="11">
        <f t="shared" si="29"/>
        <v>2368679</v>
      </c>
    </row>
    <row r="920" spans="1:20" x14ac:dyDescent="0.25">
      <c r="A920" s="17">
        <v>36163</v>
      </c>
      <c r="B920" s="2">
        <f t="shared" si="30"/>
        <v>1</v>
      </c>
      <c r="C920" s="20"/>
      <c r="D920" s="19">
        <v>82918</v>
      </c>
      <c r="E920" s="20"/>
      <c r="F920" s="20"/>
      <c r="G920" s="1">
        <v>299476</v>
      </c>
      <c r="H920" s="1">
        <v>378860</v>
      </c>
      <c r="I920" s="20"/>
      <c r="J920" s="1">
        <v>1039262</v>
      </c>
      <c r="K920" s="20"/>
      <c r="M920" s="1">
        <v>169032</v>
      </c>
      <c r="P920" s="1">
        <v>270506</v>
      </c>
      <c r="Q920" s="1">
        <v>28279</v>
      </c>
      <c r="R920" s="1">
        <v>118509</v>
      </c>
      <c r="T920" s="11">
        <f t="shared" si="29"/>
        <v>2386842</v>
      </c>
    </row>
    <row r="921" spans="1:20" x14ac:dyDescent="0.25">
      <c r="A921" s="17">
        <v>36164</v>
      </c>
      <c r="B921" s="2">
        <f t="shared" si="30"/>
        <v>1</v>
      </c>
      <c r="C921" s="20"/>
      <c r="D921" s="19">
        <v>83864</v>
      </c>
      <c r="E921" s="20"/>
      <c r="F921" s="20"/>
      <c r="G921" s="1">
        <v>292647</v>
      </c>
      <c r="H921" s="1">
        <v>379000</v>
      </c>
      <c r="I921" s="20"/>
      <c r="J921" s="1">
        <v>990000</v>
      </c>
      <c r="K921" s="20"/>
      <c r="M921" s="1">
        <v>169032</v>
      </c>
      <c r="P921" s="1">
        <v>271515</v>
      </c>
      <c r="Q921" s="1">
        <v>28279</v>
      </c>
      <c r="R921" s="1">
        <v>118414</v>
      </c>
      <c r="T921" s="11">
        <f t="shared" si="29"/>
        <v>2332751</v>
      </c>
    </row>
    <row r="922" spans="1:20" x14ac:dyDescent="0.25">
      <c r="A922" s="17">
        <v>36165</v>
      </c>
      <c r="B922" s="2">
        <f t="shared" si="30"/>
        <v>1</v>
      </c>
      <c r="C922" s="20"/>
      <c r="D922" s="19">
        <v>75971</v>
      </c>
      <c r="E922" s="20"/>
      <c r="F922" s="20"/>
      <c r="G922" s="1">
        <v>283199</v>
      </c>
      <c r="H922" s="1">
        <v>348738</v>
      </c>
      <c r="I922" s="20"/>
      <c r="J922" s="1">
        <v>925000</v>
      </c>
      <c r="K922" s="20"/>
      <c r="M922" s="1">
        <v>158873</v>
      </c>
      <c r="P922" s="1">
        <v>258144</v>
      </c>
      <c r="Q922" s="1">
        <v>28279</v>
      </c>
      <c r="R922" s="1">
        <v>125738</v>
      </c>
      <c r="T922" s="11">
        <f t="shared" si="29"/>
        <v>2203942</v>
      </c>
    </row>
    <row r="923" spans="1:20" x14ac:dyDescent="0.25">
      <c r="A923" s="17">
        <v>36166</v>
      </c>
      <c r="B923" s="2">
        <f t="shared" si="30"/>
        <v>1</v>
      </c>
      <c r="C923" s="20"/>
      <c r="D923" s="19">
        <v>81955</v>
      </c>
      <c r="E923" s="20"/>
      <c r="F923" s="20"/>
      <c r="G923" s="1">
        <v>271442</v>
      </c>
      <c r="H923" s="1">
        <v>362969</v>
      </c>
      <c r="I923" s="20"/>
      <c r="J923" s="1">
        <v>967677</v>
      </c>
      <c r="K923" s="20"/>
      <c r="M923" s="1">
        <v>158168</v>
      </c>
      <c r="P923" s="1">
        <v>244790</v>
      </c>
      <c r="Q923" s="1">
        <v>28281</v>
      </c>
      <c r="R923" s="1">
        <v>127018</v>
      </c>
      <c r="T923" s="11">
        <f t="shared" si="29"/>
        <v>2242300</v>
      </c>
    </row>
    <row r="924" spans="1:20" x14ac:dyDescent="0.25">
      <c r="A924" s="17">
        <v>36167</v>
      </c>
      <c r="B924" s="2">
        <f t="shared" si="30"/>
        <v>1</v>
      </c>
      <c r="C924" s="20"/>
      <c r="D924" s="19">
        <v>77089</v>
      </c>
      <c r="E924" s="20"/>
      <c r="F924" s="20"/>
      <c r="G924" s="1">
        <v>277487</v>
      </c>
      <c r="H924" s="1">
        <v>363064</v>
      </c>
      <c r="I924" s="20"/>
      <c r="J924" s="1">
        <v>996382</v>
      </c>
      <c r="K924" s="20"/>
      <c r="M924" s="1">
        <v>164016</v>
      </c>
      <c r="P924" s="1">
        <v>262370</v>
      </c>
      <c r="Q924" s="1">
        <v>28281</v>
      </c>
      <c r="R924" s="1">
        <v>132275</v>
      </c>
      <c r="T924" s="11">
        <f t="shared" si="29"/>
        <v>2300964</v>
      </c>
    </row>
    <row r="925" spans="1:20" x14ac:dyDescent="0.25">
      <c r="A925" s="17">
        <v>36168</v>
      </c>
      <c r="B925" s="2">
        <f t="shared" si="30"/>
        <v>1</v>
      </c>
      <c r="C925" s="20"/>
      <c r="D925" s="19">
        <v>72706</v>
      </c>
      <c r="E925" s="20"/>
      <c r="F925" s="20"/>
      <c r="G925" s="1">
        <v>282738</v>
      </c>
      <c r="H925" s="1">
        <v>340136</v>
      </c>
      <c r="I925" s="20"/>
      <c r="J925" s="1">
        <v>997451</v>
      </c>
      <c r="K925" s="20"/>
      <c r="M925" s="1">
        <v>164016</v>
      </c>
      <c r="P925" s="1">
        <v>272736</v>
      </c>
      <c r="Q925" s="1">
        <v>24391</v>
      </c>
      <c r="R925" s="1">
        <v>132275</v>
      </c>
      <c r="T925" s="11">
        <f t="shared" si="29"/>
        <v>2286449</v>
      </c>
    </row>
    <row r="926" spans="1:20" x14ac:dyDescent="0.25">
      <c r="A926" s="17">
        <v>36169</v>
      </c>
      <c r="B926" s="2">
        <f t="shared" si="30"/>
        <v>1</v>
      </c>
      <c r="C926" s="20"/>
      <c r="D926" s="19">
        <v>84395</v>
      </c>
      <c r="E926" s="20"/>
      <c r="F926" s="20"/>
      <c r="G926" s="1">
        <v>313593</v>
      </c>
      <c r="H926" s="1">
        <v>335695</v>
      </c>
      <c r="I926" s="20"/>
      <c r="J926" s="1">
        <v>1004560</v>
      </c>
      <c r="K926" s="20"/>
      <c r="M926" s="1">
        <v>164010</v>
      </c>
      <c r="P926" s="1">
        <v>278549</v>
      </c>
      <c r="Q926" s="1">
        <v>24391</v>
      </c>
      <c r="R926" s="1">
        <v>129483</v>
      </c>
      <c r="T926" s="11">
        <f t="shared" si="29"/>
        <v>2334676</v>
      </c>
    </row>
    <row r="927" spans="1:20" x14ac:dyDescent="0.25">
      <c r="A927" s="17">
        <v>36170</v>
      </c>
      <c r="B927" s="2">
        <f t="shared" si="30"/>
        <v>1</v>
      </c>
      <c r="C927" s="20"/>
      <c r="D927" s="19">
        <v>83918</v>
      </c>
      <c r="E927" s="20"/>
      <c r="F927" s="20"/>
      <c r="G927" s="1">
        <v>310938</v>
      </c>
      <c r="H927" s="1">
        <v>359953</v>
      </c>
      <c r="I927" s="20"/>
      <c r="J927" s="1">
        <v>998115</v>
      </c>
      <c r="K927" s="20"/>
      <c r="M927" s="1">
        <v>164016</v>
      </c>
      <c r="P927" s="1">
        <v>270505</v>
      </c>
      <c r="Q927" s="1">
        <v>24391</v>
      </c>
      <c r="R927" s="1">
        <v>132271</v>
      </c>
      <c r="T927" s="11">
        <f t="shared" si="29"/>
        <v>2344107</v>
      </c>
    </row>
    <row r="928" spans="1:20" x14ac:dyDescent="0.25">
      <c r="A928" s="17">
        <v>36171</v>
      </c>
      <c r="B928" s="2">
        <f t="shared" si="30"/>
        <v>1</v>
      </c>
      <c r="C928" s="20"/>
      <c r="D928" s="19">
        <v>84385</v>
      </c>
      <c r="E928" s="20"/>
      <c r="F928" s="20"/>
      <c r="G928" s="1">
        <v>329354</v>
      </c>
      <c r="H928" s="1">
        <v>317724</v>
      </c>
      <c r="I928" s="20"/>
      <c r="J928" s="1">
        <v>1001345</v>
      </c>
      <c r="K928" s="20"/>
      <c r="M928" s="1">
        <v>155149</v>
      </c>
      <c r="P928" s="1">
        <v>265315</v>
      </c>
      <c r="Q928" s="1">
        <v>24391</v>
      </c>
      <c r="R928" s="1">
        <v>126790</v>
      </c>
      <c r="T928" s="11">
        <f t="shared" si="29"/>
        <v>2304453</v>
      </c>
    </row>
    <row r="929" spans="1:20" x14ac:dyDescent="0.25">
      <c r="A929" s="17">
        <v>36172</v>
      </c>
      <c r="B929" s="2">
        <f t="shared" si="30"/>
        <v>1</v>
      </c>
      <c r="C929" s="20"/>
      <c r="D929" s="19">
        <v>80501</v>
      </c>
      <c r="E929" s="20"/>
      <c r="F929" s="20"/>
      <c r="G929" s="1">
        <v>302525</v>
      </c>
      <c r="H929" s="1">
        <v>349805</v>
      </c>
      <c r="I929" s="20"/>
      <c r="J929" s="1">
        <v>989404</v>
      </c>
      <c r="K929" s="20"/>
      <c r="M929" s="1">
        <v>158312</v>
      </c>
      <c r="P929" s="1">
        <v>277563</v>
      </c>
      <c r="Q929" s="1">
        <v>24391</v>
      </c>
      <c r="R929" s="1">
        <v>131671</v>
      </c>
      <c r="T929" s="11">
        <f t="shared" si="29"/>
        <v>2314172</v>
      </c>
    </row>
    <row r="930" spans="1:20" x14ac:dyDescent="0.25">
      <c r="A930" s="17">
        <v>36173</v>
      </c>
      <c r="B930" s="2">
        <f t="shared" si="30"/>
        <v>1</v>
      </c>
      <c r="C930" s="20"/>
      <c r="D930" s="19">
        <v>72224</v>
      </c>
      <c r="E930" s="20"/>
      <c r="F930" s="20"/>
      <c r="G930" s="1">
        <v>304479</v>
      </c>
      <c r="H930" s="1">
        <v>361598</v>
      </c>
      <c r="I930" s="20"/>
      <c r="J930" s="1">
        <v>991340</v>
      </c>
      <c r="K930" s="20"/>
      <c r="M930" s="1">
        <v>154690</v>
      </c>
      <c r="P930" s="1">
        <v>263096</v>
      </c>
      <c r="Q930" s="1">
        <v>53970</v>
      </c>
      <c r="R930" s="1">
        <v>119416</v>
      </c>
      <c r="T930" s="11">
        <f t="shared" si="29"/>
        <v>2320813</v>
      </c>
    </row>
    <row r="931" spans="1:20" x14ac:dyDescent="0.25">
      <c r="A931" s="17">
        <v>36174</v>
      </c>
      <c r="B931" s="2">
        <f t="shared" si="30"/>
        <v>1</v>
      </c>
      <c r="C931" s="20"/>
      <c r="D931" s="19">
        <v>86829</v>
      </c>
      <c r="E931" s="20"/>
      <c r="F931" s="20"/>
      <c r="G931" s="1">
        <v>311456</v>
      </c>
      <c r="H931" s="1">
        <v>346788</v>
      </c>
      <c r="I931" s="20"/>
      <c r="J931" s="1">
        <v>992225</v>
      </c>
      <c r="K931" s="20"/>
      <c r="M931" s="1">
        <v>159670</v>
      </c>
      <c r="P931" s="1">
        <v>273592</v>
      </c>
      <c r="Q931" s="1">
        <v>12392</v>
      </c>
      <c r="R931" s="1">
        <v>133525</v>
      </c>
      <c r="T931" s="11">
        <f t="shared" si="29"/>
        <v>2316477</v>
      </c>
    </row>
    <row r="932" spans="1:20" x14ac:dyDescent="0.25">
      <c r="A932" s="17">
        <v>36175</v>
      </c>
      <c r="B932" s="2">
        <f t="shared" si="30"/>
        <v>1</v>
      </c>
      <c r="C932" s="20"/>
      <c r="D932" s="19">
        <v>86579</v>
      </c>
      <c r="E932" s="20"/>
      <c r="F932" s="20"/>
      <c r="G932" s="1">
        <v>318982</v>
      </c>
      <c r="H932" s="1">
        <v>376498</v>
      </c>
      <c r="I932" s="20"/>
      <c r="J932" s="1">
        <v>988159</v>
      </c>
      <c r="K932" s="20"/>
      <c r="M932" s="1">
        <v>162036</v>
      </c>
      <c r="P932" s="1">
        <v>265989</v>
      </c>
      <c r="Q932" s="1">
        <v>12392</v>
      </c>
      <c r="R932" s="1">
        <v>130065</v>
      </c>
      <c r="T932" s="11">
        <f t="shared" si="29"/>
        <v>2340700</v>
      </c>
    </row>
    <row r="933" spans="1:20" x14ac:dyDescent="0.25">
      <c r="A933" s="17">
        <v>36176</v>
      </c>
      <c r="B933" s="2">
        <f t="shared" si="30"/>
        <v>1</v>
      </c>
      <c r="C933" s="20"/>
      <c r="D933" s="19">
        <v>86969</v>
      </c>
      <c r="E933" s="20"/>
      <c r="F933" s="20"/>
      <c r="G933" s="1">
        <v>322768</v>
      </c>
      <c r="H933" s="1">
        <v>368921</v>
      </c>
      <c r="I933" s="20"/>
      <c r="J933" s="1">
        <v>988657</v>
      </c>
      <c r="K933" s="20"/>
      <c r="M933" s="1">
        <v>163829</v>
      </c>
      <c r="P933" s="1">
        <v>272881</v>
      </c>
      <c r="Q933" s="1">
        <v>16053</v>
      </c>
      <c r="R933" s="1">
        <v>130066</v>
      </c>
      <c r="T933" s="11">
        <f t="shared" si="29"/>
        <v>2350144</v>
      </c>
    </row>
    <row r="934" spans="1:20" x14ac:dyDescent="0.25">
      <c r="A934" s="17">
        <v>36177</v>
      </c>
      <c r="B934" s="2">
        <f t="shared" si="30"/>
        <v>1</v>
      </c>
      <c r="C934" s="20"/>
      <c r="D934" s="19">
        <v>86961</v>
      </c>
      <c r="E934" s="20"/>
      <c r="F934" s="20"/>
      <c r="G934" s="1">
        <v>321726</v>
      </c>
      <c r="H934" s="1">
        <v>368370</v>
      </c>
      <c r="I934" s="20"/>
      <c r="J934" s="1">
        <v>979435</v>
      </c>
      <c r="K934" s="20"/>
      <c r="M934" s="1">
        <v>158788</v>
      </c>
      <c r="P934" s="1">
        <v>267368</v>
      </c>
      <c r="Q934" s="1">
        <v>16053</v>
      </c>
      <c r="R934" s="1">
        <v>130066</v>
      </c>
      <c r="T934" s="11">
        <f t="shared" si="29"/>
        <v>2328767</v>
      </c>
    </row>
    <row r="935" spans="1:20" x14ac:dyDescent="0.25">
      <c r="A935" s="17">
        <v>36178</v>
      </c>
      <c r="B935" s="2">
        <f t="shared" si="30"/>
        <v>1</v>
      </c>
      <c r="C935" s="20"/>
      <c r="D935" s="19">
        <v>86906</v>
      </c>
      <c r="E935" s="20"/>
      <c r="F935" s="20"/>
      <c r="G935" s="1">
        <v>320959</v>
      </c>
      <c r="H935" s="1">
        <v>377503</v>
      </c>
      <c r="I935" s="20"/>
      <c r="J935" s="1">
        <v>983251</v>
      </c>
      <c r="K935" s="20"/>
      <c r="M935" s="1">
        <v>162001</v>
      </c>
      <c r="P935" s="1">
        <v>272571</v>
      </c>
      <c r="Q935" s="1">
        <v>16053</v>
      </c>
      <c r="R935" s="1">
        <v>125680</v>
      </c>
      <c r="T935" s="11">
        <f t="shared" si="29"/>
        <v>2344924</v>
      </c>
    </row>
    <row r="936" spans="1:20" x14ac:dyDescent="0.25">
      <c r="A936" s="17">
        <v>36179</v>
      </c>
      <c r="B936" s="2">
        <f t="shared" si="30"/>
        <v>1</v>
      </c>
      <c r="C936" s="20"/>
      <c r="D936" s="19">
        <v>86481</v>
      </c>
      <c r="E936" s="20"/>
      <c r="F936" s="20"/>
      <c r="G936" s="1">
        <v>324291</v>
      </c>
      <c r="H936" s="1">
        <v>394289</v>
      </c>
      <c r="I936" s="20"/>
      <c r="J936" s="1">
        <v>990285</v>
      </c>
      <c r="K936" s="20"/>
      <c r="M936" s="1">
        <v>164101</v>
      </c>
      <c r="P936" s="1">
        <v>267551</v>
      </c>
      <c r="Q936" s="1">
        <v>16053</v>
      </c>
      <c r="R936" s="1">
        <v>130066</v>
      </c>
      <c r="T936" s="11">
        <f t="shared" si="29"/>
        <v>2373117</v>
      </c>
    </row>
    <row r="937" spans="1:20" x14ac:dyDescent="0.25">
      <c r="A937" s="17">
        <v>36180</v>
      </c>
      <c r="B937" s="2">
        <f t="shared" si="30"/>
        <v>1</v>
      </c>
      <c r="C937" s="20"/>
      <c r="D937" s="19">
        <v>86558</v>
      </c>
      <c r="E937" s="20"/>
      <c r="F937" s="20"/>
      <c r="G937" s="1">
        <v>329573</v>
      </c>
      <c r="H937" s="1">
        <v>387295</v>
      </c>
      <c r="I937" s="20"/>
      <c r="J937" s="1">
        <v>970668</v>
      </c>
      <c r="K937" s="20"/>
      <c r="M937" s="1">
        <v>123873</v>
      </c>
      <c r="P937" s="1">
        <v>269429</v>
      </c>
      <c r="Q937" s="1">
        <v>16053</v>
      </c>
      <c r="R937" s="1">
        <v>135086</v>
      </c>
      <c r="T937" s="11">
        <f t="shared" si="29"/>
        <v>2318535</v>
      </c>
    </row>
    <row r="938" spans="1:20" x14ac:dyDescent="0.25">
      <c r="A938" s="17">
        <v>36181</v>
      </c>
      <c r="B938" s="2">
        <f t="shared" si="30"/>
        <v>1</v>
      </c>
      <c r="C938" s="20"/>
      <c r="D938" s="19">
        <v>84081</v>
      </c>
      <c r="E938" s="20"/>
      <c r="F938" s="20"/>
      <c r="G938" s="1">
        <v>307199</v>
      </c>
      <c r="H938" s="1">
        <v>362014</v>
      </c>
      <c r="I938" s="20"/>
      <c r="J938" s="1">
        <v>981582</v>
      </c>
      <c r="K938" s="20"/>
      <c r="M938" s="1">
        <v>123875</v>
      </c>
      <c r="P938" s="1">
        <v>292206</v>
      </c>
      <c r="Q938" s="1">
        <v>12392</v>
      </c>
      <c r="R938" s="1">
        <v>135077</v>
      </c>
      <c r="T938" s="11">
        <f t="shared" si="29"/>
        <v>2298426</v>
      </c>
    </row>
    <row r="939" spans="1:20" x14ac:dyDescent="0.25">
      <c r="A939" s="17">
        <v>36182</v>
      </c>
      <c r="B939" s="2">
        <f t="shared" si="30"/>
        <v>1</v>
      </c>
      <c r="C939" s="20"/>
      <c r="D939" s="19">
        <v>75966</v>
      </c>
      <c r="E939" s="20"/>
      <c r="F939" s="20"/>
      <c r="G939" s="1">
        <v>321148</v>
      </c>
      <c r="H939" s="1">
        <v>371224</v>
      </c>
      <c r="I939" s="20"/>
      <c r="J939" s="1">
        <v>1005546</v>
      </c>
      <c r="K939" s="20"/>
      <c r="M939" s="1">
        <v>123875</v>
      </c>
      <c r="P939" s="1">
        <v>301706</v>
      </c>
      <c r="Q939" s="1">
        <v>12392</v>
      </c>
      <c r="R939" s="1">
        <v>135086</v>
      </c>
      <c r="T939" s="11">
        <f t="shared" si="29"/>
        <v>2346943</v>
      </c>
    </row>
    <row r="940" spans="1:20" x14ac:dyDescent="0.25">
      <c r="A940" s="17">
        <v>36183</v>
      </c>
      <c r="B940" s="2">
        <f t="shared" si="30"/>
        <v>1</v>
      </c>
      <c r="C940" s="20"/>
      <c r="D940" s="19">
        <v>85605</v>
      </c>
      <c r="E940" s="20"/>
      <c r="F940" s="20"/>
      <c r="G940" s="1">
        <v>330499</v>
      </c>
      <c r="H940" s="1">
        <v>369520</v>
      </c>
      <c r="I940" s="20"/>
      <c r="J940" s="1">
        <v>989512</v>
      </c>
      <c r="K940" s="20"/>
      <c r="M940" s="1">
        <v>123652</v>
      </c>
      <c r="P940" s="1">
        <v>298803</v>
      </c>
      <c r="Q940" s="1">
        <v>19843</v>
      </c>
      <c r="R940" s="1">
        <v>134859</v>
      </c>
      <c r="T940" s="11">
        <f t="shared" si="29"/>
        <v>2352293</v>
      </c>
    </row>
    <row r="941" spans="1:20" x14ac:dyDescent="0.25">
      <c r="A941" s="17">
        <v>36184</v>
      </c>
      <c r="B941" s="2">
        <f t="shared" si="30"/>
        <v>1</v>
      </c>
      <c r="C941" s="20"/>
      <c r="D941" s="19">
        <v>85476</v>
      </c>
      <c r="E941" s="20"/>
      <c r="F941" s="20"/>
      <c r="G941" s="1">
        <v>330510</v>
      </c>
      <c r="H941" s="1">
        <v>370313</v>
      </c>
      <c r="I941" s="20"/>
      <c r="J941" s="1">
        <v>986097</v>
      </c>
      <c r="K941" s="20"/>
      <c r="M941" s="1">
        <v>123625</v>
      </c>
      <c r="P941" s="1">
        <v>298822</v>
      </c>
      <c r="Q941" s="1">
        <v>23279</v>
      </c>
      <c r="R941" s="1">
        <v>133142</v>
      </c>
      <c r="T941" s="11">
        <f t="shared" si="29"/>
        <v>2351264</v>
      </c>
    </row>
    <row r="942" spans="1:20" x14ac:dyDescent="0.25">
      <c r="A942" s="17">
        <v>36185</v>
      </c>
      <c r="B942" s="2">
        <f t="shared" si="30"/>
        <v>1</v>
      </c>
      <c r="C942" s="20"/>
      <c r="D942" s="19">
        <v>84542</v>
      </c>
      <c r="E942" s="20"/>
      <c r="F942" s="20"/>
      <c r="G942" s="1">
        <v>329159</v>
      </c>
      <c r="H942" s="1">
        <v>372531</v>
      </c>
      <c r="I942" s="20"/>
      <c r="J942" s="1">
        <v>987038</v>
      </c>
      <c r="K942" s="20"/>
      <c r="M942" s="1">
        <v>123251</v>
      </c>
      <c r="P942" s="1">
        <v>284125</v>
      </c>
      <c r="Q942" s="1">
        <v>23279</v>
      </c>
      <c r="R942" s="1">
        <v>135085</v>
      </c>
      <c r="T942" s="11">
        <f t="shared" si="29"/>
        <v>2339010</v>
      </c>
    </row>
    <row r="943" spans="1:20" x14ac:dyDescent="0.25">
      <c r="A943" s="17">
        <v>36186</v>
      </c>
      <c r="B943" s="2">
        <f t="shared" si="30"/>
        <v>1</v>
      </c>
      <c r="C943" s="20"/>
      <c r="D943" s="19">
        <v>74154</v>
      </c>
      <c r="E943" s="20"/>
      <c r="F943" s="20"/>
      <c r="G943" s="1">
        <v>328308</v>
      </c>
      <c r="H943" s="1">
        <v>364163</v>
      </c>
      <c r="I943" s="20"/>
      <c r="J943" s="1">
        <v>982437</v>
      </c>
      <c r="K943" s="20"/>
      <c r="M943" s="1">
        <v>122562</v>
      </c>
      <c r="P943" s="1">
        <v>301587</v>
      </c>
      <c r="Q943" s="1">
        <v>23279</v>
      </c>
      <c r="R943" s="1">
        <v>135085</v>
      </c>
      <c r="T943" s="11">
        <f t="shared" si="29"/>
        <v>2331575</v>
      </c>
    </row>
    <row r="944" spans="1:20" x14ac:dyDescent="0.25">
      <c r="A944" s="17">
        <v>36187</v>
      </c>
      <c r="B944" s="2">
        <f t="shared" si="30"/>
        <v>1</v>
      </c>
      <c r="C944" s="20"/>
      <c r="D944" s="19">
        <v>84989</v>
      </c>
      <c r="E944" s="20"/>
      <c r="F944" s="20"/>
      <c r="G944" s="1">
        <v>327054</v>
      </c>
      <c r="H944" s="1">
        <v>334771</v>
      </c>
      <c r="I944" s="20"/>
      <c r="J944" s="1">
        <v>992160</v>
      </c>
      <c r="K944" s="20"/>
      <c r="M944" s="1">
        <v>147898</v>
      </c>
      <c r="P944" s="1">
        <v>295399</v>
      </c>
      <c r="Q944" s="1">
        <v>24139</v>
      </c>
      <c r="R944" s="1">
        <v>130010</v>
      </c>
      <c r="T944" s="11">
        <f t="shared" si="29"/>
        <v>2336420</v>
      </c>
    </row>
    <row r="945" spans="1:20" x14ac:dyDescent="0.25">
      <c r="A945" s="17">
        <v>36188</v>
      </c>
      <c r="B945" s="2">
        <f t="shared" si="30"/>
        <v>1</v>
      </c>
      <c r="C945" s="20"/>
      <c r="D945" s="19">
        <v>84991</v>
      </c>
      <c r="E945" s="20"/>
      <c r="F945" s="20"/>
      <c r="G945" s="1">
        <v>309348</v>
      </c>
      <c r="H945" s="1">
        <v>375232</v>
      </c>
      <c r="I945" s="20"/>
      <c r="J945" s="1">
        <v>1006017</v>
      </c>
      <c r="K945" s="20"/>
      <c r="M945" s="1">
        <v>148796</v>
      </c>
      <c r="P945" s="1">
        <v>303223</v>
      </c>
      <c r="Q945" s="1">
        <v>24139</v>
      </c>
      <c r="R945" s="1">
        <v>135040</v>
      </c>
      <c r="T945" s="11">
        <f t="shared" si="29"/>
        <v>2386786</v>
      </c>
    </row>
    <row r="946" spans="1:20" x14ac:dyDescent="0.25">
      <c r="A946" s="17">
        <v>36189</v>
      </c>
      <c r="B946" s="2">
        <f t="shared" si="30"/>
        <v>1</v>
      </c>
      <c r="C946" s="20"/>
      <c r="D946" s="19">
        <v>84989</v>
      </c>
      <c r="E946" s="20"/>
      <c r="F946" s="20"/>
      <c r="G946" s="1">
        <v>317880</v>
      </c>
      <c r="H946" s="1">
        <v>355125</v>
      </c>
      <c r="I946" s="20"/>
      <c r="J946" s="1">
        <v>991000</v>
      </c>
      <c r="K946" s="20"/>
      <c r="M946" s="1">
        <v>149254</v>
      </c>
      <c r="P946" s="1">
        <v>293338</v>
      </c>
      <c r="Q946" s="1">
        <v>24139</v>
      </c>
      <c r="R946" s="1">
        <v>134831</v>
      </c>
      <c r="T946" s="11">
        <f t="shared" si="29"/>
        <v>2350556</v>
      </c>
    </row>
    <row r="947" spans="1:20" x14ac:dyDescent="0.25">
      <c r="A947" s="17">
        <v>36190</v>
      </c>
      <c r="B947" s="2">
        <f t="shared" si="30"/>
        <v>1</v>
      </c>
      <c r="C947" s="20"/>
      <c r="D947" s="19">
        <v>85520</v>
      </c>
      <c r="E947" s="20"/>
      <c r="F947" s="20"/>
      <c r="G947" s="1">
        <v>337620</v>
      </c>
      <c r="H947" s="1">
        <v>385274</v>
      </c>
      <c r="I947" s="20"/>
      <c r="J947" s="1">
        <v>1028011</v>
      </c>
      <c r="K947" s="20"/>
      <c r="M947" s="1">
        <v>154254</v>
      </c>
      <c r="P947" s="1">
        <v>309693</v>
      </c>
      <c r="Q947" s="1">
        <v>28307</v>
      </c>
      <c r="R947" s="1">
        <v>134248</v>
      </c>
      <c r="T947" s="11">
        <f t="shared" si="29"/>
        <v>2462927</v>
      </c>
    </row>
    <row r="948" spans="1:20" x14ac:dyDescent="0.25">
      <c r="A948" s="17">
        <v>36191</v>
      </c>
      <c r="B948" s="2">
        <f t="shared" si="30"/>
        <v>1</v>
      </c>
      <c r="C948" s="20"/>
      <c r="D948" s="19">
        <v>85963</v>
      </c>
      <c r="E948" s="20"/>
      <c r="F948" s="20"/>
      <c r="G948" s="1">
        <v>337233</v>
      </c>
      <c r="H948" s="1">
        <v>377003</v>
      </c>
      <c r="I948" s="20"/>
      <c r="J948" s="1">
        <v>1009102</v>
      </c>
      <c r="K948" s="20"/>
      <c r="M948" s="1">
        <v>153968</v>
      </c>
      <c r="P948" s="1">
        <v>304480</v>
      </c>
      <c r="Q948" s="1">
        <v>28307</v>
      </c>
      <c r="R948" s="1">
        <v>133873</v>
      </c>
      <c r="T948" s="11">
        <f t="shared" si="29"/>
        <v>2429929</v>
      </c>
    </row>
    <row r="949" spans="1:20" x14ac:dyDescent="0.25">
      <c r="A949" s="17">
        <v>36192</v>
      </c>
      <c r="B949" s="2">
        <f t="shared" si="30"/>
        <v>2</v>
      </c>
      <c r="C949" s="20"/>
      <c r="D949" s="19">
        <v>90682</v>
      </c>
      <c r="E949" s="20"/>
      <c r="F949" s="20"/>
      <c r="G949" s="1">
        <v>308598</v>
      </c>
      <c r="H949" s="1">
        <v>356009</v>
      </c>
      <c r="I949" s="20"/>
      <c r="J949" s="1">
        <v>940425</v>
      </c>
      <c r="K949" s="20"/>
      <c r="M949" s="1">
        <v>160576</v>
      </c>
      <c r="P949" s="1">
        <v>279605</v>
      </c>
      <c r="Q949" s="1">
        <v>34757</v>
      </c>
      <c r="R949" s="1">
        <v>130483</v>
      </c>
      <c r="T949" s="11">
        <f t="shared" si="29"/>
        <v>2301135</v>
      </c>
    </row>
    <row r="950" spans="1:20" x14ac:dyDescent="0.25">
      <c r="A950" s="17">
        <v>36193</v>
      </c>
      <c r="B950" s="2">
        <f t="shared" si="30"/>
        <v>2</v>
      </c>
      <c r="C950" s="20"/>
      <c r="D950" s="19">
        <v>78905</v>
      </c>
      <c r="E950" s="20"/>
      <c r="F950" s="20"/>
      <c r="G950" s="1">
        <v>312780</v>
      </c>
      <c r="H950" s="1">
        <v>366714</v>
      </c>
      <c r="I950" s="20"/>
      <c r="J950" s="1">
        <v>982216</v>
      </c>
      <c r="K950" s="20"/>
      <c r="M950" s="1">
        <v>175778</v>
      </c>
      <c r="P950" s="1">
        <v>285557</v>
      </c>
      <c r="Q950" s="1">
        <v>22416</v>
      </c>
      <c r="R950" s="1">
        <v>130069</v>
      </c>
      <c r="T950" s="11">
        <f t="shared" si="29"/>
        <v>2354435</v>
      </c>
    </row>
    <row r="951" spans="1:20" x14ac:dyDescent="0.25">
      <c r="A951" s="17">
        <v>36194</v>
      </c>
      <c r="B951" s="2">
        <f t="shared" si="30"/>
        <v>2</v>
      </c>
      <c r="C951" s="20"/>
      <c r="D951" s="19">
        <v>88465</v>
      </c>
      <c r="E951" s="20"/>
      <c r="F951" s="20"/>
      <c r="G951" s="1">
        <v>334484</v>
      </c>
      <c r="H951" s="1">
        <v>331600</v>
      </c>
      <c r="I951" s="20"/>
      <c r="J951" s="1">
        <v>967511</v>
      </c>
      <c r="K951" s="20"/>
      <c r="M951" s="1">
        <v>174977</v>
      </c>
      <c r="P951" s="1">
        <v>271745</v>
      </c>
      <c r="Q951" s="1">
        <v>22416</v>
      </c>
      <c r="R951" s="1">
        <v>130475</v>
      </c>
      <c r="T951" s="11">
        <f t="shared" si="29"/>
        <v>2321673</v>
      </c>
    </row>
    <row r="952" spans="1:20" x14ac:dyDescent="0.25">
      <c r="A952" s="17">
        <v>36195</v>
      </c>
      <c r="B952" s="2">
        <f t="shared" si="30"/>
        <v>2</v>
      </c>
      <c r="C952" s="20"/>
      <c r="D952" s="19">
        <v>87918</v>
      </c>
      <c r="E952" s="20"/>
      <c r="F952" s="20"/>
      <c r="G952" s="1">
        <v>334243</v>
      </c>
      <c r="H952" s="1">
        <v>343851</v>
      </c>
      <c r="I952" s="20"/>
      <c r="J952" s="1">
        <v>997644</v>
      </c>
      <c r="K952" s="20"/>
      <c r="M952" s="1">
        <v>175057</v>
      </c>
      <c r="P952" s="1">
        <v>287139</v>
      </c>
      <c r="Q952" s="1">
        <v>22416</v>
      </c>
      <c r="R952" s="1">
        <v>131454</v>
      </c>
      <c r="T952" s="11">
        <f t="shared" si="29"/>
        <v>2379722</v>
      </c>
    </row>
    <row r="953" spans="1:20" x14ac:dyDescent="0.25">
      <c r="A953" s="17">
        <v>36196</v>
      </c>
      <c r="B953" s="2">
        <f t="shared" si="30"/>
        <v>2</v>
      </c>
      <c r="C953" s="20"/>
      <c r="D953" s="19">
        <v>86487</v>
      </c>
      <c r="E953" s="20"/>
      <c r="F953" s="20"/>
      <c r="G953" s="1">
        <v>301544</v>
      </c>
      <c r="H953" s="1">
        <v>304023</v>
      </c>
      <c r="I953" s="20"/>
      <c r="J953" s="1">
        <v>1010229</v>
      </c>
      <c r="K953" s="20"/>
      <c r="M953" s="1">
        <v>157907</v>
      </c>
      <c r="P953" s="1">
        <v>275059</v>
      </c>
      <c r="Q953" s="1">
        <v>22416</v>
      </c>
      <c r="R953" s="1">
        <v>132437</v>
      </c>
      <c r="T953" s="11">
        <f t="shared" si="29"/>
        <v>2290102</v>
      </c>
    </row>
    <row r="954" spans="1:20" x14ac:dyDescent="0.25">
      <c r="A954" s="17">
        <v>36197</v>
      </c>
      <c r="B954" s="2">
        <f t="shared" si="30"/>
        <v>2</v>
      </c>
      <c r="C954" s="20"/>
      <c r="D954" s="19">
        <v>88677</v>
      </c>
      <c r="E954" s="20"/>
      <c r="F954" s="20"/>
      <c r="G954" s="1">
        <v>325560</v>
      </c>
      <c r="H954" s="1">
        <v>330838</v>
      </c>
      <c r="I954" s="20"/>
      <c r="J954" s="1">
        <v>999942</v>
      </c>
      <c r="K954" s="20"/>
      <c r="M954" s="1">
        <v>171599</v>
      </c>
      <c r="P954" s="1">
        <v>268002</v>
      </c>
      <c r="Q954" s="1">
        <v>22416</v>
      </c>
      <c r="R954" s="1">
        <v>133523</v>
      </c>
      <c r="T954" s="11">
        <f t="shared" si="29"/>
        <v>2340557</v>
      </c>
    </row>
    <row r="955" spans="1:20" x14ac:dyDescent="0.25">
      <c r="A955" s="17">
        <v>36198</v>
      </c>
      <c r="B955" s="2">
        <f t="shared" si="30"/>
        <v>2</v>
      </c>
      <c r="C955" s="20"/>
      <c r="D955" s="19">
        <v>88504</v>
      </c>
      <c r="E955" s="20"/>
      <c r="F955" s="20"/>
      <c r="G955" s="1">
        <v>335090</v>
      </c>
      <c r="H955" s="1">
        <v>341995</v>
      </c>
      <c r="I955" s="20"/>
      <c r="J955" s="1">
        <v>999459</v>
      </c>
      <c r="K955" s="20"/>
      <c r="M955" s="1">
        <v>169178</v>
      </c>
      <c r="P955" s="1">
        <v>271032</v>
      </c>
      <c r="Q955" s="1">
        <v>14347</v>
      </c>
      <c r="R955" s="1">
        <v>131707</v>
      </c>
      <c r="T955" s="11">
        <f t="shared" si="29"/>
        <v>2351312</v>
      </c>
    </row>
    <row r="956" spans="1:20" x14ac:dyDescent="0.25">
      <c r="A956" s="17">
        <v>36199</v>
      </c>
      <c r="B956" s="2">
        <f t="shared" si="30"/>
        <v>2</v>
      </c>
      <c r="C956" s="20"/>
      <c r="D956" s="19">
        <v>88690</v>
      </c>
      <c r="E956" s="20"/>
      <c r="F956" s="20"/>
      <c r="G956" s="1">
        <v>335277</v>
      </c>
      <c r="H956" s="1">
        <v>343076</v>
      </c>
      <c r="I956" s="20"/>
      <c r="J956" s="1">
        <v>1010601</v>
      </c>
      <c r="K956" s="20"/>
      <c r="M956" s="1">
        <v>171933</v>
      </c>
      <c r="P956" s="1">
        <v>282124</v>
      </c>
      <c r="Q956" s="1">
        <v>14347</v>
      </c>
      <c r="R956" s="1">
        <v>133383</v>
      </c>
      <c r="T956" s="11">
        <f t="shared" si="29"/>
        <v>2379431</v>
      </c>
    </row>
    <row r="957" spans="1:20" x14ac:dyDescent="0.25">
      <c r="A957" s="17">
        <v>36200</v>
      </c>
      <c r="B957" s="2">
        <f t="shared" si="30"/>
        <v>2</v>
      </c>
      <c r="C957" s="20"/>
      <c r="D957" s="19">
        <v>88433</v>
      </c>
      <c r="E957" s="20"/>
      <c r="F957" s="20"/>
      <c r="G957" s="1">
        <v>318075</v>
      </c>
      <c r="H957" s="1">
        <v>315409</v>
      </c>
      <c r="I957" s="20"/>
      <c r="J957" s="1">
        <v>1002784</v>
      </c>
      <c r="K957" s="20"/>
      <c r="M957" s="1">
        <v>175159</v>
      </c>
      <c r="P957" s="1">
        <v>283484</v>
      </c>
      <c r="Q957" s="1">
        <v>14347</v>
      </c>
      <c r="R957" s="1">
        <v>133523</v>
      </c>
      <c r="T957" s="11">
        <f t="shared" si="29"/>
        <v>2331214</v>
      </c>
    </row>
    <row r="958" spans="1:20" x14ac:dyDescent="0.25">
      <c r="A958" s="17">
        <v>36201</v>
      </c>
      <c r="B958" s="2">
        <f t="shared" si="30"/>
        <v>2</v>
      </c>
      <c r="C958" s="20"/>
      <c r="D958" s="19">
        <v>88866</v>
      </c>
      <c r="E958" s="20"/>
      <c r="F958" s="20"/>
      <c r="G958" s="1">
        <v>306490</v>
      </c>
      <c r="H958" s="1">
        <v>353888</v>
      </c>
      <c r="I958" s="20"/>
      <c r="J958" s="1">
        <v>1010403</v>
      </c>
      <c r="K958" s="20"/>
      <c r="M958" s="1">
        <v>170773</v>
      </c>
      <c r="P958" s="1">
        <v>283657</v>
      </c>
      <c r="Q958" s="1">
        <v>10062</v>
      </c>
      <c r="R958" s="1">
        <v>130009</v>
      </c>
      <c r="T958" s="11">
        <f t="shared" si="29"/>
        <v>2354148</v>
      </c>
    </row>
    <row r="959" spans="1:20" x14ac:dyDescent="0.25">
      <c r="A959" s="17">
        <v>36202</v>
      </c>
      <c r="B959" s="2">
        <f t="shared" si="30"/>
        <v>2</v>
      </c>
      <c r="C959" s="20"/>
      <c r="D959" s="19">
        <v>80074</v>
      </c>
      <c r="E959" s="20"/>
      <c r="F959" s="20"/>
      <c r="G959" s="1">
        <v>301029</v>
      </c>
      <c r="H959" s="1">
        <v>326264</v>
      </c>
      <c r="I959" s="20"/>
      <c r="J959" s="1">
        <v>980000</v>
      </c>
      <c r="K959" s="20"/>
      <c r="M959" s="1">
        <v>160399</v>
      </c>
      <c r="P959" s="1">
        <v>270158</v>
      </c>
      <c r="Q959" s="1">
        <v>10206</v>
      </c>
      <c r="R959" s="1">
        <v>132934</v>
      </c>
      <c r="T959" s="11">
        <f t="shared" si="29"/>
        <v>2261064</v>
      </c>
    </row>
    <row r="960" spans="1:20" x14ac:dyDescent="0.25">
      <c r="A960" s="17">
        <v>36203</v>
      </c>
      <c r="B960" s="2">
        <f t="shared" si="30"/>
        <v>2</v>
      </c>
      <c r="C960" s="20"/>
      <c r="D960" s="19">
        <v>80111</v>
      </c>
      <c r="E960" s="20"/>
      <c r="F960" s="20"/>
      <c r="G960" s="1">
        <v>286754</v>
      </c>
      <c r="H960" s="1">
        <v>345318</v>
      </c>
      <c r="I960" s="20"/>
      <c r="J960" s="1">
        <v>1020000</v>
      </c>
      <c r="K960" s="20"/>
      <c r="M960" s="1">
        <v>165485</v>
      </c>
      <c r="P960" s="1">
        <v>287093</v>
      </c>
      <c r="Q960" s="1">
        <v>10206</v>
      </c>
      <c r="R960" s="1">
        <v>134527</v>
      </c>
      <c r="T960" s="11">
        <f t="shared" si="29"/>
        <v>2329494</v>
      </c>
    </row>
    <row r="961" spans="1:20" x14ac:dyDescent="0.25">
      <c r="A961" s="17">
        <v>36204</v>
      </c>
      <c r="B961" s="2">
        <f t="shared" si="30"/>
        <v>2</v>
      </c>
      <c r="C961" s="20"/>
      <c r="D961" s="19">
        <v>78794</v>
      </c>
      <c r="E961" s="20"/>
      <c r="F961" s="20"/>
      <c r="G961" s="1">
        <v>315829</v>
      </c>
      <c r="H961" s="1">
        <v>344548</v>
      </c>
      <c r="I961" s="20"/>
      <c r="J961" s="1">
        <v>996071</v>
      </c>
      <c r="K961" s="20"/>
      <c r="M961" s="1">
        <v>159498</v>
      </c>
      <c r="P961" s="1">
        <v>286614</v>
      </c>
      <c r="Q961" s="1">
        <v>10206</v>
      </c>
      <c r="R961" s="1">
        <v>134527</v>
      </c>
      <c r="T961" s="11">
        <f t="shared" si="29"/>
        <v>2326087</v>
      </c>
    </row>
    <row r="962" spans="1:20" x14ac:dyDescent="0.25">
      <c r="A962" s="17">
        <v>36205</v>
      </c>
      <c r="B962" s="2">
        <f t="shared" si="30"/>
        <v>2</v>
      </c>
      <c r="C962" s="20"/>
      <c r="D962" s="19">
        <v>78787</v>
      </c>
      <c r="E962" s="20"/>
      <c r="F962" s="20"/>
      <c r="G962" s="1">
        <v>315829</v>
      </c>
      <c r="H962" s="1">
        <v>353061</v>
      </c>
      <c r="I962" s="20"/>
      <c r="J962" s="1">
        <v>990133</v>
      </c>
      <c r="K962" s="20"/>
      <c r="M962" s="1">
        <v>159498</v>
      </c>
      <c r="P962" s="1">
        <v>286384</v>
      </c>
      <c r="Q962" s="1">
        <v>12682</v>
      </c>
      <c r="R962" s="1">
        <v>134527</v>
      </c>
      <c r="T962" s="11">
        <f t="shared" si="29"/>
        <v>2330901</v>
      </c>
    </row>
    <row r="963" spans="1:20" x14ac:dyDescent="0.25">
      <c r="A963" s="17">
        <v>36206</v>
      </c>
      <c r="B963" s="2">
        <f t="shared" si="30"/>
        <v>2</v>
      </c>
      <c r="C963" s="20"/>
      <c r="D963" s="19">
        <v>68197</v>
      </c>
      <c r="E963" s="20"/>
      <c r="F963" s="20"/>
      <c r="G963" s="1">
        <v>315827</v>
      </c>
      <c r="H963" s="1">
        <v>344093</v>
      </c>
      <c r="I963" s="20"/>
      <c r="J963" s="1">
        <v>925000</v>
      </c>
      <c r="K963" s="20"/>
      <c r="M963" s="1">
        <v>133400</v>
      </c>
      <c r="P963" s="1">
        <v>286578</v>
      </c>
      <c r="Q963" s="1">
        <v>12682</v>
      </c>
      <c r="R963" s="1">
        <v>134527</v>
      </c>
      <c r="T963" s="11">
        <f t="shared" si="29"/>
        <v>2220304</v>
      </c>
    </row>
    <row r="964" spans="1:20" x14ac:dyDescent="0.25">
      <c r="A964" s="17">
        <v>36207</v>
      </c>
      <c r="B964" s="2">
        <f t="shared" si="30"/>
        <v>2</v>
      </c>
      <c r="C964" s="20"/>
      <c r="D964" s="19">
        <v>45562</v>
      </c>
      <c r="E964" s="20"/>
      <c r="F964" s="20"/>
      <c r="G964" s="1">
        <v>315829</v>
      </c>
      <c r="H964" s="1">
        <v>369689</v>
      </c>
      <c r="I964" s="20"/>
      <c r="J964" s="1">
        <v>950000</v>
      </c>
      <c r="K964" s="20"/>
      <c r="M964" s="1">
        <v>159466</v>
      </c>
      <c r="P964" s="1">
        <v>301686</v>
      </c>
      <c r="Q964" s="1">
        <v>10252</v>
      </c>
      <c r="R964" s="1">
        <v>134498</v>
      </c>
      <c r="T964" s="11">
        <f t="shared" ref="T964:T1027" si="31">SUM(C964:R964)</f>
        <v>2286982</v>
      </c>
    </row>
    <row r="965" spans="1:20" x14ac:dyDescent="0.25">
      <c r="A965" s="17">
        <v>36208</v>
      </c>
      <c r="B965" s="2">
        <f t="shared" si="30"/>
        <v>2</v>
      </c>
      <c r="C965" s="20"/>
      <c r="D965" s="19">
        <v>47284</v>
      </c>
      <c r="E965" s="20"/>
      <c r="F965" s="20"/>
      <c r="G965" s="1">
        <v>320011</v>
      </c>
      <c r="H965" s="1">
        <v>353603</v>
      </c>
      <c r="I965" s="20"/>
      <c r="J965" s="1">
        <v>912265</v>
      </c>
      <c r="K965" s="20"/>
      <c r="M965" s="1">
        <v>158922</v>
      </c>
      <c r="P965" s="1">
        <v>289416</v>
      </c>
      <c r="Q965" s="1">
        <v>18320</v>
      </c>
      <c r="R965" s="1">
        <v>134527</v>
      </c>
      <c r="T965" s="11">
        <f t="shared" si="31"/>
        <v>2234348</v>
      </c>
    </row>
    <row r="966" spans="1:20" x14ac:dyDescent="0.25">
      <c r="A966" s="17">
        <v>36209</v>
      </c>
      <c r="B966" s="2">
        <f t="shared" si="30"/>
        <v>2</v>
      </c>
      <c r="C966" s="20"/>
      <c r="D966" s="19">
        <v>45539</v>
      </c>
      <c r="E966" s="20"/>
      <c r="F966" s="20"/>
      <c r="G966" s="1">
        <v>272155</v>
      </c>
      <c r="H966" s="1">
        <v>288585</v>
      </c>
      <c r="I966" s="20"/>
      <c r="J966" s="1">
        <v>926187</v>
      </c>
      <c r="K966" s="20"/>
      <c r="M966" s="1">
        <v>159041</v>
      </c>
      <c r="P966" s="1">
        <v>291928</v>
      </c>
      <c r="Q966" s="1">
        <v>18320</v>
      </c>
      <c r="R966" s="1">
        <v>134527</v>
      </c>
      <c r="T966" s="11">
        <f t="shared" si="31"/>
        <v>2136282</v>
      </c>
    </row>
    <row r="967" spans="1:20" x14ac:dyDescent="0.25">
      <c r="A967" s="17">
        <v>36210</v>
      </c>
      <c r="B967" s="2">
        <f t="shared" si="30"/>
        <v>2</v>
      </c>
      <c r="C967" s="20"/>
      <c r="D967" s="19">
        <v>56319</v>
      </c>
      <c r="E967" s="20"/>
      <c r="F967" s="20"/>
      <c r="G967" s="1">
        <v>290090</v>
      </c>
      <c r="H967" s="1">
        <v>292196</v>
      </c>
      <c r="I967" s="20"/>
      <c r="J967" s="1">
        <v>965569</v>
      </c>
      <c r="K967" s="20"/>
      <c r="M967" s="1">
        <v>158821</v>
      </c>
      <c r="P967" s="1">
        <v>305305</v>
      </c>
      <c r="Q967" s="1">
        <v>18320</v>
      </c>
      <c r="R967" s="1">
        <v>134527</v>
      </c>
      <c r="T967" s="11">
        <f t="shared" si="31"/>
        <v>2221147</v>
      </c>
    </row>
    <row r="968" spans="1:20" x14ac:dyDescent="0.25">
      <c r="A968" s="17">
        <v>36211</v>
      </c>
      <c r="B968" s="2">
        <f t="shared" si="30"/>
        <v>2</v>
      </c>
      <c r="C968" s="20"/>
      <c r="D968" s="19">
        <v>59212</v>
      </c>
      <c r="E968" s="20"/>
      <c r="F968" s="20"/>
      <c r="G968" s="1">
        <v>303063</v>
      </c>
      <c r="H968" s="1">
        <v>327775</v>
      </c>
      <c r="I968" s="20"/>
      <c r="J968" s="1">
        <v>1001744</v>
      </c>
      <c r="K968" s="20"/>
      <c r="M968" s="1">
        <v>162047</v>
      </c>
      <c r="P968" s="1">
        <v>282578</v>
      </c>
      <c r="Q968" s="1">
        <v>18320</v>
      </c>
      <c r="R968" s="1">
        <v>134527</v>
      </c>
      <c r="T968" s="11">
        <f t="shared" si="31"/>
        <v>2289266</v>
      </c>
    </row>
    <row r="969" spans="1:20" x14ac:dyDescent="0.25">
      <c r="A969" s="17">
        <v>36212</v>
      </c>
      <c r="B969" s="2">
        <f t="shared" si="30"/>
        <v>2</v>
      </c>
      <c r="C969" s="20"/>
      <c r="D969" s="19">
        <v>59229</v>
      </c>
      <c r="E969" s="20"/>
      <c r="F969" s="20"/>
      <c r="G969" s="1">
        <v>316468</v>
      </c>
      <c r="H969" s="1">
        <v>361299</v>
      </c>
      <c r="I969" s="20"/>
      <c r="J969" s="1">
        <v>970896</v>
      </c>
      <c r="K969" s="20"/>
      <c r="M969" s="1">
        <v>166633</v>
      </c>
      <c r="P969" s="1">
        <v>286321</v>
      </c>
      <c r="Q969" s="1">
        <v>18320</v>
      </c>
      <c r="R969" s="1">
        <v>134527</v>
      </c>
      <c r="T969" s="11">
        <f t="shared" si="31"/>
        <v>2313693</v>
      </c>
    </row>
    <row r="970" spans="1:20" x14ac:dyDescent="0.25">
      <c r="A970" s="17">
        <v>36213</v>
      </c>
      <c r="B970" s="2">
        <f t="shared" si="30"/>
        <v>2</v>
      </c>
      <c r="C970" s="20"/>
      <c r="D970" s="19">
        <v>70044</v>
      </c>
      <c r="E970" s="20"/>
      <c r="F970" s="20"/>
      <c r="G970" s="1">
        <v>323408</v>
      </c>
      <c r="H970" s="1">
        <v>338124</v>
      </c>
      <c r="I970" s="20"/>
      <c r="J970" s="1">
        <v>992842</v>
      </c>
      <c r="K970" s="20"/>
      <c r="M970" s="1">
        <v>163549</v>
      </c>
      <c r="P970" s="1">
        <v>289948</v>
      </c>
      <c r="Q970" s="1">
        <v>18320</v>
      </c>
      <c r="R970" s="1">
        <v>134527</v>
      </c>
      <c r="T970" s="11">
        <f t="shared" si="31"/>
        <v>2330762</v>
      </c>
    </row>
    <row r="971" spans="1:20" x14ac:dyDescent="0.25">
      <c r="A971" s="17">
        <v>36214</v>
      </c>
      <c r="B971" s="2">
        <f t="shared" si="30"/>
        <v>2</v>
      </c>
      <c r="C971" s="20"/>
      <c r="D971" s="19">
        <v>70044</v>
      </c>
      <c r="E971" s="20"/>
      <c r="F971" s="20"/>
      <c r="G971" s="1">
        <v>323408</v>
      </c>
      <c r="H971" s="1">
        <v>338124</v>
      </c>
      <c r="I971" s="20"/>
      <c r="J971" s="1">
        <v>992842</v>
      </c>
      <c r="K971" s="20"/>
      <c r="M971" s="1">
        <v>163549</v>
      </c>
      <c r="P971" s="1">
        <v>289948</v>
      </c>
      <c r="Q971" s="1">
        <v>18320</v>
      </c>
      <c r="R971" s="1">
        <v>134527</v>
      </c>
      <c r="T971" s="11">
        <f t="shared" si="31"/>
        <v>2330762</v>
      </c>
    </row>
    <row r="972" spans="1:20" x14ac:dyDescent="0.25">
      <c r="A972" s="17">
        <v>36215</v>
      </c>
      <c r="B972" s="2">
        <f t="shared" si="30"/>
        <v>2</v>
      </c>
      <c r="C972" s="20"/>
      <c r="D972" s="19">
        <v>70044</v>
      </c>
      <c r="E972" s="20"/>
      <c r="F972" s="20"/>
      <c r="G972" s="1">
        <v>323408</v>
      </c>
      <c r="H972" s="1">
        <v>338124</v>
      </c>
      <c r="I972" s="20"/>
      <c r="J972" s="1">
        <v>992842</v>
      </c>
      <c r="K972" s="20"/>
      <c r="M972" s="1">
        <v>163549</v>
      </c>
      <c r="P972" s="1">
        <v>289948</v>
      </c>
      <c r="Q972" s="1">
        <v>18320</v>
      </c>
      <c r="R972" s="1">
        <v>134527</v>
      </c>
      <c r="T972" s="11">
        <f t="shared" si="31"/>
        <v>2330762</v>
      </c>
    </row>
    <row r="973" spans="1:20" x14ac:dyDescent="0.25">
      <c r="A973" s="17">
        <v>36216</v>
      </c>
      <c r="B973" s="2">
        <f t="shared" si="30"/>
        <v>2</v>
      </c>
      <c r="C973" s="20"/>
      <c r="D973" s="19">
        <v>70044</v>
      </c>
      <c r="E973" s="20"/>
      <c r="F973" s="20"/>
      <c r="G973" s="1">
        <v>323408</v>
      </c>
      <c r="H973" s="1">
        <v>338124</v>
      </c>
      <c r="I973" s="20"/>
      <c r="J973" s="1">
        <v>992842</v>
      </c>
      <c r="K973" s="20"/>
      <c r="M973" s="1">
        <v>163549</v>
      </c>
      <c r="P973" s="1">
        <v>289948</v>
      </c>
      <c r="Q973" s="1">
        <v>18320</v>
      </c>
      <c r="R973" s="1">
        <v>134527</v>
      </c>
      <c r="T973" s="11">
        <f t="shared" si="31"/>
        <v>2330762</v>
      </c>
    </row>
    <row r="974" spans="1:20" x14ac:dyDescent="0.25">
      <c r="A974" s="17">
        <v>36217</v>
      </c>
      <c r="B974" s="2">
        <f t="shared" si="30"/>
        <v>2</v>
      </c>
      <c r="C974" s="20"/>
      <c r="D974" s="19">
        <v>70044</v>
      </c>
      <c r="E974" s="20"/>
      <c r="F974" s="20"/>
      <c r="G974" s="1">
        <v>323408</v>
      </c>
      <c r="H974" s="1">
        <v>338124</v>
      </c>
      <c r="I974" s="20"/>
      <c r="J974" s="1">
        <v>992842</v>
      </c>
      <c r="K974" s="20"/>
      <c r="M974" s="1">
        <v>163549</v>
      </c>
      <c r="P974" s="1">
        <v>289948</v>
      </c>
      <c r="Q974" s="1">
        <v>18320</v>
      </c>
      <c r="R974" s="1">
        <v>134527</v>
      </c>
      <c r="T974" s="11">
        <f t="shared" si="31"/>
        <v>2330762</v>
      </c>
    </row>
    <row r="975" spans="1:20" x14ac:dyDescent="0.25">
      <c r="A975" s="17">
        <v>36218</v>
      </c>
      <c r="B975" s="2">
        <f t="shared" si="30"/>
        <v>2</v>
      </c>
      <c r="C975" s="20"/>
      <c r="D975" s="19">
        <v>70044</v>
      </c>
      <c r="E975" s="20"/>
      <c r="F975" s="20"/>
      <c r="G975" s="1">
        <v>323408</v>
      </c>
      <c r="H975" s="1">
        <v>338124</v>
      </c>
      <c r="I975" s="20"/>
      <c r="J975" s="1">
        <v>992842</v>
      </c>
      <c r="K975" s="20"/>
      <c r="M975" s="1">
        <v>163549</v>
      </c>
      <c r="P975" s="1">
        <v>289948</v>
      </c>
      <c r="Q975" s="1">
        <v>18320</v>
      </c>
      <c r="R975" s="1">
        <v>134527</v>
      </c>
      <c r="T975" s="11">
        <f t="shared" si="31"/>
        <v>2330762</v>
      </c>
    </row>
    <row r="976" spans="1:20" x14ac:dyDescent="0.25">
      <c r="A976" s="17">
        <v>36219</v>
      </c>
      <c r="B976" s="2">
        <f t="shared" si="30"/>
        <v>2</v>
      </c>
      <c r="C976" s="20"/>
      <c r="D976" s="19">
        <v>70044</v>
      </c>
      <c r="E976" s="20"/>
      <c r="F976" s="20"/>
      <c r="G976" s="1">
        <v>323408</v>
      </c>
      <c r="H976" s="1">
        <v>338124</v>
      </c>
      <c r="I976" s="20"/>
      <c r="J976" s="1">
        <v>992842</v>
      </c>
      <c r="K976" s="20"/>
      <c r="M976" s="1">
        <v>163549</v>
      </c>
      <c r="P976" s="1">
        <v>289948</v>
      </c>
      <c r="Q976" s="1">
        <v>18320</v>
      </c>
      <c r="R976" s="1">
        <v>134527</v>
      </c>
      <c r="T976" s="11">
        <f t="shared" si="31"/>
        <v>2330762</v>
      </c>
    </row>
    <row r="977" spans="1:20" x14ac:dyDescent="0.25">
      <c r="A977" s="17">
        <v>36220</v>
      </c>
      <c r="B977" s="2">
        <f t="shared" si="30"/>
        <v>3</v>
      </c>
      <c r="C977" s="20"/>
      <c r="D977" s="19">
        <v>70044</v>
      </c>
      <c r="E977" s="20"/>
      <c r="F977" s="20"/>
      <c r="G977" s="1">
        <v>323408</v>
      </c>
      <c r="H977" s="1">
        <v>338124</v>
      </c>
      <c r="I977" s="20"/>
      <c r="J977" s="1">
        <v>992842</v>
      </c>
      <c r="K977" s="20"/>
      <c r="M977" s="1">
        <v>163549</v>
      </c>
      <c r="P977" s="1">
        <v>289948</v>
      </c>
      <c r="Q977" s="1">
        <v>18320</v>
      </c>
      <c r="R977" s="1">
        <v>134527</v>
      </c>
      <c r="T977" s="11">
        <f t="shared" si="31"/>
        <v>2330762</v>
      </c>
    </row>
    <row r="978" spans="1:20" x14ac:dyDescent="0.25">
      <c r="A978" s="17">
        <v>36221</v>
      </c>
      <c r="B978" s="2">
        <f t="shared" si="30"/>
        <v>3</v>
      </c>
      <c r="C978" s="20"/>
      <c r="D978" s="19">
        <v>70044</v>
      </c>
      <c r="E978" s="20"/>
      <c r="F978" s="20"/>
      <c r="G978" s="1">
        <v>323408</v>
      </c>
      <c r="H978" s="1">
        <v>338124</v>
      </c>
      <c r="I978" s="20"/>
      <c r="J978" s="1">
        <v>992842</v>
      </c>
      <c r="K978" s="20"/>
      <c r="M978" s="1">
        <v>163549</v>
      </c>
      <c r="P978" s="1">
        <v>289948</v>
      </c>
      <c r="Q978" s="1">
        <v>18320</v>
      </c>
      <c r="R978" s="1">
        <v>134527</v>
      </c>
      <c r="T978" s="11">
        <f t="shared" si="31"/>
        <v>2330762</v>
      </c>
    </row>
    <row r="979" spans="1:20" x14ac:dyDescent="0.25">
      <c r="A979" s="17">
        <v>36222</v>
      </c>
      <c r="B979" s="2">
        <f t="shared" si="30"/>
        <v>3</v>
      </c>
      <c r="C979" s="20"/>
      <c r="D979" s="19">
        <v>70044</v>
      </c>
      <c r="E979" s="20"/>
      <c r="F979" s="20"/>
      <c r="G979" s="1">
        <v>323408</v>
      </c>
      <c r="H979" s="1">
        <v>338124</v>
      </c>
      <c r="I979" s="20"/>
      <c r="J979" s="1">
        <v>992842</v>
      </c>
      <c r="K979" s="20"/>
      <c r="M979" s="1">
        <v>163549</v>
      </c>
      <c r="P979" s="1">
        <v>289948</v>
      </c>
      <c r="Q979" s="1">
        <v>18320</v>
      </c>
      <c r="R979" s="1">
        <v>134527</v>
      </c>
      <c r="T979" s="11">
        <f t="shared" si="31"/>
        <v>2330762</v>
      </c>
    </row>
    <row r="980" spans="1:20" x14ac:dyDescent="0.25">
      <c r="A980" s="17">
        <v>36223</v>
      </c>
      <c r="B980" s="2">
        <f t="shared" ref="B980:B1043" si="32">MONTH(A980)</f>
        <v>3</v>
      </c>
      <c r="C980" s="20"/>
      <c r="D980" s="19">
        <v>70044</v>
      </c>
      <c r="E980" s="20"/>
      <c r="F980" s="20"/>
      <c r="G980" s="1">
        <v>323408</v>
      </c>
      <c r="H980" s="1">
        <v>338124</v>
      </c>
      <c r="I980" s="20"/>
      <c r="J980" s="1">
        <v>992842</v>
      </c>
      <c r="K980" s="20"/>
      <c r="M980" s="1">
        <v>163549</v>
      </c>
      <c r="P980" s="1">
        <v>289948</v>
      </c>
      <c r="Q980" s="1">
        <v>18320</v>
      </c>
      <c r="R980" s="1">
        <v>134527</v>
      </c>
      <c r="T980" s="11">
        <f t="shared" si="31"/>
        <v>2330762</v>
      </c>
    </row>
    <row r="981" spans="1:20" x14ac:dyDescent="0.25">
      <c r="A981" s="17">
        <v>36224</v>
      </c>
      <c r="B981" s="2">
        <f t="shared" si="32"/>
        <v>3</v>
      </c>
      <c r="C981" s="20"/>
      <c r="D981" s="19">
        <v>70044</v>
      </c>
      <c r="E981" s="20"/>
      <c r="F981" s="20"/>
      <c r="G981" s="1">
        <v>323408</v>
      </c>
      <c r="H981" s="1">
        <v>338124</v>
      </c>
      <c r="I981" s="20"/>
      <c r="J981" s="1">
        <v>992842</v>
      </c>
      <c r="K981" s="20"/>
      <c r="M981" s="1">
        <v>163549</v>
      </c>
      <c r="P981" s="1">
        <v>289948</v>
      </c>
      <c r="Q981" s="1">
        <v>18320</v>
      </c>
      <c r="R981" s="1">
        <v>134527</v>
      </c>
      <c r="T981" s="11">
        <f t="shared" si="31"/>
        <v>2330762</v>
      </c>
    </row>
    <row r="982" spans="1:20" x14ac:dyDescent="0.25">
      <c r="A982" s="17">
        <v>36225</v>
      </c>
      <c r="B982" s="2">
        <f t="shared" si="32"/>
        <v>3</v>
      </c>
      <c r="C982" s="20"/>
      <c r="D982" s="19">
        <v>70044</v>
      </c>
      <c r="E982" s="20"/>
      <c r="F982" s="20"/>
      <c r="G982" s="1">
        <v>323408</v>
      </c>
      <c r="H982" s="1">
        <v>338124</v>
      </c>
      <c r="I982" s="20"/>
      <c r="J982" s="1">
        <v>992842</v>
      </c>
      <c r="K982" s="20"/>
      <c r="M982" s="1">
        <v>163549</v>
      </c>
      <c r="P982" s="1">
        <v>289948</v>
      </c>
      <c r="Q982" s="1">
        <v>18320</v>
      </c>
      <c r="R982" s="1">
        <v>134527</v>
      </c>
      <c r="T982" s="11">
        <f t="shared" si="31"/>
        <v>2330762</v>
      </c>
    </row>
    <row r="983" spans="1:20" x14ac:dyDescent="0.25">
      <c r="A983" s="17">
        <v>36226</v>
      </c>
      <c r="B983" s="2">
        <f t="shared" si="32"/>
        <v>3</v>
      </c>
      <c r="C983" s="20"/>
      <c r="D983" s="19">
        <v>70044</v>
      </c>
      <c r="E983" s="20"/>
      <c r="F983" s="20"/>
      <c r="G983" s="1">
        <v>323408</v>
      </c>
      <c r="H983" s="1">
        <v>338124</v>
      </c>
      <c r="I983" s="20"/>
      <c r="J983" s="1">
        <v>992842</v>
      </c>
      <c r="K983" s="20"/>
      <c r="M983" s="1">
        <v>163549</v>
      </c>
      <c r="P983" s="1">
        <v>289948</v>
      </c>
      <c r="Q983" s="1">
        <v>18320</v>
      </c>
      <c r="R983" s="1">
        <v>134527</v>
      </c>
      <c r="T983" s="11">
        <f t="shared" si="31"/>
        <v>2330762</v>
      </c>
    </row>
    <row r="984" spans="1:20" x14ac:dyDescent="0.25">
      <c r="A984" s="17">
        <v>36227</v>
      </c>
      <c r="B984" s="2">
        <f t="shared" si="32"/>
        <v>3</v>
      </c>
      <c r="C984" s="20"/>
      <c r="D984" s="19">
        <v>70044</v>
      </c>
      <c r="E984" s="20"/>
      <c r="F984" s="20"/>
      <c r="G984" s="1">
        <v>323408</v>
      </c>
      <c r="H984" s="1">
        <v>338124</v>
      </c>
      <c r="I984" s="20"/>
      <c r="J984" s="1">
        <v>992842</v>
      </c>
      <c r="K984" s="20"/>
      <c r="M984" s="1">
        <v>163549</v>
      </c>
      <c r="P984" s="1">
        <v>289948</v>
      </c>
      <c r="Q984" s="1">
        <v>18320</v>
      </c>
      <c r="R984" s="1">
        <v>134527</v>
      </c>
      <c r="T984" s="11">
        <f t="shared" si="31"/>
        <v>2330762</v>
      </c>
    </row>
    <row r="985" spans="1:20" x14ac:dyDescent="0.25">
      <c r="A985" s="17">
        <v>36228</v>
      </c>
      <c r="B985" s="2">
        <f t="shared" si="32"/>
        <v>3</v>
      </c>
      <c r="C985" s="20"/>
      <c r="D985" s="19">
        <v>70044</v>
      </c>
      <c r="E985" s="20"/>
      <c r="F985" s="20"/>
      <c r="G985" s="1">
        <v>323408</v>
      </c>
      <c r="H985" s="1">
        <v>338124</v>
      </c>
      <c r="I985" s="20"/>
      <c r="J985" s="1">
        <v>992842</v>
      </c>
      <c r="K985" s="20"/>
      <c r="M985" s="1">
        <v>163549</v>
      </c>
      <c r="P985" s="1">
        <v>289948</v>
      </c>
      <c r="Q985" s="1">
        <v>18320</v>
      </c>
      <c r="R985" s="1">
        <v>134527</v>
      </c>
      <c r="T985" s="11">
        <f t="shared" si="31"/>
        <v>2330762</v>
      </c>
    </row>
    <row r="986" spans="1:20" x14ac:dyDescent="0.25">
      <c r="A986" s="17">
        <v>36229</v>
      </c>
      <c r="B986" s="2">
        <f t="shared" si="32"/>
        <v>3</v>
      </c>
      <c r="C986" s="20"/>
      <c r="D986" s="19">
        <v>108581</v>
      </c>
      <c r="E986" s="20"/>
      <c r="F986" s="20"/>
      <c r="G986" s="1">
        <v>262036</v>
      </c>
      <c r="H986" s="1">
        <v>385463</v>
      </c>
      <c r="I986" s="20"/>
      <c r="J986" s="1">
        <v>872308</v>
      </c>
      <c r="K986" s="20"/>
      <c r="M986" s="1">
        <v>130054</v>
      </c>
      <c r="P986" s="1">
        <v>280634</v>
      </c>
      <c r="Q986" s="1">
        <v>79805</v>
      </c>
      <c r="R986" s="1">
        <v>135268</v>
      </c>
      <c r="T986" s="11">
        <f t="shared" si="31"/>
        <v>2254149</v>
      </c>
    </row>
    <row r="987" spans="1:20" x14ac:dyDescent="0.25">
      <c r="A987" s="17">
        <v>36230</v>
      </c>
      <c r="B987" s="2">
        <f t="shared" si="32"/>
        <v>3</v>
      </c>
      <c r="C987" s="20"/>
      <c r="D987" s="19">
        <v>116349</v>
      </c>
      <c r="E987" s="20"/>
      <c r="F987" s="20"/>
      <c r="G987" s="1">
        <v>261308</v>
      </c>
      <c r="H987" s="1">
        <v>371597</v>
      </c>
      <c r="I987" s="20"/>
      <c r="J987" s="1">
        <v>977035</v>
      </c>
      <c r="K987" s="20"/>
      <c r="M987" s="1">
        <v>99577</v>
      </c>
      <c r="P987" s="1">
        <v>276012</v>
      </c>
      <c r="Q987" s="1">
        <v>79839</v>
      </c>
      <c r="R987" s="1">
        <v>131457</v>
      </c>
      <c r="T987" s="11">
        <f t="shared" si="31"/>
        <v>2313174</v>
      </c>
    </row>
    <row r="988" spans="1:20" x14ac:dyDescent="0.25">
      <c r="A988" s="17">
        <v>36231</v>
      </c>
      <c r="B988" s="2">
        <f t="shared" si="32"/>
        <v>3</v>
      </c>
      <c r="C988" s="20"/>
      <c r="D988" s="19">
        <v>111053</v>
      </c>
      <c r="E988" s="20"/>
      <c r="F988" s="20"/>
      <c r="G988" s="1">
        <v>253545</v>
      </c>
      <c r="H988" s="1">
        <v>377921</v>
      </c>
      <c r="I988" s="20"/>
      <c r="J988" s="1">
        <v>931883</v>
      </c>
      <c r="K988" s="20"/>
      <c r="M988" s="1">
        <v>105451</v>
      </c>
      <c r="P988" s="1">
        <v>274091</v>
      </c>
      <c r="Q988" s="1">
        <v>80698</v>
      </c>
      <c r="R988" s="1">
        <v>128107</v>
      </c>
      <c r="T988" s="11">
        <f t="shared" si="31"/>
        <v>2262749</v>
      </c>
    </row>
    <row r="989" spans="1:20" x14ac:dyDescent="0.25">
      <c r="A989" s="17">
        <v>36232</v>
      </c>
      <c r="B989" s="2">
        <f t="shared" si="32"/>
        <v>3</v>
      </c>
      <c r="C989" s="20"/>
      <c r="D989" s="19">
        <v>112574</v>
      </c>
      <c r="E989" s="20"/>
      <c r="F989" s="20"/>
      <c r="G989" s="1">
        <v>241035</v>
      </c>
      <c r="H989" s="1">
        <v>396621</v>
      </c>
      <c r="I989" s="20"/>
      <c r="J989" s="1">
        <v>972101</v>
      </c>
      <c r="K989" s="20"/>
      <c r="M989" s="1">
        <v>135527</v>
      </c>
      <c r="P989" s="1">
        <v>294431</v>
      </c>
      <c r="Q989" s="1">
        <v>80647</v>
      </c>
      <c r="R989" s="1">
        <v>134960</v>
      </c>
      <c r="T989" s="11">
        <f t="shared" si="31"/>
        <v>2367896</v>
      </c>
    </row>
    <row r="990" spans="1:20" x14ac:dyDescent="0.25">
      <c r="A990" s="17">
        <v>36233</v>
      </c>
      <c r="B990" s="2">
        <f t="shared" si="32"/>
        <v>3</v>
      </c>
      <c r="C990" s="20"/>
      <c r="D990" s="19">
        <v>117704</v>
      </c>
      <c r="E990" s="20"/>
      <c r="F990" s="20"/>
      <c r="G990" s="1">
        <v>250250</v>
      </c>
      <c r="H990" s="1">
        <v>369858</v>
      </c>
      <c r="I990" s="20"/>
      <c r="J990" s="1">
        <v>941924</v>
      </c>
      <c r="K990" s="20"/>
      <c r="M990" s="1">
        <v>135503</v>
      </c>
      <c r="P990" s="1">
        <v>292202</v>
      </c>
      <c r="Q990" s="1">
        <v>89954</v>
      </c>
      <c r="R990" s="1">
        <v>129014</v>
      </c>
      <c r="T990" s="11">
        <f t="shared" si="31"/>
        <v>2326409</v>
      </c>
    </row>
    <row r="991" spans="1:20" x14ac:dyDescent="0.25">
      <c r="A991" s="17">
        <v>36234</v>
      </c>
      <c r="B991" s="2">
        <f t="shared" si="32"/>
        <v>3</v>
      </c>
      <c r="C991" s="20"/>
      <c r="D991" s="19">
        <v>118932</v>
      </c>
      <c r="E991" s="20"/>
      <c r="F991" s="20"/>
      <c r="G991" s="1">
        <v>268078</v>
      </c>
      <c r="H991" s="1">
        <v>383761</v>
      </c>
      <c r="I991" s="20"/>
      <c r="J991" s="1">
        <v>939714</v>
      </c>
      <c r="K991" s="20"/>
      <c r="M991" s="1">
        <v>135517</v>
      </c>
      <c r="P991" s="1">
        <v>291727</v>
      </c>
      <c r="Q991" s="1">
        <v>86634</v>
      </c>
      <c r="R991" s="1">
        <v>130864</v>
      </c>
      <c r="T991" s="11">
        <f t="shared" si="31"/>
        <v>2355227</v>
      </c>
    </row>
    <row r="992" spans="1:20" x14ac:dyDescent="0.25">
      <c r="A992" s="17">
        <v>36235</v>
      </c>
      <c r="B992" s="2">
        <f t="shared" si="32"/>
        <v>3</v>
      </c>
      <c r="C992" s="20"/>
      <c r="D992" s="19">
        <v>121489</v>
      </c>
      <c r="E992" s="20"/>
      <c r="F992" s="20"/>
      <c r="G992" s="1">
        <v>256597</v>
      </c>
      <c r="H992" s="1">
        <v>385301</v>
      </c>
      <c r="I992" s="20"/>
      <c r="J992" s="1">
        <v>990428</v>
      </c>
      <c r="K992" s="20"/>
      <c r="M992" s="1">
        <v>159417</v>
      </c>
      <c r="P992" s="1">
        <v>267572</v>
      </c>
      <c r="Q992" s="1">
        <v>88511</v>
      </c>
      <c r="R992" s="1">
        <v>131642</v>
      </c>
      <c r="T992" s="11">
        <f t="shared" si="31"/>
        <v>2400957</v>
      </c>
    </row>
    <row r="993" spans="1:20" x14ac:dyDescent="0.25">
      <c r="A993" s="17">
        <v>36236</v>
      </c>
      <c r="B993" s="2">
        <f t="shared" si="32"/>
        <v>3</v>
      </c>
      <c r="C993" s="20"/>
      <c r="D993" s="19">
        <v>117264</v>
      </c>
      <c r="E993" s="20"/>
      <c r="F993" s="20"/>
      <c r="G993" s="1">
        <v>262767</v>
      </c>
      <c r="H993" s="1">
        <v>374523</v>
      </c>
      <c r="I993" s="20"/>
      <c r="J993" s="1">
        <v>965000</v>
      </c>
      <c r="K993" s="20"/>
      <c r="M993" s="1">
        <v>150147</v>
      </c>
      <c r="P993" s="1">
        <v>270736</v>
      </c>
      <c r="Q993" s="1">
        <v>111973</v>
      </c>
      <c r="R993" s="1">
        <v>115155</v>
      </c>
      <c r="T993" s="11">
        <f t="shared" si="31"/>
        <v>2367565</v>
      </c>
    </row>
    <row r="994" spans="1:20" x14ac:dyDescent="0.25">
      <c r="A994" s="17">
        <v>36237</v>
      </c>
      <c r="B994" s="2">
        <f t="shared" si="32"/>
        <v>3</v>
      </c>
      <c r="C994" s="20"/>
      <c r="D994" s="19">
        <v>111135</v>
      </c>
      <c r="E994" s="20"/>
      <c r="F994" s="20"/>
      <c r="G994" s="1">
        <v>283335</v>
      </c>
      <c r="H994" s="1">
        <v>377089</v>
      </c>
      <c r="I994" s="20"/>
      <c r="J994" s="1">
        <v>966592</v>
      </c>
      <c r="K994" s="20"/>
      <c r="M994" s="1">
        <v>152470</v>
      </c>
      <c r="P994" s="1">
        <v>280602</v>
      </c>
      <c r="Q994" s="1">
        <v>100294</v>
      </c>
      <c r="R994" s="1">
        <v>105563</v>
      </c>
      <c r="T994" s="11">
        <f t="shared" si="31"/>
        <v>2377080</v>
      </c>
    </row>
    <row r="995" spans="1:20" x14ac:dyDescent="0.25">
      <c r="A995" s="17">
        <v>36238</v>
      </c>
      <c r="B995" s="2">
        <f t="shared" si="32"/>
        <v>3</v>
      </c>
      <c r="C995" s="20"/>
      <c r="D995" s="19">
        <v>114564</v>
      </c>
      <c r="E995" s="20"/>
      <c r="F995" s="20"/>
      <c r="G995" s="1">
        <v>346405</v>
      </c>
      <c r="H995" s="1">
        <v>360590</v>
      </c>
      <c r="I995" s="20"/>
      <c r="J995" s="1">
        <v>983779</v>
      </c>
      <c r="K995" s="20"/>
      <c r="M995" s="1">
        <v>157076</v>
      </c>
      <c r="P995" s="1">
        <v>282342</v>
      </c>
      <c r="Q995" s="1">
        <v>36747</v>
      </c>
      <c r="R995" s="1">
        <v>134935</v>
      </c>
      <c r="T995" s="11">
        <f t="shared" si="31"/>
        <v>2416438</v>
      </c>
    </row>
    <row r="996" spans="1:20" x14ac:dyDescent="0.25">
      <c r="A996" s="17">
        <v>36239</v>
      </c>
      <c r="B996" s="2">
        <f t="shared" si="32"/>
        <v>3</v>
      </c>
      <c r="C996" s="20"/>
      <c r="D996" s="19">
        <v>117081</v>
      </c>
      <c r="E996" s="20"/>
      <c r="F996" s="20"/>
      <c r="G996" s="1">
        <v>356390</v>
      </c>
      <c r="H996" s="1">
        <v>386369</v>
      </c>
      <c r="I996" s="20"/>
      <c r="J996" s="1">
        <v>969327</v>
      </c>
      <c r="K996" s="20"/>
      <c r="M996" s="1">
        <v>151541</v>
      </c>
      <c r="P996" s="1">
        <v>278185</v>
      </c>
      <c r="Q996" s="1">
        <v>37277</v>
      </c>
      <c r="R996" s="1">
        <v>132946</v>
      </c>
      <c r="T996" s="11">
        <f t="shared" si="31"/>
        <v>2429116</v>
      </c>
    </row>
    <row r="997" spans="1:20" x14ac:dyDescent="0.25">
      <c r="A997" s="17">
        <v>36240</v>
      </c>
      <c r="B997" s="2">
        <f t="shared" si="32"/>
        <v>3</v>
      </c>
      <c r="C997" s="20"/>
      <c r="D997" s="19">
        <v>116021</v>
      </c>
      <c r="E997" s="20"/>
      <c r="F997" s="20"/>
      <c r="G997" s="1">
        <v>361902</v>
      </c>
      <c r="H997" s="1">
        <v>383651</v>
      </c>
      <c r="I997" s="20"/>
      <c r="J997" s="1">
        <v>969415</v>
      </c>
      <c r="K997" s="20"/>
      <c r="M997" s="1">
        <v>156164</v>
      </c>
      <c r="P997" s="1">
        <v>282383</v>
      </c>
      <c r="Q997" s="1">
        <v>37278</v>
      </c>
      <c r="R997" s="1">
        <v>132419</v>
      </c>
      <c r="T997" s="11">
        <f t="shared" si="31"/>
        <v>2439233</v>
      </c>
    </row>
    <row r="998" spans="1:20" x14ac:dyDescent="0.25">
      <c r="A998" s="17">
        <v>36241</v>
      </c>
      <c r="B998" s="2">
        <f t="shared" si="32"/>
        <v>3</v>
      </c>
      <c r="C998" s="20"/>
      <c r="D998" s="19">
        <v>116584</v>
      </c>
      <c r="E998" s="20"/>
      <c r="F998" s="20"/>
      <c r="G998" s="1">
        <v>344693</v>
      </c>
      <c r="H998" s="1">
        <v>380204</v>
      </c>
      <c r="I998" s="20"/>
      <c r="J998" s="1">
        <v>979728</v>
      </c>
      <c r="K998" s="20"/>
      <c r="M998" s="1">
        <v>152234</v>
      </c>
      <c r="P998" s="1">
        <v>283693</v>
      </c>
      <c r="Q998" s="1">
        <v>0</v>
      </c>
      <c r="R998" s="1">
        <v>136522</v>
      </c>
      <c r="T998" s="11">
        <f t="shared" si="31"/>
        <v>2393658</v>
      </c>
    </row>
    <row r="999" spans="1:20" x14ac:dyDescent="0.25">
      <c r="A999" s="17">
        <v>36242</v>
      </c>
      <c r="B999" s="2">
        <f t="shared" si="32"/>
        <v>3</v>
      </c>
      <c r="C999" s="20"/>
      <c r="D999" s="19">
        <v>108955</v>
      </c>
      <c r="E999" s="20"/>
      <c r="F999" s="20"/>
      <c r="G999" s="1">
        <v>364108</v>
      </c>
      <c r="H999" s="1">
        <v>364916</v>
      </c>
      <c r="I999" s="20"/>
      <c r="J999" s="1">
        <v>951173</v>
      </c>
      <c r="K999" s="20"/>
      <c r="M999" s="1">
        <v>149747</v>
      </c>
      <c r="P999" s="1">
        <v>266229</v>
      </c>
      <c r="Q999" s="1">
        <v>10584</v>
      </c>
      <c r="R999" s="1">
        <v>129460</v>
      </c>
      <c r="T999" s="11">
        <f t="shared" si="31"/>
        <v>2345172</v>
      </c>
    </row>
    <row r="1000" spans="1:20" x14ac:dyDescent="0.25">
      <c r="A1000" s="17">
        <v>36243</v>
      </c>
      <c r="B1000" s="2">
        <f t="shared" si="32"/>
        <v>3</v>
      </c>
      <c r="C1000" s="20"/>
      <c r="D1000" s="19">
        <v>104582</v>
      </c>
      <c r="E1000" s="20"/>
      <c r="F1000" s="20"/>
      <c r="G1000" s="1">
        <v>344241</v>
      </c>
      <c r="H1000" s="1">
        <v>381295</v>
      </c>
      <c r="I1000" s="20"/>
      <c r="J1000" s="1">
        <v>949860</v>
      </c>
      <c r="K1000" s="20"/>
      <c r="M1000" s="1">
        <v>126530</v>
      </c>
      <c r="P1000" s="1">
        <v>275449</v>
      </c>
      <c r="Q1000" s="1">
        <v>10845</v>
      </c>
      <c r="R1000" s="1">
        <v>135826</v>
      </c>
      <c r="T1000" s="11">
        <f t="shared" si="31"/>
        <v>2328628</v>
      </c>
    </row>
    <row r="1001" spans="1:20" x14ac:dyDescent="0.25">
      <c r="A1001" s="17">
        <v>36244</v>
      </c>
      <c r="B1001" s="2">
        <f t="shared" si="32"/>
        <v>3</v>
      </c>
      <c r="C1001" s="20"/>
      <c r="D1001" s="19">
        <v>101563</v>
      </c>
      <c r="E1001" s="20"/>
      <c r="F1001" s="20"/>
      <c r="G1001" s="1">
        <v>357418</v>
      </c>
      <c r="H1001" s="1">
        <v>375322</v>
      </c>
      <c r="I1001" s="20"/>
      <c r="J1001" s="1">
        <v>954140</v>
      </c>
      <c r="K1001" s="20"/>
      <c r="M1001" s="1">
        <v>157035</v>
      </c>
      <c r="P1001" s="1">
        <v>277095</v>
      </c>
      <c r="Q1001" s="1">
        <v>10845</v>
      </c>
      <c r="R1001" s="1">
        <v>129003</v>
      </c>
      <c r="T1001" s="11">
        <f t="shared" si="31"/>
        <v>2362421</v>
      </c>
    </row>
    <row r="1002" spans="1:20" x14ac:dyDescent="0.25">
      <c r="A1002" s="17">
        <v>36245</v>
      </c>
      <c r="B1002" s="2">
        <f t="shared" si="32"/>
        <v>3</v>
      </c>
      <c r="C1002" s="20"/>
      <c r="D1002" s="19">
        <v>109290</v>
      </c>
      <c r="E1002" s="20"/>
      <c r="F1002" s="20"/>
      <c r="G1002" s="1">
        <v>358157</v>
      </c>
      <c r="H1002" s="1">
        <v>371027</v>
      </c>
      <c r="I1002" s="20"/>
      <c r="J1002" s="1">
        <v>975320</v>
      </c>
      <c r="K1002" s="20"/>
      <c r="M1002" s="1">
        <v>153737</v>
      </c>
      <c r="P1002" s="1">
        <v>273707</v>
      </c>
      <c r="Q1002" s="1">
        <v>10844</v>
      </c>
      <c r="R1002" s="1">
        <v>139024</v>
      </c>
      <c r="T1002" s="11">
        <f t="shared" si="31"/>
        <v>2391106</v>
      </c>
    </row>
    <row r="1003" spans="1:20" x14ac:dyDescent="0.25">
      <c r="A1003" s="17">
        <v>36246</v>
      </c>
      <c r="B1003" s="2">
        <f t="shared" si="32"/>
        <v>3</v>
      </c>
      <c r="C1003" s="20"/>
      <c r="D1003" s="19">
        <v>96764</v>
      </c>
      <c r="E1003" s="20"/>
      <c r="F1003" s="20"/>
      <c r="G1003" s="1">
        <v>359036</v>
      </c>
      <c r="H1003" s="1">
        <v>386784</v>
      </c>
      <c r="I1003" s="20"/>
      <c r="J1003" s="1">
        <v>961447</v>
      </c>
      <c r="K1003" s="20"/>
      <c r="M1003" s="1">
        <v>158240</v>
      </c>
      <c r="P1003" s="1">
        <v>293968</v>
      </c>
      <c r="Q1003" s="1">
        <v>10517</v>
      </c>
      <c r="R1003" s="1">
        <v>140019</v>
      </c>
      <c r="T1003" s="11">
        <f t="shared" si="31"/>
        <v>2406775</v>
      </c>
    </row>
    <row r="1004" spans="1:20" x14ac:dyDescent="0.25">
      <c r="A1004" s="17">
        <v>36247</v>
      </c>
      <c r="B1004" s="2">
        <f t="shared" si="32"/>
        <v>3</v>
      </c>
      <c r="C1004" s="20"/>
      <c r="D1004" s="19">
        <v>109094</v>
      </c>
      <c r="E1004" s="20"/>
      <c r="F1004" s="20"/>
      <c r="G1004" s="1">
        <v>372872</v>
      </c>
      <c r="H1004" s="1">
        <v>383907</v>
      </c>
      <c r="I1004" s="20"/>
      <c r="J1004" s="1">
        <v>985847</v>
      </c>
      <c r="K1004" s="20"/>
      <c r="M1004" s="1">
        <v>160655</v>
      </c>
      <c r="P1004" s="1">
        <v>296036</v>
      </c>
      <c r="Q1004" s="1">
        <v>10845</v>
      </c>
      <c r="R1004" s="1">
        <v>140284</v>
      </c>
      <c r="T1004" s="11">
        <f t="shared" si="31"/>
        <v>2459540</v>
      </c>
    </row>
    <row r="1005" spans="1:20" x14ac:dyDescent="0.25">
      <c r="A1005" s="17">
        <v>36248</v>
      </c>
      <c r="B1005" s="2">
        <f t="shared" si="32"/>
        <v>3</v>
      </c>
      <c r="C1005" s="20"/>
      <c r="D1005" s="19">
        <v>105001</v>
      </c>
      <c r="E1005" s="20"/>
      <c r="F1005" s="20"/>
      <c r="G1005" s="1">
        <v>372975</v>
      </c>
      <c r="H1005" s="1">
        <v>384800</v>
      </c>
      <c r="I1005" s="20"/>
      <c r="J1005" s="1">
        <v>982000</v>
      </c>
      <c r="K1005" s="20"/>
      <c r="M1005" s="1">
        <v>163498</v>
      </c>
      <c r="P1005" s="1">
        <v>301474</v>
      </c>
      <c r="Q1005" s="1">
        <v>10844</v>
      </c>
      <c r="R1005" s="1">
        <v>139796</v>
      </c>
      <c r="T1005" s="11">
        <f t="shared" si="31"/>
        <v>2460388</v>
      </c>
    </row>
    <row r="1006" spans="1:20" x14ac:dyDescent="0.25">
      <c r="A1006" s="17">
        <v>36249</v>
      </c>
      <c r="B1006" s="2">
        <f t="shared" si="32"/>
        <v>3</v>
      </c>
      <c r="C1006" s="20"/>
      <c r="D1006" s="19">
        <v>116037</v>
      </c>
      <c r="E1006" s="20"/>
      <c r="F1006" s="20"/>
      <c r="G1006" s="1">
        <v>372509</v>
      </c>
      <c r="H1006" s="1">
        <v>395063</v>
      </c>
      <c r="I1006" s="20"/>
      <c r="J1006" s="1">
        <v>957689</v>
      </c>
      <c r="K1006" s="20"/>
      <c r="M1006" s="1">
        <v>171489</v>
      </c>
      <c r="P1006" s="1">
        <v>291061</v>
      </c>
      <c r="Q1006" s="1">
        <v>10843</v>
      </c>
      <c r="R1006" s="1">
        <v>139613</v>
      </c>
      <c r="T1006" s="11">
        <f t="shared" si="31"/>
        <v>2454304</v>
      </c>
    </row>
    <row r="1007" spans="1:20" x14ac:dyDescent="0.25">
      <c r="A1007" s="17">
        <v>36250</v>
      </c>
      <c r="B1007" s="2">
        <f t="shared" si="32"/>
        <v>3</v>
      </c>
      <c r="C1007" s="20"/>
      <c r="D1007" s="19">
        <v>114495</v>
      </c>
      <c r="E1007" s="20"/>
      <c r="F1007" s="20"/>
      <c r="G1007" s="1">
        <v>368156</v>
      </c>
      <c r="H1007" s="1">
        <v>411690</v>
      </c>
      <c r="I1007" s="20"/>
      <c r="J1007" s="1">
        <v>965212</v>
      </c>
      <c r="K1007" s="20"/>
      <c r="M1007" s="1">
        <v>172557</v>
      </c>
      <c r="P1007" s="1">
        <v>273008</v>
      </c>
      <c r="Q1007" s="1">
        <v>30368</v>
      </c>
      <c r="R1007" s="1">
        <v>136928</v>
      </c>
      <c r="T1007" s="11">
        <f t="shared" si="31"/>
        <v>2472414</v>
      </c>
    </row>
    <row r="1008" spans="1:20" x14ac:dyDescent="0.25">
      <c r="A1008" s="17">
        <v>36251</v>
      </c>
      <c r="B1008" s="2">
        <f t="shared" si="32"/>
        <v>4</v>
      </c>
      <c r="C1008" s="20"/>
      <c r="D1008" s="19">
        <v>83981</v>
      </c>
      <c r="E1008" s="20"/>
      <c r="F1008" s="20"/>
      <c r="G1008" s="1">
        <v>376821</v>
      </c>
      <c r="H1008" s="1">
        <v>361524</v>
      </c>
      <c r="I1008" s="20"/>
      <c r="J1008" s="1">
        <v>952193</v>
      </c>
      <c r="K1008" s="20"/>
      <c r="M1008" s="1">
        <v>164951</v>
      </c>
      <c r="P1008" s="1">
        <v>272232</v>
      </c>
      <c r="Q1008" s="1">
        <v>47361</v>
      </c>
      <c r="R1008" s="1">
        <v>141917</v>
      </c>
      <c r="T1008" s="11">
        <f t="shared" si="31"/>
        <v>2400980</v>
      </c>
    </row>
    <row r="1009" spans="1:20" x14ac:dyDescent="0.25">
      <c r="A1009" s="17">
        <v>36252</v>
      </c>
      <c r="B1009" s="2">
        <f t="shared" si="32"/>
        <v>4</v>
      </c>
      <c r="C1009" s="20"/>
      <c r="D1009" s="19">
        <v>81201</v>
      </c>
      <c r="E1009" s="20"/>
      <c r="F1009" s="20"/>
      <c r="G1009" s="1">
        <v>403224</v>
      </c>
      <c r="H1009" s="1">
        <v>415303</v>
      </c>
      <c r="I1009" s="20"/>
      <c r="J1009" s="1">
        <v>972257</v>
      </c>
      <c r="K1009" s="20"/>
      <c r="M1009" s="1">
        <v>195564</v>
      </c>
      <c r="P1009" s="1">
        <v>259500</v>
      </c>
      <c r="Q1009" s="1">
        <v>34973</v>
      </c>
      <c r="R1009" s="1">
        <v>116016</v>
      </c>
      <c r="T1009" s="11">
        <f t="shared" si="31"/>
        <v>2478038</v>
      </c>
    </row>
    <row r="1010" spans="1:20" x14ac:dyDescent="0.25">
      <c r="A1010" s="17">
        <v>36253</v>
      </c>
      <c r="B1010" s="2">
        <f t="shared" si="32"/>
        <v>4</v>
      </c>
      <c r="C1010" s="20"/>
      <c r="D1010" s="19">
        <v>83333</v>
      </c>
      <c r="E1010" s="20"/>
      <c r="F1010" s="20"/>
      <c r="G1010" s="1">
        <v>403222</v>
      </c>
      <c r="H1010" s="1">
        <v>401636</v>
      </c>
      <c r="I1010" s="20"/>
      <c r="J1010" s="1">
        <v>993892</v>
      </c>
      <c r="K1010" s="20"/>
      <c r="M1010" s="1">
        <v>185555</v>
      </c>
      <c r="P1010" s="1">
        <v>263193</v>
      </c>
      <c r="Q1010" s="1">
        <v>47329</v>
      </c>
      <c r="R1010" s="1">
        <v>122930</v>
      </c>
      <c r="T1010" s="11">
        <f t="shared" si="31"/>
        <v>2501090</v>
      </c>
    </row>
    <row r="1011" spans="1:20" x14ac:dyDescent="0.25">
      <c r="A1011" s="17">
        <v>36254</v>
      </c>
      <c r="B1011" s="2">
        <f t="shared" si="32"/>
        <v>4</v>
      </c>
      <c r="C1011" s="20"/>
      <c r="D1011" s="19">
        <v>83700</v>
      </c>
      <c r="E1011" s="20"/>
      <c r="F1011" s="20"/>
      <c r="G1011" s="1">
        <v>406399</v>
      </c>
      <c r="H1011" s="1">
        <v>418922</v>
      </c>
      <c r="I1011" s="20"/>
      <c r="J1011" s="1">
        <v>960000</v>
      </c>
      <c r="K1011" s="20"/>
      <c r="M1011" s="1">
        <v>179988</v>
      </c>
      <c r="P1011" s="1">
        <v>261321</v>
      </c>
      <c r="Q1011" s="1">
        <v>47865</v>
      </c>
      <c r="R1011" s="1">
        <v>122970</v>
      </c>
      <c r="T1011" s="11">
        <f t="shared" si="31"/>
        <v>2481165</v>
      </c>
    </row>
    <row r="1012" spans="1:20" x14ac:dyDescent="0.25">
      <c r="A1012" s="17">
        <v>36255</v>
      </c>
      <c r="B1012" s="2">
        <f t="shared" si="32"/>
        <v>4</v>
      </c>
      <c r="C1012" s="20"/>
      <c r="D1012" s="19">
        <v>77902</v>
      </c>
      <c r="E1012" s="20"/>
      <c r="F1012" s="20"/>
      <c r="G1012" s="1">
        <v>406401</v>
      </c>
      <c r="H1012" s="1">
        <v>412421</v>
      </c>
      <c r="I1012" s="20"/>
      <c r="J1012" s="1">
        <v>972416</v>
      </c>
      <c r="K1012" s="20"/>
      <c r="M1012" s="1">
        <v>178697</v>
      </c>
      <c r="P1012" s="1">
        <v>261389</v>
      </c>
      <c r="Q1012" s="1">
        <v>47865</v>
      </c>
      <c r="R1012" s="1">
        <v>122757</v>
      </c>
      <c r="T1012" s="11">
        <f t="shared" si="31"/>
        <v>2479848</v>
      </c>
    </row>
    <row r="1013" spans="1:20" x14ac:dyDescent="0.25">
      <c r="A1013" s="17">
        <v>36256</v>
      </c>
      <c r="B1013" s="2">
        <f t="shared" si="32"/>
        <v>4</v>
      </c>
      <c r="C1013" s="20"/>
      <c r="D1013" s="19">
        <v>105274</v>
      </c>
      <c r="E1013" s="20"/>
      <c r="F1013" s="20"/>
      <c r="G1013" s="1">
        <v>297416</v>
      </c>
      <c r="H1013" s="1">
        <v>400287</v>
      </c>
      <c r="I1013" s="20"/>
      <c r="J1013" s="1">
        <v>913611</v>
      </c>
      <c r="K1013" s="20"/>
      <c r="M1013" s="1">
        <v>174277</v>
      </c>
      <c r="P1013" s="1">
        <v>294143</v>
      </c>
      <c r="Q1013" s="1">
        <v>21846</v>
      </c>
      <c r="R1013" s="1">
        <v>106594</v>
      </c>
      <c r="T1013" s="11">
        <f t="shared" si="31"/>
        <v>2313448</v>
      </c>
    </row>
    <row r="1014" spans="1:20" x14ac:dyDescent="0.25">
      <c r="A1014" s="17">
        <v>36257</v>
      </c>
      <c r="B1014" s="2">
        <f t="shared" si="32"/>
        <v>4</v>
      </c>
      <c r="C1014" s="20"/>
      <c r="D1014" s="19">
        <v>87259</v>
      </c>
      <c r="E1014" s="20"/>
      <c r="F1014" s="20"/>
      <c r="G1014" s="1">
        <v>398311</v>
      </c>
      <c r="H1014" s="1">
        <v>414879</v>
      </c>
      <c r="I1014" s="20"/>
      <c r="J1014" s="1">
        <v>855281</v>
      </c>
      <c r="K1014" s="20"/>
      <c r="M1014" s="1">
        <v>167629</v>
      </c>
      <c r="P1014" s="1">
        <v>239586</v>
      </c>
      <c r="Q1014" s="1">
        <v>78090</v>
      </c>
      <c r="R1014" s="1">
        <v>105375</v>
      </c>
      <c r="T1014" s="11">
        <f t="shared" si="31"/>
        <v>2346410</v>
      </c>
    </row>
    <row r="1015" spans="1:20" x14ac:dyDescent="0.25">
      <c r="A1015" s="17">
        <v>36258</v>
      </c>
      <c r="B1015" s="2">
        <f t="shared" si="32"/>
        <v>4</v>
      </c>
      <c r="C1015" s="20"/>
      <c r="D1015" s="19">
        <v>76743</v>
      </c>
      <c r="E1015" s="20"/>
      <c r="F1015" s="20"/>
      <c r="G1015" s="1">
        <v>394977</v>
      </c>
      <c r="H1015" s="1">
        <v>391910</v>
      </c>
      <c r="I1015" s="20"/>
      <c r="J1015" s="1">
        <v>896438</v>
      </c>
      <c r="K1015" s="20"/>
      <c r="M1015" s="1">
        <v>202138</v>
      </c>
      <c r="P1015" s="1">
        <v>268523</v>
      </c>
      <c r="Q1015" s="1">
        <v>74480</v>
      </c>
      <c r="R1015" s="1">
        <v>108101</v>
      </c>
      <c r="T1015" s="11">
        <f t="shared" si="31"/>
        <v>2413310</v>
      </c>
    </row>
    <row r="1016" spans="1:20" x14ac:dyDescent="0.25">
      <c r="A1016" s="17">
        <v>36259</v>
      </c>
      <c r="B1016" s="2">
        <f t="shared" si="32"/>
        <v>4</v>
      </c>
      <c r="C1016" s="20"/>
      <c r="D1016" s="19">
        <v>73088</v>
      </c>
      <c r="E1016" s="20"/>
      <c r="F1016" s="20"/>
      <c r="G1016" s="1">
        <v>387278</v>
      </c>
      <c r="H1016" s="1">
        <v>363789</v>
      </c>
      <c r="I1016" s="20"/>
      <c r="J1016" s="1">
        <v>950660</v>
      </c>
      <c r="K1016" s="20"/>
      <c r="M1016" s="1">
        <v>161969</v>
      </c>
      <c r="P1016" s="1">
        <v>256073</v>
      </c>
      <c r="Q1016" s="1">
        <v>74480</v>
      </c>
      <c r="R1016" s="1">
        <v>96470</v>
      </c>
      <c r="T1016" s="11">
        <f t="shared" si="31"/>
        <v>2363807</v>
      </c>
    </row>
    <row r="1017" spans="1:20" x14ac:dyDescent="0.25">
      <c r="A1017" s="17">
        <v>36260</v>
      </c>
      <c r="B1017" s="2">
        <f t="shared" si="32"/>
        <v>4</v>
      </c>
      <c r="C1017" s="20"/>
      <c r="D1017" s="19">
        <v>63665</v>
      </c>
      <c r="E1017" s="20"/>
      <c r="F1017" s="20"/>
      <c r="G1017" s="1">
        <v>405534</v>
      </c>
      <c r="H1017" s="1">
        <v>352466</v>
      </c>
      <c r="I1017" s="20"/>
      <c r="J1017" s="1">
        <v>955713</v>
      </c>
      <c r="K1017" s="20"/>
      <c r="M1017" s="1">
        <v>174695</v>
      </c>
      <c r="P1017" s="1">
        <v>272173</v>
      </c>
      <c r="Q1017" s="1">
        <v>70250</v>
      </c>
      <c r="R1017" s="1">
        <v>117212</v>
      </c>
      <c r="T1017" s="11">
        <f t="shared" si="31"/>
        <v>2411708</v>
      </c>
    </row>
    <row r="1018" spans="1:20" x14ac:dyDescent="0.25">
      <c r="A1018" s="17">
        <v>36261</v>
      </c>
      <c r="B1018" s="2">
        <f t="shared" si="32"/>
        <v>4</v>
      </c>
      <c r="C1018" s="20"/>
      <c r="D1018" s="19">
        <v>75421</v>
      </c>
      <c r="E1018" s="20"/>
      <c r="F1018" s="20"/>
      <c r="G1018" s="1">
        <v>407341</v>
      </c>
      <c r="H1018" s="1">
        <v>356780</v>
      </c>
      <c r="I1018" s="20"/>
      <c r="J1018" s="1">
        <v>973469</v>
      </c>
      <c r="K1018" s="20"/>
      <c r="M1018" s="1">
        <v>172112</v>
      </c>
      <c r="P1018" s="1">
        <v>267426</v>
      </c>
      <c r="Q1018" s="1">
        <v>70250</v>
      </c>
      <c r="R1018" s="1">
        <v>117652</v>
      </c>
      <c r="T1018" s="11">
        <f t="shared" si="31"/>
        <v>2440451</v>
      </c>
    </row>
    <row r="1019" spans="1:20" x14ac:dyDescent="0.25">
      <c r="A1019" s="17">
        <v>36262</v>
      </c>
      <c r="B1019" s="2">
        <f t="shared" si="32"/>
        <v>4</v>
      </c>
      <c r="C1019" s="20"/>
      <c r="D1019" s="19">
        <v>78226</v>
      </c>
      <c r="E1019" s="20"/>
      <c r="F1019" s="20"/>
      <c r="G1019" s="1">
        <v>386174</v>
      </c>
      <c r="H1019" s="1">
        <v>364405</v>
      </c>
      <c r="I1019" s="20"/>
      <c r="J1019" s="1">
        <v>964067</v>
      </c>
      <c r="K1019" s="20"/>
      <c r="M1019" s="1">
        <v>162103</v>
      </c>
      <c r="P1019" s="1">
        <v>268585</v>
      </c>
      <c r="Q1019" s="1">
        <v>70250</v>
      </c>
      <c r="R1019" s="1">
        <v>114660</v>
      </c>
      <c r="T1019" s="11">
        <f t="shared" si="31"/>
        <v>2408470</v>
      </c>
    </row>
    <row r="1020" spans="1:20" x14ac:dyDescent="0.25">
      <c r="A1020" s="17">
        <v>36263</v>
      </c>
      <c r="B1020" s="2">
        <f t="shared" si="32"/>
        <v>4</v>
      </c>
      <c r="C1020" s="20"/>
      <c r="D1020" s="19">
        <v>77780</v>
      </c>
      <c r="E1020" s="20"/>
      <c r="F1020" s="20"/>
      <c r="G1020" s="1">
        <v>282424</v>
      </c>
      <c r="H1020" s="1">
        <v>383228</v>
      </c>
      <c r="I1020" s="20"/>
      <c r="J1020" s="1">
        <v>963343</v>
      </c>
      <c r="K1020" s="20"/>
      <c r="M1020" s="1">
        <v>114008</v>
      </c>
      <c r="P1020" s="1">
        <v>265637</v>
      </c>
      <c r="Q1020" s="1">
        <v>140164</v>
      </c>
      <c r="R1020" s="1">
        <v>106431</v>
      </c>
      <c r="T1020" s="11">
        <f t="shared" si="31"/>
        <v>2333015</v>
      </c>
    </row>
    <row r="1021" spans="1:20" x14ac:dyDescent="0.25">
      <c r="A1021" s="17">
        <v>36264</v>
      </c>
      <c r="B1021" s="2">
        <f t="shared" si="32"/>
        <v>4</v>
      </c>
      <c r="C1021" s="20"/>
      <c r="D1021" s="19">
        <v>77788</v>
      </c>
      <c r="E1021" s="20"/>
      <c r="F1021" s="20"/>
      <c r="G1021" s="1">
        <v>264568</v>
      </c>
      <c r="H1021" s="1">
        <v>355876</v>
      </c>
      <c r="I1021" s="20"/>
      <c r="J1021" s="1">
        <v>981442</v>
      </c>
      <c r="K1021" s="20"/>
      <c r="M1021" s="1">
        <v>133368</v>
      </c>
      <c r="P1021" s="1">
        <v>299337</v>
      </c>
      <c r="Q1021" s="1">
        <v>101088</v>
      </c>
      <c r="R1021" s="1">
        <v>91007</v>
      </c>
      <c r="T1021" s="11">
        <f t="shared" si="31"/>
        <v>2304474</v>
      </c>
    </row>
    <row r="1022" spans="1:20" x14ac:dyDescent="0.25">
      <c r="A1022" s="17">
        <v>36265</v>
      </c>
      <c r="B1022" s="2">
        <f t="shared" si="32"/>
        <v>4</v>
      </c>
      <c r="C1022" s="20"/>
      <c r="D1022" s="19">
        <v>72145</v>
      </c>
      <c r="E1022" s="20"/>
      <c r="F1022" s="20"/>
      <c r="G1022" s="1">
        <v>274948</v>
      </c>
      <c r="H1022" s="1">
        <v>368657</v>
      </c>
      <c r="I1022" s="20"/>
      <c r="J1022" s="1">
        <v>974342</v>
      </c>
      <c r="K1022" s="20"/>
      <c r="M1022" s="1">
        <v>144046</v>
      </c>
      <c r="P1022" s="1">
        <v>275022</v>
      </c>
      <c r="Q1022" s="1">
        <v>94909</v>
      </c>
      <c r="R1022" s="1">
        <v>111162</v>
      </c>
      <c r="T1022" s="11">
        <f t="shared" si="31"/>
        <v>2315231</v>
      </c>
    </row>
    <row r="1023" spans="1:20" x14ac:dyDescent="0.25">
      <c r="A1023" s="17">
        <v>36266</v>
      </c>
      <c r="B1023" s="2">
        <f t="shared" si="32"/>
        <v>4</v>
      </c>
      <c r="C1023" s="20"/>
      <c r="D1023" s="19">
        <v>73460</v>
      </c>
      <c r="E1023" s="20"/>
      <c r="F1023" s="20"/>
      <c r="G1023" s="1">
        <v>272962</v>
      </c>
      <c r="H1023" s="1">
        <v>380948</v>
      </c>
      <c r="I1023" s="20"/>
      <c r="J1023" s="1">
        <v>970138</v>
      </c>
      <c r="K1023" s="20"/>
      <c r="M1023" s="1">
        <v>138132</v>
      </c>
      <c r="P1023" s="1">
        <v>278686</v>
      </c>
      <c r="Q1023" s="1">
        <v>94697</v>
      </c>
      <c r="R1023" s="1">
        <v>110919</v>
      </c>
      <c r="T1023" s="11">
        <f t="shared" si="31"/>
        <v>2319942</v>
      </c>
    </row>
    <row r="1024" spans="1:20" x14ac:dyDescent="0.25">
      <c r="A1024" s="17">
        <v>36267</v>
      </c>
      <c r="B1024" s="2">
        <f t="shared" si="32"/>
        <v>4</v>
      </c>
      <c r="C1024" s="20"/>
      <c r="D1024" s="19">
        <v>69107</v>
      </c>
      <c r="E1024" s="20"/>
      <c r="F1024" s="20"/>
      <c r="G1024" s="1">
        <v>270910</v>
      </c>
      <c r="H1024" s="1">
        <v>373226</v>
      </c>
      <c r="I1024" s="20"/>
      <c r="J1024" s="1">
        <v>951232</v>
      </c>
      <c r="K1024" s="20"/>
      <c r="M1024" s="1">
        <v>143427</v>
      </c>
      <c r="P1024" s="1">
        <v>246272</v>
      </c>
      <c r="Q1024" s="1">
        <v>140178</v>
      </c>
      <c r="R1024" s="1">
        <v>109653</v>
      </c>
      <c r="T1024" s="11">
        <f t="shared" si="31"/>
        <v>2304005</v>
      </c>
    </row>
    <row r="1025" spans="1:20" x14ac:dyDescent="0.25">
      <c r="A1025" s="17">
        <v>36268</v>
      </c>
      <c r="B1025" s="2">
        <f t="shared" si="32"/>
        <v>4</v>
      </c>
      <c r="C1025" s="20"/>
      <c r="D1025" s="19">
        <v>66189</v>
      </c>
      <c r="E1025" s="20"/>
      <c r="F1025" s="20"/>
      <c r="G1025" s="1">
        <v>283147</v>
      </c>
      <c r="H1025" s="1">
        <v>365328</v>
      </c>
      <c r="I1025" s="20"/>
      <c r="J1025" s="1">
        <v>906883</v>
      </c>
      <c r="K1025" s="20"/>
      <c r="M1025" s="1">
        <v>140941</v>
      </c>
      <c r="P1025" s="1">
        <v>245017</v>
      </c>
      <c r="Q1025" s="1">
        <v>138036</v>
      </c>
      <c r="R1025" s="1">
        <v>104475</v>
      </c>
      <c r="T1025" s="11">
        <f t="shared" si="31"/>
        <v>2250016</v>
      </c>
    </row>
    <row r="1026" spans="1:20" x14ac:dyDescent="0.25">
      <c r="A1026" s="17">
        <v>36269</v>
      </c>
      <c r="B1026" s="2">
        <f t="shared" si="32"/>
        <v>4</v>
      </c>
      <c r="C1026" s="20"/>
      <c r="D1026" s="19">
        <v>68186</v>
      </c>
      <c r="E1026" s="20"/>
      <c r="F1026" s="20"/>
      <c r="G1026" s="1">
        <v>285166</v>
      </c>
      <c r="H1026" s="1">
        <v>362753</v>
      </c>
      <c r="I1026" s="20"/>
      <c r="J1026" s="1">
        <v>922747</v>
      </c>
      <c r="K1026" s="20"/>
      <c r="M1026" s="1">
        <v>126476</v>
      </c>
      <c r="P1026" s="1">
        <v>234387</v>
      </c>
      <c r="Q1026" s="1">
        <v>141300</v>
      </c>
      <c r="R1026" s="1">
        <v>113456</v>
      </c>
      <c r="T1026" s="11">
        <f t="shared" si="31"/>
        <v>2254471</v>
      </c>
    </row>
    <row r="1027" spans="1:20" x14ac:dyDescent="0.25">
      <c r="A1027" s="17">
        <v>36270</v>
      </c>
      <c r="B1027" s="2">
        <f t="shared" si="32"/>
        <v>4</v>
      </c>
      <c r="C1027" s="20"/>
      <c r="D1027" s="19">
        <v>73506</v>
      </c>
      <c r="E1027" s="20"/>
      <c r="F1027" s="20"/>
      <c r="G1027" s="1">
        <v>281383</v>
      </c>
      <c r="H1027" s="1">
        <v>377217</v>
      </c>
      <c r="I1027" s="20"/>
      <c r="J1027" s="1">
        <v>999116</v>
      </c>
      <c r="K1027" s="20"/>
      <c r="M1027" s="1">
        <v>128952</v>
      </c>
      <c r="P1027" s="1">
        <v>248855</v>
      </c>
      <c r="Q1027" s="1">
        <v>142786</v>
      </c>
      <c r="R1027" s="1">
        <v>120491</v>
      </c>
      <c r="T1027" s="11">
        <f t="shared" si="31"/>
        <v>2372306</v>
      </c>
    </row>
    <row r="1028" spans="1:20" x14ac:dyDescent="0.25">
      <c r="A1028" s="17">
        <v>36271</v>
      </c>
      <c r="B1028" s="2">
        <f t="shared" si="32"/>
        <v>4</v>
      </c>
      <c r="C1028" s="20"/>
      <c r="D1028" s="19">
        <v>75922</v>
      </c>
      <c r="E1028" s="20"/>
      <c r="F1028" s="20"/>
      <c r="G1028" s="1">
        <v>339770</v>
      </c>
      <c r="H1028" s="1">
        <v>354023</v>
      </c>
      <c r="I1028" s="20"/>
      <c r="J1028" s="1">
        <v>966663</v>
      </c>
      <c r="K1028" s="20"/>
      <c r="M1028" s="1">
        <v>152194</v>
      </c>
      <c r="P1028" s="1">
        <v>279484</v>
      </c>
      <c r="Q1028" s="1">
        <v>70958</v>
      </c>
      <c r="R1028" s="1">
        <v>104318</v>
      </c>
      <c r="T1028" s="11">
        <f t="shared" ref="T1028:T1091" si="33">SUM(C1028:R1028)</f>
        <v>2343332</v>
      </c>
    </row>
    <row r="1029" spans="1:20" x14ac:dyDescent="0.25">
      <c r="A1029" s="17">
        <v>36272</v>
      </c>
      <c r="B1029" s="2">
        <f t="shared" si="32"/>
        <v>4</v>
      </c>
      <c r="C1029" s="20"/>
      <c r="D1029" s="19">
        <v>75526</v>
      </c>
      <c r="E1029" s="20"/>
      <c r="F1029" s="20"/>
      <c r="G1029" s="1">
        <v>333560</v>
      </c>
      <c r="H1029" s="1">
        <v>342996</v>
      </c>
      <c r="I1029" s="20"/>
      <c r="J1029" s="1">
        <v>936205</v>
      </c>
      <c r="K1029" s="20"/>
      <c r="M1029" s="1">
        <v>163993</v>
      </c>
      <c r="P1029" s="1">
        <v>307655</v>
      </c>
      <c r="Q1029" s="1">
        <v>42538</v>
      </c>
      <c r="R1029" s="1">
        <v>103631</v>
      </c>
      <c r="T1029" s="11">
        <f t="shared" si="33"/>
        <v>2306104</v>
      </c>
    </row>
    <row r="1030" spans="1:20" x14ac:dyDescent="0.25">
      <c r="A1030" s="17">
        <v>36273</v>
      </c>
      <c r="B1030" s="2">
        <f t="shared" si="32"/>
        <v>4</v>
      </c>
      <c r="C1030" s="20"/>
      <c r="D1030" s="19">
        <v>60264</v>
      </c>
      <c r="E1030" s="20"/>
      <c r="F1030" s="20"/>
      <c r="G1030" s="1">
        <v>386479</v>
      </c>
      <c r="H1030" s="1">
        <v>342051</v>
      </c>
      <c r="I1030" s="20"/>
      <c r="J1030" s="1">
        <v>984313</v>
      </c>
      <c r="K1030" s="20"/>
      <c r="M1030" s="1">
        <v>159798</v>
      </c>
      <c r="P1030" s="1">
        <v>318242</v>
      </c>
      <c r="Q1030" s="1">
        <v>41123</v>
      </c>
      <c r="R1030" s="1">
        <v>108798</v>
      </c>
      <c r="T1030" s="11">
        <f t="shared" si="33"/>
        <v>2401068</v>
      </c>
    </row>
    <row r="1031" spans="1:20" x14ac:dyDescent="0.25">
      <c r="A1031" s="17">
        <v>36274</v>
      </c>
      <c r="B1031" s="2">
        <f t="shared" si="32"/>
        <v>4</v>
      </c>
      <c r="C1031" s="20"/>
      <c r="D1031" s="19">
        <v>68469</v>
      </c>
      <c r="E1031" s="20"/>
      <c r="F1031" s="20"/>
      <c r="G1031" s="1">
        <v>404395</v>
      </c>
      <c r="H1031" s="1">
        <v>383769</v>
      </c>
      <c r="I1031" s="20"/>
      <c r="J1031" s="1">
        <v>948793</v>
      </c>
      <c r="K1031" s="20"/>
      <c r="M1031" s="1">
        <v>177628</v>
      </c>
      <c r="P1031" s="1">
        <v>238428</v>
      </c>
      <c r="Q1031" s="1">
        <v>83105</v>
      </c>
      <c r="R1031" s="1">
        <v>104045</v>
      </c>
      <c r="T1031" s="11">
        <f t="shared" si="33"/>
        <v>2408632</v>
      </c>
    </row>
    <row r="1032" spans="1:20" x14ac:dyDescent="0.25">
      <c r="A1032" s="17">
        <v>36275</v>
      </c>
      <c r="B1032" s="2">
        <f t="shared" si="32"/>
        <v>4</v>
      </c>
      <c r="C1032" s="20"/>
      <c r="D1032" s="19">
        <v>71168</v>
      </c>
      <c r="E1032" s="20"/>
      <c r="F1032" s="20"/>
      <c r="G1032" s="1">
        <v>419589</v>
      </c>
      <c r="H1032" s="1">
        <v>399867</v>
      </c>
      <c r="I1032" s="20"/>
      <c r="J1032" s="1">
        <v>979923</v>
      </c>
      <c r="K1032" s="20"/>
      <c r="M1032" s="1">
        <v>176562</v>
      </c>
      <c r="P1032" s="1">
        <v>245937</v>
      </c>
      <c r="Q1032" s="1">
        <v>83105</v>
      </c>
      <c r="R1032" s="1">
        <v>107975</v>
      </c>
      <c r="T1032" s="11">
        <f t="shared" si="33"/>
        <v>2484126</v>
      </c>
    </row>
    <row r="1033" spans="1:20" x14ac:dyDescent="0.25">
      <c r="A1033" s="17">
        <v>36276</v>
      </c>
      <c r="B1033" s="2">
        <f t="shared" si="32"/>
        <v>4</v>
      </c>
      <c r="C1033" s="20"/>
      <c r="D1033" s="19">
        <v>72017</v>
      </c>
      <c r="E1033" s="20"/>
      <c r="F1033" s="20"/>
      <c r="G1033" s="1">
        <v>398307</v>
      </c>
      <c r="H1033" s="1">
        <v>365644</v>
      </c>
      <c r="I1033" s="20"/>
      <c r="J1033" s="1">
        <v>987040</v>
      </c>
      <c r="K1033" s="20"/>
      <c r="M1033" s="1">
        <v>170103</v>
      </c>
      <c r="P1033" s="1">
        <v>242082</v>
      </c>
      <c r="Q1033" s="1">
        <v>83105</v>
      </c>
      <c r="R1033" s="1">
        <v>103469</v>
      </c>
      <c r="T1033" s="11">
        <f t="shared" si="33"/>
        <v>2421767</v>
      </c>
    </row>
    <row r="1034" spans="1:20" x14ac:dyDescent="0.25">
      <c r="A1034" s="17">
        <v>36277</v>
      </c>
      <c r="B1034" s="2">
        <f t="shared" si="32"/>
        <v>4</v>
      </c>
      <c r="C1034" s="20"/>
      <c r="D1034" s="19">
        <v>69519</v>
      </c>
      <c r="E1034" s="20"/>
      <c r="F1034" s="20"/>
      <c r="G1034" s="1">
        <v>405181</v>
      </c>
      <c r="H1034" s="1">
        <v>395998</v>
      </c>
      <c r="I1034" s="20"/>
      <c r="J1034" s="1">
        <v>995466</v>
      </c>
      <c r="K1034" s="20"/>
      <c r="M1034" s="1">
        <v>170660</v>
      </c>
      <c r="P1034" s="1">
        <v>280915</v>
      </c>
      <c r="Q1034" s="1">
        <v>44970</v>
      </c>
      <c r="R1034" s="1">
        <v>94958</v>
      </c>
      <c r="T1034" s="11">
        <f t="shared" si="33"/>
        <v>2457667</v>
      </c>
    </row>
    <row r="1035" spans="1:20" x14ac:dyDescent="0.25">
      <c r="A1035" s="17">
        <v>36278</v>
      </c>
      <c r="B1035" s="2">
        <f t="shared" si="32"/>
        <v>4</v>
      </c>
      <c r="C1035" s="20"/>
      <c r="D1035" s="19">
        <v>73063</v>
      </c>
      <c r="E1035" s="20"/>
      <c r="F1035" s="20"/>
      <c r="G1035" s="1">
        <v>385228</v>
      </c>
      <c r="H1035" s="1">
        <v>391400</v>
      </c>
      <c r="I1035" s="20"/>
      <c r="J1035" s="1">
        <v>950681</v>
      </c>
      <c r="K1035" s="20"/>
      <c r="M1035" s="1">
        <v>180954</v>
      </c>
      <c r="P1035" s="1">
        <v>279874</v>
      </c>
      <c r="Q1035" s="1">
        <v>27098</v>
      </c>
      <c r="R1035" s="1">
        <v>113610</v>
      </c>
      <c r="T1035" s="11">
        <f t="shared" si="33"/>
        <v>2401908</v>
      </c>
    </row>
    <row r="1036" spans="1:20" x14ac:dyDescent="0.25">
      <c r="A1036" s="17">
        <v>36279</v>
      </c>
      <c r="B1036" s="2">
        <f t="shared" si="32"/>
        <v>4</v>
      </c>
      <c r="C1036" s="20"/>
      <c r="D1036" s="19">
        <v>54461</v>
      </c>
      <c r="E1036" s="20"/>
      <c r="F1036" s="20"/>
      <c r="G1036" s="1">
        <v>372422</v>
      </c>
      <c r="H1036" s="1">
        <v>517844</v>
      </c>
      <c r="I1036" s="20"/>
      <c r="J1036" s="1">
        <v>896519</v>
      </c>
      <c r="K1036" s="20"/>
      <c r="M1036" s="1">
        <v>155611</v>
      </c>
      <c r="P1036" s="1">
        <v>257737</v>
      </c>
      <c r="Q1036" s="1">
        <v>45075</v>
      </c>
      <c r="R1036" s="1">
        <v>106747</v>
      </c>
      <c r="T1036" s="11">
        <f t="shared" si="33"/>
        <v>2406416</v>
      </c>
    </row>
    <row r="1037" spans="1:20" x14ac:dyDescent="0.25">
      <c r="A1037" s="17">
        <v>36280</v>
      </c>
      <c r="B1037" s="2">
        <f t="shared" si="32"/>
        <v>4</v>
      </c>
      <c r="C1037" s="20"/>
      <c r="D1037" s="19">
        <v>58729</v>
      </c>
      <c r="E1037" s="20"/>
      <c r="F1037" s="20"/>
      <c r="G1037" s="1">
        <v>370524</v>
      </c>
      <c r="H1037" s="1">
        <v>467428</v>
      </c>
      <c r="I1037" s="20"/>
      <c r="J1037" s="1">
        <v>965956</v>
      </c>
      <c r="K1037" s="20"/>
      <c r="M1037" s="1">
        <v>177488</v>
      </c>
      <c r="P1037" s="1">
        <v>278904</v>
      </c>
      <c r="Q1037" s="1">
        <v>52930</v>
      </c>
      <c r="R1037" s="1">
        <v>108559</v>
      </c>
      <c r="T1037" s="11">
        <f t="shared" si="33"/>
        <v>2480518</v>
      </c>
    </row>
    <row r="1038" spans="1:20" x14ac:dyDescent="0.25">
      <c r="A1038" s="17">
        <v>36281</v>
      </c>
      <c r="B1038" s="2">
        <f t="shared" si="32"/>
        <v>5</v>
      </c>
      <c r="C1038" s="20"/>
      <c r="D1038" s="19">
        <v>92953</v>
      </c>
      <c r="E1038" s="20"/>
      <c r="F1038" s="20"/>
      <c r="G1038" s="1">
        <v>334687</v>
      </c>
      <c r="H1038" s="1">
        <v>337050</v>
      </c>
      <c r="I1038" s="20"/>
      <c r="J1038" s="1">
        <v>939819</v>
      </c>
      <c r="K1038" s="20"/>
      <c r="M1038" s="1">
        <v>150625</v>
      </c>
      <c r="P1038" s="1">
        <v>294003</v>
      </c>
      <c r="Q1038" s="1">
        <v>79704</v>
      </c>
      <c r="R1038" s="1">
        <v>114562</v>
      </c>
      <c r="T1038" s="11">
        <f t="shared" si="33"/>
        <v>2343403</v>
      </c>
    </row>
    <row r="1039" spans="1:20" x14ac:dyDescent="0.25">
      <c r="A1039" s="17">
        <v>36282</v>
      </c>
      <c r="B1039" s="2">
        <f t="shared" si="32"/>
        <v>5</v>
      </c>
      <c r="C1039" s="20"/>
      <c r="D1039" s="19">
        <v>87061</v>
      </c>
      <c r="E1039" s="20"/>
      <c r="F1039" s="20"/>
      <c r="G1039" s="1">
        <v>337538</v>
      </c>
      <c r="H1039" s="1">
        <v>366160</v>
      </c>
      <c r="I1039" s="20"/>
      <c r="J1039" s="1">
        <v>906969</v>
      </c>
      <c r="K1039" s="20"/>
      <c r="M1039" s="1">
        <v>142098</v>
      </c>
      <c r="P1039" s="1">
        <v>304154</v>
      </c>
      <c r="Q1039" s="1">
        <v>78734</v>
      </c>
      <c r="R1039" s="1">
        <v>110782</v>
      </c>
      <c r="T1039" s="11">
        <f t="shared" si="33"/>
        <v>2333496</v>
      </c>
    </row>
    <row r="1040" spans="1:20" x14ac:dyDescent="0.25">
      <c r="A1040" s="17">
        <v>36283</v>
      </c>
      <c r="B1040" s="2">
        <f t="shared" si="32"/>
        <v>5</v>
      </c>
      <c r="C1040" s="20"/>
      <c r="D1040" s="19">
        <v>98523</v>
      </c>
      <c r="E1040" s="20"/>
      <c r="F1040" s="20"/>
      <c r="G1040" s="1">
        <v>333393</v>
      </c>
      <c r="H1040" s="1">
        <v>326714</v>
      </c>
      <c r="I1040" s="20"/>
      <c r="J1040" s="1">
        <v>940721</v>
      </c>
      <c r="K1040" s="20"/>
      <c r="M1040" s="1">
        <v>125235</v>
      </c>
      <c r="P1040" s="1">
        <v>318048</v>
      </c>
      <c r="Q1040" s="1">
        <v>77081</v>
      </c>
      <c r="R1040" s="1">
        <v>111516</v>
      </c>
      <c r="T1040" s="11">
        <f t="shared" si="33"/>
        <v>2331231</v>
      </c>
    </row>
    <row r="1041" spans="1:20" x14ac:dyDescent="0.25">
      <c r="A1041" s="17">
        <v>36284</v>
      </c>
      <c r="B1041" s="2">
        <f t="shared" si="32"/>
        <v>5</v>
      </c>
      <c r="C1041" s="20"/>
      <c r="D1041" s="19">
        <v>101052</v>
      </c>
      <c r="E1041" s="20"/>
      <c r="F1041" s="20"/>
      <c r="G1041" s="1">
        <v>353660</v>
      </c>
      <c r="H1041" s="1">
        <v>380206</v>
      </c>
      <c r="I1041" s="20"/>
      <c r="J1041" s="1">
        <v>960000</v>
      </c>
      <c r="K1041" s="20"/>
      <c r="M1041" s="1">
        <v>0</v>
      </c>
      <c r="P1041" s="1">
        <v>732</v>
      </c>
      <c r="Q1041" s="1">
        <v>80457</v>
      </c>
      <c r="R1041" s="1">
        <v>133371</v>
      </c>
      <c r="T1041" s="11">
        <f t="shared" si="33"/>
        <v>2009478</v>
      </c>
    </row>
    <row r="1042" spans="1:20" x14ac:dyDescent="0.25">
      <c r="A1042" s="17">
        <v>36285</v>
      </c>
      <c r="B1042" s="2">
        <f t="shared" si="32"/>
        <v>5</v>
      </c>
      <c r="C1042" s="20"/>
      <c r="D1042" s="19">
        <v>94689</v>
      </c>
      <c r="E1042" s="20"/>
      <c r="F1042" s="20"/>
      <c r="G1042" s="1">
        <v>325184</v>
      </c>
      <c r="H1042" s="1">
        <v>320247</v>
      </c>
      <c r="I1042" s="20"/>
      <c r="J1042" s="1">
        <v>934854</v>
      </c>
      <c r="K1042" s="20"/>
      <c r="M1042" s="1">
        <v>181120</v>
      </c>
      <c r="P1042" s="1">
        <v>117000</v>
      </c>
      <c r="Q1042" s="1">
        <v>79610</v>
      </c>
      <c r="R1042" s="1">
        <v>130433</v>
      </c>
      <c r="T1042" s="11">
        <f t="shared" si="33"/>
        <v>2183137</v>
      </c>
    </row>
    <row r="1043" spans="1:20" x14ac:dyDescent="0.25">
      <c r="A1043" s="17">
        <v>36286</v>
      </c>
      <c r="B1043" s="2">
        <f t="shared" si="32"/>
        <v>5</v>
      </c>
      <c r="C1043" s="20"/>
      <c r="D1043" s="19">
        <v>107423</v>
      </c>
      <c r="E1043" s="20"/>
      <c r="F1043" s="20"/>
      <c r="G1043" s="1">
        <v>235614</v>
      </c>
      <c r="H1043" s="1">
        <v>347333</v>
      </c>
      <c r="I1043" s="20"/>
      <c r="J1043" s="1">
        <v>968457</v>
      </c>
      <c r="K1043" s="20"/>
      <c r="M1043" s="1">
        <v>193128</v>
      </c>
      <c r="P1043" s="1">
        <v>288442</v>
      </c>
      <c r="Q1043" s="1">
        <v>27885</v>
      </c>
      <c r="R1043" s="1">
        <v>90885</v>
      </c>
      <c r="T1043" s="11">
        <f t="shared" si="33"/>
        <v>2259167</v>
      </c>
    </row>
    <row r="1044" spans="1:20" x14ac:dyDescent="0.25">
      <c r="A1044" s="17">
        <v>36287</v>
      </c>
      <c r="B1044" s="2">
        <f t="shared" ref="B1044:B1107" si="34">MONTH(A1044)</f>
        <v>5</v>
      </c>
      <c r="C1044" s="20"/>
      <c r="D1044" s="19">
        <v>92502</v>
      </c>
      <c r="E1044" s="20"/>
      <c r="F1044" s="20"/>
      <c r="G1044" s="1">
        <v>297369</v>
      </c>
      <c r="H1044" s="1">
        <v>356362</v>
      </c>
      <c r="I1044" s="20"/>
      <c r="J1044" s="1">
        <v>941886</v>
      </c>
      <c r="K1044" s="20"/>
      <c r="M1044" s="1">
        <v>180437</v>
      </c>
      <c r="P1044" s="1">
        <v>288828</v>
      </c>
      <c r="Q1044" s="1">
        <v>57495</v>
      </c>
      <c r="R1044" s="1">
        <v>124867</v>
      </c>
      <c r="T1044" s="11">
        <f t="shared" si="33"/>
        <v>2339746</v>
      </c>
    </row>
    <row r="1045" spans="1:20" x14ac:dyDescent="0.25">
      <c r="A1045" s="17">
        <v>36288</v>
      </c>
      <c r="B1045" s="2">
        <f t="shared" si="34"/>
        <v>5</v>
      </c>
      <c r="C1045" s="20"/>
      <c r="D1045" s="19">
        <v>97865</v>
      </c>
      <c r="E1045" s="20"/>
      <c r="F1045" s="20"/>
      <c r="G1045" s="1">
        <v>316231</v>
      </c>
      <c r="H1045" s="1">
        <v>354444</v>
      </c>
      <c r="I1045" s="20"/>
      <c r="J1045" s="1">
        <v>951337</v>
      </c>
      <c r="K1045" s="20"/>
      <c r="M1045" s="1">
        <v>198054</v>
      </c>
      <c r="P1045" s="1">
        <v>264061</v>
      </c>
      <c r="Q1045" s="1">
        <v>70105</v>
      </c>
      <c r="R1045" s="1">
        <v>116563</v>
      </c>
      <c r="T1045" s="11">
        <f t="shared" si="33"/>
        <v>2368660</v>
      </c>
    </row>
    <row r="1046" spans="1:20" x14ac:dyDescent="0.25">
      <c r="A1046" s="17">
        <v>36289</v>
      </c>
      <c r="B1046" s="2">
        <f t="shared" si="34"/>
        <v>5</v>
      </c>
      <c r="C1046" s="20"/>
      <c r="D1046" s="19">
        <v>100800</v>
      </c>
      <c r="E1046" s="20"/>
      <c r="F1046" s="20"/>
      <c r="G1046" s="1">
        <v>318863</v>
      </c>
      <c r="H1046" s="1">
        <v>352887</v>
      </c>
      <c r="I1046" s="20"/>
      <c r="J1046" s="1">
        <v>932561</v>
      </c>
      <c r="K1046" s="20"/>
      <c r="M1046" s="1">
        <v>184202</v>
      </c>
      <c r="P1046" s="1">
        <v>258048</v>
      </c>
      <c r="Q1046" s="1">
        <v>79932</v>
      </c>
      <c r="R1046" s="1">
        <v>120565</v>
      </c>
      <c r="T1046" s="11">
        <f t="shared" si="33"/>
        <v>2347858</v>
      </c>
    </row>
    <row r="1047" spans="1:20" x14ac:dyDescent="0.25">
      <c r="A1047" s="17">
        <v>36290</v>
      </c>
      <c r="B1047" s="2">
        <f t="shared" si="34"/>
        <v>5</v>
      </c>
      <c r="C1047" s="20"/>
      <c r="D1047" s="19">
        <v>99845</v>
      </c>
      <c r="E1047" s="20"/>
      <c r="F1047" s="20"/>
      <c r="G1047" s="1">
        <v>338620</v>
      </c>
      <c r="H1047" s="1">
        <v>356747</v>
      </c>
      <c r="I1047" s="20"/>
      <c r="J1047" s="1">
        <v>963702</v>
      </c>
      <c r="K1047" s="20"/>
      <c r="M1047" s="1">
        <v>175514</v>
      </c>
      <c r="P1047" s="1">
        <v>271097</v>
      </c>
      <c r="Q1047" s="1">
        <v>78701</v>
      </c>
      <c r="R1047" s="1">
        <v>123142</v>
      </c>
      <c r="T1047" s="11">
        <f t="shared" si="33"/>
        <v>2407368</v>
      </c>
    </row>
    <row r="1048" spans="1:20" x14ac:dyDescent="0.25">
      <c r="A1048" s="17">
        <v>36291</v>
      </c>
      <c r="B1048" s="2">
        <f t="shared" si="34"/>
        <v>5</v>
      </c>
      <c r="C1048" s="20"/>
      <c r="D1048" s="19">
        <v>0</v>
      </c>
      <c r="E1048" s="20"/>
      <c r="F1048" s="20"/>
      <c r="G1048" s="1">
        <v>0</v>
      </c>
      <c r="H1048" s="1">
        <v>517393</v>
      </c>
      <c r="I1048" s="20"/>
      <c r="J1048" s="1">
        <v>977660</v>
      </c>
      <c r="K1048" s="20"/>
      <c r="M1048" s="1">
        <v>181524</v>
      </c>
      <c r="P1048" s="1">
        <v>249363</v>
      </c>
      <c r="Q1048" s="1">
        <v>91512</v>
      </c>
      <c r="R1048" s="1">
        <v>113645</v>
      </c>
      <c r="T1048" s="11">
        <f t="shared" si="33"/>
        <v>2131097</v>
      </c>
    </row>
    <row r="1049" spans="1:20" x14ac:dyDescent="0.25">
      <c r="A1049" s="17">
        <v>36292</v>
      </c>
      <c r="B1049" s="2">
        <f t="shared" si="34"/>
        <v>5</v>
      </c>
      <c r="C1049" s="20"/>
      <c r="D1049" s="19">
        <v>57724</v>
      </c>
      <c r="E1049" s="20"/>
      <c r="F1049" s="20"/>
      <c r="G1049" s="1">
        <v>0</v>
      </c>
      <c r="H1049" s="1">
        <v>382151</v>
      </c>
      <c r="I1049" s="20"/>
      <c r="J1049" s="1">
        <v>953687</v>
      </c>
      <c r="K1049" s="20"/>
      <c r="M1049" s="1">
        <v>161543</v>
      </c>
      <c r="P1049" s="1">
        <v>290829</v>
      </c>
      <c r="Q1049" s="1">
        <v>65581</v>
      </c>
      <c r="R1049" s="1">
        <v>113147</v>
      </c>
      <c r="T1049" s="11">
        <f t="shared" si="33"/>
        <v>2024662</v>
      </c>
    </row>
    <row r="1050" spans="1:20" x14ac:dyDescent="0.25">
      <c r="A1050" s="17">
        <v>36293</v>
      </c>
      <c r="B1050" s="2">
        <f t="shared" si="34"/>
        <v>5</v>
      </c>
      <c r="C1050" s="20"/>
      <c r="D1050" s="19">
        <v>58007</v>
      </c>
      <c r="E1050" s="20"/>
      <c r="F1050" s="20"/>
      <c r="G1050" s="1">
        <v>254438</v>
      </c>
      <c r="H1050" s="1">
        <v>393919</v>
      </c>
      <c r="I1050" s="20"/>
      <c r="J1050" s="1">
        <v>971835</v>
      </c>
      <c r="K1050" s="20"/>
      <c r="M1050" s="1">
        <v>173690</v>
      </c>
      <c r="P1050" s="1">
        <v>269578</v>
      </c>
      <c r="Q1050" s="1">
        <v>66780</v>
      </c>
      <c r="R1050" s="1">
        <v>117868</v>
      </c>
      <c r="T1050" s="11">
        <f t="shared" si="33"/>
        <v>2306115</v>
      </c>
    </row>
    <row r="1051" spans="1:20" x14ac:dyDescent="0.25">
      <c r="A1051" s="17">
        <v>36294</v>
      </c>
      <c r="B1051" s="2">
        <f t="shared" si="34"/>
        <v>5</v>
      </c>
      <c r="C1051" s="20"/>
      <c r="D1051" s="19">
        <v>84262</v>
      </c>
      <c r="E1051" s="20"/>
      <c r="F1051" s="20"/>
      <c r="G1051" s="1">
        <v>359472</v>
      </c>
      <c r="H1051" s="1">
        <v>368158</v>
      </c>
      <c r="I1051" s="20"/>
      <c r="J1051" s="1">
        <v>935598</v>
      </c>
      <c r="K1051" s="20"/>
      <c r="M1051" s="1">
        <v>195764</v>
      </c>
      <c r="P1051" s="1">
        <v>264228</v>
      </c>
      <c r="Q1051" s="1">
        <v>77517</v>
      </c>
      <c r="R1051" s="1">
        <v>97993</v>
      </c>
      <c r="T1051" s="11">
        <f t="shared" si="33"/>
        <v>2382992</v>
      </c>
    </row>
    <row r="1052" spans="1:20" x14ac:dyDescent="0.25">
      <c r="A1052" s="17">
        <v>36295</v>
      </c>
      <c r="B1052" s="2">
        <f t="shared" si="34"/>
        <v>5</v>
      </c>
      <c r="C1052" s="20"/>
      <c r="D1052" s="19">
        <v>78171</v>
      </c>
      <c r="E1052" s="20"/>
      <c r="F1052" s="20"/>
      <c r="G1052" s="1">
        <v>359125</v>
      </c>
      <c r="H1052" s="1">
        <v>367569</v>
      </c>
      <c r="I1052" s="20"/>
      <c r="J1052" s="1">
        <v>931667</v>
      </c>
      <c r="K1052" s="20"/>
      <c r="M1052" s="1">
        <v>188076</v>
      </c>
      <c r="P1052" s="1">
        <v>250375</v>
      </c>
      <c r="Q1052" s="1">
        <v>86361</v>
      </c>
      <c r="R1052" s="1">
        <v>112047</v>
      </c>
      <c r="T1052" s="11">
        <f t="shared" si="33"/>
        <v>2373391</v>
      </c>
    </row>
    <row r="1053" spans="1:20" x14ac:dyDescent="0.25">
      <c r="A1053" s="17">
        <v>36296</v>
      </c>
      <c r="B1053" s="2">
        <f t="shared" si="34"/>
        <v>5</v>
      </c>
      <c r="C1053" s="20"/>
      <c r="D1053" s="19">
        <v>77785</v>
      </c>
      <c r="E1053" s="20"/>
      <c r="F1053" s="20"/>
      <c r="G1053" s="1">
        <v>393014</v>
      </c>
      <c r="H1053" s="1">
        <v>358302</v>
      </c>
      <c r="I1053" s="20"/>
      <c r="J1053" s="1">
        <v>905046</v>
      </c>
      <c r="K1053" s="20"/>
      <c r="M1053" s="1">
        <v>189536</v>
      </c>
      <c r="P1053" s="1">
        <v>249404</v>
      </c>
      <c r="Q1053" s="1">
        <v>86064</v>
      </c>
      <c r="R1053" s="1">
        <v>120972</v>
      </c>
      <c r="T1053" s="11">
        <f t="shared" si="33"/>
        <v>2380123</v>
      </c>
    </row>
    <row r="1054" spans="1:20" x14ac:dyDescent="0.25">
      <c r="A1054" s="17">
        <v>36297</v>
      </c>
      <c r="B1054" s="2">
        <f t="shared" si="34"/>
        <v>5</v>
      </c>
      <c r="C1054" s="20"/>
      <c r="D1054" s="19">
        <v>90066</v>
      </c>
      <c r="E1054" s="20"/>
      <c r="F1054" s="20"/>
      <c r="G1054" s="1">
        <v>442391</v>
      </c>
      <c r="H1054" s="1">
        <v>139031</v>
      </c>
      <c r="I1054" s="20"/>
      <c r="J1054" s="1">
        <v>508973</v>
      </c>
      <c r="K1054" s="20"/>
      <c r="M1054" s="1">
        <v>174236</v>
      </c>
      <c r="P1054" s="1">
        <v>292218</v>
      </c>
      <c r="Q1054" s="1">
        <v>53844</v>
      </c>
      <c r="R1054" s="1">
        <v>121579</v>
      </c>
      <c r="T1054" s="11">
        <f t="shared" si="33"/>
        <v>1822338</v>
      </c>
    </row>
    <row r="1055" spans="1:20" x14ac:dyDescent="0.25">
      <c r="A1055" s="17">
        <v>36298</v>
      </c>
      <c r="B1055" s="2">
        <f t="shared" si="34"/>
        <v>5</v>
      </c>
      <c r="C1055" s="20"/>
      <c r="D1055" s="19">
        <v>105127</v>
      </c>
      <c r="E1055" s="20"/>
      <c r="F1055" s="20"/>
      <c r="G1055" s="1">
        <v>486601</v>
      </c>
      <c r="H1055" s="1">
        <v>382063</v>
      </c>
      <c r="I1055" s="20"/>
      <c r="J1055" s="1">
        <v>555021</v>
      </c>
      <c r="K1055" s="20"/>
      <c r="M1055" s="1">
        <v>187579</v>
      </c>
      <c r="P1055" s="1">
        <v>277397</v>
      </c>
      <c r="Q1055" s="1">
        <v>27115</v>
      </c>
      <c r="R1055" s="1">
        <v>121378</v>
      </c>
      <c r="T1055" s="11">
        <f t="shared" si="33"/>
        <v>2142281</v>
      </c>
    </row>
    <row r="1056" spans="1:20" x14ac:dyDescent="0.25">
      <c r="A1056" s="17">
        <v>36299</v>
      </c>
      <c r="B1056" s="2">
        <f t="shared" si="34"/>
        <v>5</v>
      </c>
      <c r="C1056" s="20"/>
      <c r="D1056" s="19">
        <v>111957</v>
      </c>
      <c r="E1056" s="20"/>
      <c r="F1056" s="20"/>
      <c r="G1056" s="1">
        <v>482588</v>
      </c>
      <c r="H1056" s="1">
        <v>398044</v>
      </c>
      <c r="I1056" s="20"/>
      <c r="J1056" s="1">
        <v>559187</v>
      </c>
      <c r="K1056" s="20"/>
      <c r="M1056" s="1">
        <v>185832</v>
      </c>
      <c r="P1056" s="1">
        <v>262966</v>
      </c>
      <c r="Q1056" s="1">
        <v>63833</v>
      </c>
      <c r="R1056" s="1">
        <v>111887</v>
      </c>
      <c r="T1056" s="11">
        <f t="shared" si="33"/>
        <v>2176294</v>
      </c>
    </row>
    <row r="1057" spans="1:20" x14ac:dyDescent="0.25">
      <c r="A1057" s="17">
        <v>36300</v>
      </c>
      <c r="B1057" s="2">
        <f t="shared" si="34"/>
        <v>5</v>
      </c>
      <c r="C1057" s="20"/>
      <c r="D1057" s="19">
        <v>105911</v>
      </c>
      <c r="E1057" s="20"/>
      <c r="F1057" s="20"/>
      <c r="G1057" s="1">
        <v>370848</v>
      </c>
      <c r="H1057" s="1">
        <v>411747</v>
      </c>
      <c r="I1057" s="20"/>
      <c r="J1057" s="1">
        <v>562097</v>
      </c>
      <c r="K1057" s="20"/>
      <c r="M1057" s="1">
        <v>193243</v>
      </c>
      <c r="P1057" s="1">
        <v>240665</v>
      </c>
      <c r="Q1057" s="1">
        <v>71789</v>
      </c>
      <c r="R1057" s="1">
        <v>112128</v>
      </c>
      <c r="T1057" s="11">
        <f t="shared" si="33"/>
        <v>2068428</v>
      </c>
    </row>
    <row r="1058" spans="1:20" x14ac:dyDescent="0.25">
      <c r="A1058" s="17">
        <v>36301</v>
      </c>
      <c r="B1058" s="2">
        <f t="shared" si="34"/>
        <v>5</v>
      </c>
      <c r="C1058" s="20"/>
      <c r="D1058" s="19">
        <v>106423</v>
      </c>
      <c r="E1058" s="20"/>
      <c r="F1058" s="20"/>
      <c r="G1058" s="1">
        <v>381416</v>
      </c>
      <c r="H1058" s="1">
        <v>409750</v>
      </c>
      <c r="I1058" s="20"/>
      <c r="J1058" s="1">
        <v>728615</v>
      </c>
      <c r="K1058" s="20"/>
      <c r="M1058" s="1">
        <v>192111</v>
      </c>
      <c r="P1058" s="1">
        <v>232802</v>
      </c>
      <c r="Q1058" s="1">
        <v>98163</v>
      </c>
      <c r="R1058" s="1">
        <v>102442</v>
      </c>
      <c r="T1058" s="11">
        <f t="shared" si="33"/>
        <v>2251722</v>
      </c>
    </row>
    <row r="1059" spans="1:20" x14ac:dyDescent="0.25">
      <c r="A1059" s="17">
        <v>36302</v>
      </c>
      <c r="B1059" s="2">
        <f t="shared" si="34"/>
        <v>5</v>
      </c>
      <c r="C1059" s="20"/>
      <c r="D1059" s="19">
        <v>114159</v>
      </c>
      <c r="E1059" s="20"/>
      <c r="F1059" s="20"/>
      <c r="G1059" s="1">
        <v>395488</v>
      </c>
      <c r="H1059" s="1">
        <v>424166</v>
      </c>
      <c r="I1059" s="20"/>
      <c r="J1059" s="1">
        <v>710815</v>
      </c>
      <c r="K1059" s="20"/>
      <c r="M1059" s="1">
        <v>185693</v>
      </c>
      <c r="P1059" s="1">
        <v>260806</v>
      </c>
      <c r="Q1059" s="1">
        <v>76108</v>
      </c>
      <c r="R1059" s="1">
        <v>90425</v>
      </c>
      <c r="T1059" s="11">
        <f t="shared" si="33"/>
        <v>2257660</v>
      </c>
    </row>
    <row r="1060" spans="1:20" x14ac:dyDescent="0.25">
      <c r="A1060" s="17">
        <v>36303</v>
      </c>
      <c r="B1060" s="2">
        <f t="shared" si="34"/>
        <v>5</v>
      </c>
      <c r="C1060" s="20"/>
      <c r="D1060" s="19">
        <v>106592</v>
      </c>
      <c r="E1060" s="20"/>
      <c r="F1060" s="20"/>
      <c r="G1060" s="1">
        <v>404368</v>
      </c>
      <c r="H1060" s="1">
        <v>439221</v>
      </c>
      <c r="I1060" s="20"/>
      <c r="J1060" s="1">
        <v>671626</v>
      </c>
      <c r="K1060" s="20"/>
      <c r="M1060" s="1">
        <v>185532</v>
      </c>
      <c r="P1060" s="1">
        <v>242113</v>
      </c>
      <c r="Q1060" s="1">
        <v>76108</v>
      </c>
      <c r="R1060" s="1">
        <v>73153</v>
      </c>
      <c r="T1060" s="11">
        <f t="shared" si="33"/>
        <v>2198713</v>
      </c>
    </row>
    <row r="1061" spans="1:20" x14ac:dyDescent="0.25">
      <c r="A1061" s="17">
        <v>36304</v>
      </c>
      <c r="B1061" s="2">
        <f t="shared" si="34"/>
        <v>5</v>
      </c>
      <c r="C1061" s="20"/>
      <c r="D1061" s="19">
        <v>102808</v>
      </c>
      <c r="E1061" s="20"/>
      <c r="F1061" s="20"/>
      <c r="G1061" s="1">
        <v>427172</v>
      </c>
      <c r="H1061" s="1">
        <v>410673</v>
      </c>
      <c r="I1061" s="20"/>
      <c r="J1061" s="1">
        <v>716716</v>
      </c>
      <c r="K1061" s="20"/>
      <c r="M1061" s="1">
        <v>189252</v>
      </c>
      <c r="P1061" s="1">
        <v>239851</v>
      </c>
      <c r="Q1061" s="1">
        <v>76108</v>
      </c>
      <c r="R1061" s="1">
        <v>101197</v>
      </c>
      <c r="T1061" s="11">
        <f t="shared" si="33"/>
        <v>2263777</v>
      </c>
    </row>
    <row r="1062" spans="1:20" x14ac:dyDescent="0.25">
      <c r="A1062" s="17">
        <v>36305</v>
      </c>
      <c r="B1062" s="2">
        <f t="shared" si="34"/>
        <v>5</v>
      </c>
      <c r="C1062" s="20"/>
      <c r="D1062" s="19">
        <v>109338</v>
      </c>
      <c r="E1062" s="20"/>
      <c r="F1062" s="20"/>
      <c r="G1062" s="1">
        <v>413746</v>
      </c>
      <c r="H1062" s="1">
        <v>445372</v>
      </c>
      <c r="I1062" s="20"/>
      <c r="J1062" s="1">
        <v>720997</v>
      </c>
      <c r="K1062" s="20"/>
      <c r="M1062" s="1">
        <v>146665</v>
      </c>
      <c r="P1062" s="1">
        <v>282220</v>
      </c>
      <c r="Q1062" s="1">
        <v>76108</v>
      </c>
      <c r="R1062" s="1">
        <v>102362</v>
      </c>
      <c r="T1062" s="11">
        <f t="shared" si="33"/>
        <v>2296808</v>
      </c>
    </row>
    <row r="1063" spans="1:20" x14ac:dyDescent="0.25">
      <c r="A1063" s="17">
        <v>36306</v>
      </c>
      <c r="B1063" s="2">
        <f t="shared" si="34"/>
        <v>5</v>
      </c>
      <c r="C1063" s="20"/>
      <c r="D1063" s="19">
        <v>113076</v>
      </c>
      <c r="E1063" s="20"/>
      <c r="F1063" s="20"/>
      <c r="G1063" s="1">
        <v>437332</v>
      </c>
      <c r="H1063" s="1">
        <v>430246</v>
      </c>
      <c r="I1063" s="20"/>
      <c r="J1063" s="1">
        <v>711744</v>
      </c>
      <c r="K1063" s="20"/>
      <c r="M1063" s="1">
        <v>166706</v>
      </c>
      <c r="P1063" s="1">
        <v>274918</v>
      </c>
      <c r="Q1063" s="1">
        <v>76108</v>
      </c>
      <c r="R1063" s="1">
        <v>95290</v>
      </c>
      <c r="T1063" s="11">
        <f t="shared" si="33"/>
        <v>2305420</v>
      </c>
    </row>
    <row r="1064" spans="1:20" x14ac:dyDescent="0.25">
      <c r="A1064" s="17">
        <v>36307</v>
      </c>
      <c r="B1064" s="2">
        <f t="shared" si="34"/>
        <v>5</v>
      </c>
      <c r="C1064" s="20"/>
      <c r="D1064" s="19">
        <v>116986</v>
      </c>
      <c r="E1064" s="20"/>
      <c r="F1064" s="20"/>
      <c r="G1064" s="1">
        <v>387180</v>
      </c>
      <c r="H1064" s="1">
        <v>398906</v>
      </c>
      <c r="I1064" s="20"/>
      <c r="J1064" s="1">
        <v>780000</v>
      </c>
      <c r="K1064" s="20"/>
      <c r="M1064" s="1">
        <v>150882</v>
      </c>
      <c r="P1064" s="1">
        <v>275807</v>
      </c>
      <c r="Q1064" s="1">
        <v>76108</v>
      </c>
      <c r="R1064" s="1">
        <v>112234</v>
      </c>
      <c r="T1064" s="11">
        <f t="shared" si="33"/>
        <v>2298103</v>
      </c>
    </row>
    <row r="1065" spans="1:20" x14ac:dyDescent="0.25">
      <c r="A1065" s="17">
        <v>36308</v>
      </c>
      <c r="B1065" s="2">
        <f t="shared" si="34"/>
        <v>5</v>
      </c>
      <c r="C1065" s="20"/>
      <c r="D1065" s="19">
        <v>111766</v>
      </c>
      <c r="E1065" s="20"/>
      <c r="F1065" s="20"/>
      <c r="G1065" s="1">
        <v>424730</v>
      </c>
      <c r="H1065" s="1">
        <v>373456</v>
      </c>
      <c r="I1065" s="20"/>
      <c r="J1065" s="1">
        <v>745000</v>
      </c>
      <c r="K1065" s="20"/>
      <c r="M1065" s="1">
        <v>148154</v>
      </c>
      <c r="P1065" s="1">
        <v>273723</v>
      </c>
      <c r="Q1065" s="1">
        <v>80044</v>
      </c>
      <c r="R1065" s="1">
        <v>110474</v>
      </c>
      <c r="T1065" s="11">
        <f t="shared" si="33"/>
        <v>2267347</v>
      </c>
    </row>
    <row r="1066" spans="1:20" x14ac:dyDescent="0.25">
      <c r="A1066" s="17">
        <v>36309</v>
      </c>
      <c r="B1066" s="2">
        <f t="shared" si="34"/>
        <v>5</v>
      </c>
      <c r="C1066" s="20"/>
      <c r="D1066" s="19">
        <v>113398</v>
      </c>
      <c r="E1066" s="20"/>
      <c r="F1066" s="20"/>
      <c r="G1066" s="1">
        <v>360405</v>
      </c>
      <c r="H1066" s="1">
        <v>381485</v>
      </c>
      <c r="I1066" s="20"/>
      <c r="J1066" s="1">
        <v>733532</v>
      </c>
      <c r="K1066" s="20"/>
      <c r="M1066" s="1">
        <v>163411</v>
      </c>
      <c r="P1066" s="1">
        <v>267618</v>
      </c>
      <c r="Q1066" s="1">
        <v>80044</v>
      </c>
      <c r="R1066" s="1">
        <v>107050</v>
      </c>
      <c r="T1066" s="11">
        <f t="shared" si="33"/>
        <v>2206943</v>
      </c>
    </row>
    <row r="1067" spans="1:20" x14ac:dyDescent="0.25">
      <c r="A1067" s="17">
        <v>36310</v>
      </c>
      <c r="B1067" s="2">
        <f t="shared" si="34"/>
        <v>5</v>
      </c>
      <c r="C1067" s="20"/>
      <c r="D1067" s="19">
        <v>115661</v>
      </c>
      <c r="E1067" s="20"/>
      <c r="F1067" s="20"/>
      <c r="G1067" s="1">
        <v>345561</v>
      </c>
      <c r="H1067" s="1">
        <v>383378</v>
      </c>
      <c r="I1067" s="20"/>
      <c r="J1067" s="1">
        <v>747663</v>
      </c>
      <c r="K1067" s="20"/>
      <c r="M1067" s="1">
        <v>156226</v>
      </c>
      <c r="P1067" s="1">
        <v>267152</v>
      </c>
      <c r="Q1067" s="1">
        <v>80044</v>
      </c>
      <c r="R1067" s="1">
        <v>112825</v>
      </c>
      <c r="T1067" s="11">
        <f t="shared" si="33"/>
        <v>2208510</v>
      </c>
    </row>
    <row r="1068" spans="1:20" x14ac:dyDescent="0.25">
      <c r="A1068" s="17">
        <v>36311</v>
      </c>
      <c r="B1068" s="2">
        <f t="shared" si="34"/>
        <v>5</v>
      </c>
      <c r="C1068" s="20"/>
      <c r="D1068" s="19">
        <v>112689</v>
      </c>
      <c r="E1068" s="20"/>
      <c r="F1068" s="20"/>
      <c r="G1068" s="1">
        <v>348541</v>
      </c>
      <c r="H1068" s="1">
        <v>381545</v>
      </c>
      <c r="I1068" s="20"/>
      <c r="J1068" s="1">
        <v>778872</v>
      </c>
      <c r="K1068" s="20"/>
      <c r="M1068" s="1">
        <v>150090</v>
      </c>
      <c r="P1068" s="1">
        <v>245266</v>
      </c>
      <c r="Q1068" s="1">
        <v>80044</v>
      </c>
      <c r="R1068" s="1">
        <v>100679</v>
      </c>
      <c r="T1068" s="11">
        <f t="shared" si="33"/>
        <v>2197726</v>
      </c>
    </row>
    <row r="1069" spans="1:20" x14ac:dyDescent="0.25">
      <c r="A1069" s="17">
        <v>36312</v>
      </c>
      <c r="B1069" s="2">
        <f t="shared" si="34"/>
        <v>6</v>
      </c>
      <c r="C1069" s="20"/>
      <c r="D1069" s="19">
        <v>120525</v>
      </c>
      <c r="E1069" s="20"/>
      <c r="F1069" s="20"/>
      <c r="G1069" s="1">
        <v>291164</v>
      </c>
      <c r="H1069" s="1">
        <v>385330</v>
      </c>
      <c r="I1069" s="20"/>
      <c r="J1069" s="1">
        <v>916473</v>
      </c>
      <c r="K1069" s="20"/>
      <c r="M1069" s="1">
        <v>146842</v>
      </c>
      <c r="P1069" s="1">
        <v>249643</v>
      </c>
      <c r="Q1069" s="1">
        <v>99771</v>
      </c>
      <c r="R1069" s="1">
        <v>101501</v>
      </c>
      <c r="T1069" s="11">
        <f t="shared" si="33"/>
        <v>2311249</v>
      </c>
    </row>
    <row r="1070" spans="1:20" x14ac:dyDescent="0.25">
      <c r="A1070" s="17">
        <v>36313</v>
      </c>
      <c r="B1070" s="2">
        <f t="shared" si="34"/>
        <v>6</v>
      </c>
      <c r="C1070" s="20"/>
      <c r="D1070" s="19">
        <v>124449</v>
      </c>
      <c r="E1070" s="20"/>
      <c r="F1070" s="20"/>
      <c r="G1070" s="1">
        <v>300567</v>
      </c>
      <c r="H1070" s="1">
        <v>383875</v>
      </c>
      <c r="I1070" s="20"/>
      <c r="J1070" s="1">
        <v>974254</v>
      </c>
      <c r="K1070" s="20"/>
      <c r="M1070" s="1">
        <v>163491</v>
      </c>
      <c r="P1070" s="1">
        <v>283145</v>
      </c>
      <c r="Q1070" s="1">
        <v>110292</v>
      </c>
      <c r="R1070" s="1">
        <v>91612</v>
      </c>
      <c r="T1070" s="11">
        <f t="shared" si="33"/>
        <v>2431685</v>
      </c>
    </row>
    <row r="1071" spans="1:20" x14ac:dyDescent="0.25">
      <c r="A1071" s="17">
        <v>36314</v>
      </c>
      <c r="B1071" s="2">
        <f t="shared" si="34"/>
        <v>6</v>
      </c>
      <c r="C1071" s="20"/>
      <c r="D1071" s="19">
        <v>123531</v>
      </c>
      <c r="E1071" s="20"/>
      <c r="F1071" s="20"/>
      <c r="G1071" s="1">
        <v>295365</v>
      </c>
      <c r="H1071" s="1">
        <v>379464</v>
      </c>
      <c r="I1071" s="20"/>
      <c r="J1071" s="1">
        <v>926709</v>
      </c>
      <c r="K1071" s="20"/>
      <c r="M1071" s="1">
        <v>142582</v>
      </c>
      <c r="P1071" s="1">
        <v>278788</v>
      </c>
      <c r="Q1071" s="1">
        <v>100881</v>
      </c>
      <c r="R1071" s="1">
        <v>94837</v>
      </c>
      <c r="T1071" s="11">
        <f t="shared" si="33"/>
        <v>2342157</v>
      </c>
    </row>
    <row r="1072" spans="1:20" x14ac:dyDescent="0.25">
      <c r="A1072" s="17">
        <v>36315</v>
      </c>
      <c r="B1072" s="2">
        <f t="shared" si="34"/>
        <v>6</v>
      </c>
      <c r="C1072" s="20"/>
      <c r="D1072" s="19">
        <v>123059</v>
      </c>
      <c r="E1072" s="20"/>
      <c r="F1072" s="20"/>
      <c r="G1072" s="1">
        <v>314269</v>
      </c>
      <c r="H1072" s="1">
        <v>350625</v>
      </c>
      <c r="I1072" s="20"/>
      <c r="J1072" s="1">
        <v>947878</v>
      </c>
      <c r="K1072" s="20"/>
      <c r="M1072" s="1">
        <v>144791</v>
      </c>
      <c r="P1072" s="1">
        <v>301127</v>
      </c>
      <c r="Q1072" s="1">
        <v>93148</v>
      </c>
      <c r="R1072" s="1">
        <v>102218</v>
      </c>
      <c r="T1072" s="11">
        <f t="shared" si="33"/>
        <v>2377115</v>
      </c>
    </row>
    <row r="1073" spans="1:20" x14ac:dyDescent="0.25">
      <c r="A1073" s="17">
        <v>36316</v>
      </c>
      <c r="B1073" s="2">
        <f t="shared" si="34"/>
        <v>6</v>
      </c>
      <c r="C1073" s="20"/>
      <c r="D1073" s="19">
        <v>115578</v>
      </c>
      <c r="E1073" s="20"/>
      <c r="F1073" s="20"/>
      <c r="G1073" s="1">
        <v>243919</v>
      </c>
      <c r="H1073" s="1">
        <v>370858</v>
      </c>
      <c r="I1073" s="20"/>
      <c r="J1073" s="1">
        <v>984667</v>
      </c>
      <c r="K1073" s="20"/>
      <c r="M1073" s="1">
        <v>154370</v>
      </c>
      <c r="P1073" s="1">
        <v>262892</v>
      </c>
      <c r="Q1073" s="1">
        <v>116082</v>
      </c>
      <c r="R1073" s="1">
        <v>96626</v>
      </c>
      <c r="T1073" s="11">
        <f t="shared" si="33"/>
        <v>2344992</v>
      </c>
    </row>
    <row r="1074" spans="1:20" x14ac:dyDescent="0.25">
      <c r="A1074" s="17">
        <v>36317</v>
      </c>
      <c r="B1074" s="2">
        <f t="shared" si="34"/>
        <v>6</v>
      </c>
      <c r="C1074" s="20"/>
      <c r="D1074" s="19">
        <v>115959</v>
      </c>
      <c r="E1074" s="20"/>
      <c r="F1074" s="20"/>
      <c r="G1074" s="1">
        <v>248359</v>
      </c>
      <c r="H1074" s="1">
        <v>375169</v>
      </c>
      <c r="I1074" s="20"/>
      <c r="J1074" s="1">
        <v>961580</v>
      </c>
      <c r="K1074" s="20"/>
      <c r="M1074" s="1">
        <v>153372</v>
      </c>
      <c r="P1074" s="1">
        <v>263384</v>
      </c>
      <c r="Q1074" s="1">
        <v>115386</v>
      </c>
      <c r="R1074" s="1">
        <v>91711</v>
      </c>
      <c r="T1074" s="11">
        <f t="shared" si="33"/>
        <v>2324920</v>
      </c>
    </row>
    <row r="1075" spans="1:20" x14ac:dyDescent="0.25">
      <c r="A1075" s="17">
        <v>36318</v>
      </c>
      <c r="B1075" s="2">
        <f t="shared" si="34"/>
        <v>6</v>
      </c>
      <c r="C1075" s="20"/>
      <c r="D1075" s="19">
        <v>114510</v>
      </c>
      <c r="E1075" s="20"/>
      <c r="F1075" s="20"/>
      <c r="G1075" s="1">
        <v>242466</v>
      </c>
      <c r="H1075" s="1">
        <v>353708</v>
      </c>
      <c r="I1075" s="20"/>
      <c r="J1075" s="1">
        <v>986643</v>
      </c>
      <c r="K1075" s="20"/>
      <c r="M1075" s="1">
        <v>159136</v>
      </c>
      <c r="P1075" s="1">
        <v>256906</v>
      </c>
      <c r="Q1075" s="1">
        <v>115963</v>
      </c>
      <c r="R1075" s="1">
        <v>94845</v>
      </c>
      <c r="T1075" s="11">
        <f t="shared" si="33"/>
        <v>2324177</v>
      </c>
    </row>
    <row r="1076" spans="1:20" x14ac:dyDescent="0.25">
      <c r="A1076" s="17">
        <v>36319</v>
      </c>
      <c r="B1076" s="2">
        <f t="shared" si="34"/>
        <v>6</v>
      </c>
      <c r="C1076" s="20"/>
      <c r="D1076" s="19">
        <v>108846</v>
      </c>
      <c r="E1076" s="20"/>
      <c r="F1076" s="20"/>
      <c r="G1076" s="1">
        <v>231638</v>
      </c>
      <c r="H1076" s="1">
        <v>347750</v>
      </c>
      <c r="I1076" s="20"/>
      <c r="J1076" s="1">
        <v>981271</v>
      </c>
      <c r="K1076" s="20"/>
      <c r="M1076" s="1">
        <v>123844</v>
      </c>
      <c r="P1076" s="1">
        <v>283740</v>
      </c>
      <c r="Q1076" s="1">
        <v>108248</v>
      </c>
      <c r="R1076" s="1">
        <v>105219</v>
      </c>
      <c r="T1076" s="11">
        <f t="shared" si="33"/>
        <v>2290556</v>
      </c>
    </row>
    <row r="1077" spans="1:20" x14ac:dyDescent="0.25">
      <c r="A1077" s="17">
        <v>36320</v>
      </c>
      <c r="B1077" s="2">
        <f t="shared" si="34"/>
        <v>6</v>
      </c>
      <c r="C1077" s="20"/>
      <c r="D1077" s="19">
        <v>114320</v>
      </c>
      <c r="E1077" s="20"/>
      <c r="F1077" s="20"/>
      <c r="G1077" s="1">
        <v>247995</v>
      </c>
      <c r="H1077" s="1">
        <v>330923</v>
      </c>
      <c r="I1077" s="20"/>
      <c r="J1077" s="1">
        <v>949598</v>
      </c>
      <c r="K1077" s="20"/>
      <c r="M1077" s="1">
        <v>140354</v>
      </c>
      <c r="P1077" s="1">
        <v>288664</v>
      </c>
      <c r="Q1077" s="1">
        <v>118515</v>
      </c>
      <c r="R1077" s="1">
        <v>104181</v>
      </c>
      <c r="T1077" s="11">
        <f t="shared" si="33"/>
        <v>2294550</v>
      </c>
    </row>
    <row r="1078" spans="1:20" x14ac:dyDescent="0.25">
      <c r="A1078" s="17">
        <v>36321</v>
      </c>
      <c r="B1078" s="2">
        <f t="shared" si="34"/>
        <v>6</v>
      </c>
      <c r="C1078" s="20"/>
      <c r="D1078" s="19">
        <v>123163</v>
      </c>
      <c r="E1078" s="20"/>
      <c r="F1078" s="20"/>
      <c r="G1078" s="1">
        <v>235271</v>
      </c>
      <c r="H1078" s="1">
        <v>371031</v>
      </c>
      <c r="I1078" s="20"/>
      <c r="J1078" s="1">
        <v>975611</v>
      </c>
      <c r="K1078" s="20"/>
      <c r="M1078" s="1">
        <v>147518</v>
      </c>
      <c r="P1078" s="1">
        <v>278291</v>
      </c>
      <c r="Q1078" s="1">
        <v>113793</v>
      </c>
      <c r="R1078" s="1">
        <v>99648</v>
      </c>
      <c r="T1078" s="11">
        <f t="shared" si="33"/>
        <v>2344326</v>
      </c>
    </row>
    <row r="1079" spans="1:20" x14ac:dyDescent="0.25">
      <c r="A1079" s="17">
        <v>36322</v>
      </c>
      <c r="B1079" s="2">
        <f t="shared" si="34"/>
        <v>6</v>
      </c>
      <c r="C1079" s="20"/>
      <c r="D1079" s="19">
        <v>124108</v>
      </c>
      <c r="E1079" s="20"/>
      <c r="F1079" s="20"/>
      <c r="G1079" s="1">
        <v>289778</v>
      </c>
      <c r="H1079" s="1">
        <v>331069</v>
      </c>
      <c r="I1079" s="20"/>
      <c r="J1079" s="1">
        <v>964543</v>
      </c>
      <c r="K1079" s="20"/>
      <c r="M1079" s="1">
        <v>145956</v>
      </c>
      <c r="P1079" s="1">
        <v>275594</v>
      </c>
      <c r="Q1079" s="1">
        <v>114617</v>
      </c>
      <c r="R1079" s="1">
        <v>105350</v>
      </c>
      <c r="T1079" s="11">
        <f t="shared" si="33"/>
        <v>2351015</v>
      </c>
    </row>
    <row r="1080" spans="1:20" x14ac:dyDescent="0.25">
      <c r="A1080" s="17">
        <v>36323</v>
      </c>
      <c r="B1080" s="2">
        <f t="shared" si="34"/>
        <v>6</v>
      </c>
      <c r="C1080" s="20"/>
      <c r="D1080" s="19">
        <v>124139</v>
      </c>
      <c r="E1080" s="20"/>
      <c r="F1080" s="20"/>
      <c r="G1080" s="1">
        <v>247876</v>
      </c>
      <c r="H1080" s="1">
        <v>341453</v>
      </c>
      <c r="I1080" s="20"/>
      <c r="J1080" s="1">
        <v>984061</v>
      </c>
      <c r="K1080" s="20"/>
      <c r="M1080" s="1">
        <v>130788</v>
      </c>
      <c r="P1080" s="1">
        <v>256721</v>
      </c>
      <c r="Q1080" s="1">
        <v>116156</v>
      </c>
      <c r="R1080" s="1">
        <v>102683</v>
      </c>
      <c r="T1080" s="11">
        <f t="shared" si="33"/>
        <v>2303877</v>
      </c>
    </row>
    <row r="1081" spans="1:20" x14ac:dyDescent="0.25">
      <c r="A1081" s="17">
        <v>36324</v>
      </c>
      <c r="B1081" s="2">
        <f t="shared" si="34"/>
        <v>6</v>
      </c>
      <c r="C1081" s="20"/>
      <c r="D1081" s="19">
        <v>123803</v>
      </c>
      <c r="E1081" s="20"/>
      <c r="F1081" s="20"/>
      <c r="G1081" s="1">
        <v>244897</v>
      </c>
      <c r="H1081" s="1">
        <v>339608</v>
      </c>
      <c r="I1081" s="20"/>
      <c r="J1081" s="1">
        <v>992062</v>
      </c>
      <c r="K1081" s="20"/>
      <c r="M1081" s="1">
        <v>140817</v>
      </c>
      <c r="P1081" s="1">
        <v>262411</v>
      </c>
      <c r="Q1081" s="1">
        <v>116660</v>
      </c>
      <c r="R1081" s="1">
        <v>102792</v>
      </c>
      <c r="T1081" s="11">
        <f t="shared" si="33"/>
        <v>2323050</v>
      </c>
    </row>
    <row r="1082" spans="1:20" x14ac:dyDescent="0.25">
      <c r="A1082" s="17">
        <v>36325</v>
      </c>
      <c r="B1082" s="2">
        <f t="shared" si="34"/>
        <v>6</v>
      </c>
      <c r="C1082" s="20"/>
      <c r="D1082" s="19">
        <v>120985</v>
      </c>
      <c r="E1082" s="20"/>
      <c r="F1082" s="20"/>
      <c r="G1082" s="1">
        <v>275877</v>
      </c>
      <c r="H1082" s="1">
        <v>331932</v>
      </c>
      <c r="I1082" s="20"/>
      <c r="J1082" s="1">
        <v>1007832</v>
      </c>
      <c r="K1082" s="20"/>
      <c r="M1082" s="1">
        <v>146849</v>
      </c>
      <c r="P1082" s="1">
        <v>255494</v>
      </c>
      <c r="Q1082" s="1">
        <v>116219</v>
      </c>
      <c r="R1082" s="1">
        <v>113775</v>
      </c>
      <c r="T1082" s="11">
        <f t="shared" si="33"/>
        <v>2368963</v>
      </c>
    </row>
    <row r="1083" spans="1:20" x14ac:dyDescent="0.25">
      <c r="A1083" s="17">
        <v>36326</v>
      </c>
      <c r="B1083" s="2">
        <f t="shared" si="34"/>
        <v>6</v>
      </c>
      <c r="C1083" s="20"/>
      <c r="D1083" s="19">
        <v>120044</v>
      </c>
      <c r="E1083" s="20"/>
      <c r="F1083" s="20"/>
      <c r="G1083" s="1">
        <v>268654</v>
      </c>
      <c r="H1083" s="1">
        <v>361220</v>
      </c>
      <c r="I1083" s="20"/>
      <c r="J1083" s="1">
        <v>959202</v>
      </c>
      <c r="K1083" s="20"/>
      <c r="M1083" s="1">
        <v>133828</v>
      </c>
      <c r="P1083" s="1">
        <v>264992</v>
      </c>
      <c r="Q1083" s="1">
        <v>115894</v>
      </c>
      <c r="R1083" s="1">
        <v>103853</v>
      </c>
      <c r="T1083" s="11">
        <f t="shared" si="33"/>
        <v>2327687</v>
      </c>
    </row>
    <row r="1084" spans="1:20" x14ac:dyDescent="0.25">
      <c r="A1084" s="17">
        <v>36327</v>
      </c>
      <c r="B1084" s="2">
        <f t="shared" si="34"/>
        <v>6</v>
      </c>
      <c r="C1084" s="20"/>
      <c r="D1084" s="19">
        <v>116757</v>
      </c>
      <c r="E1084" s="20"/>
      <c r="F1084" s="20"/>
      <c r="G1084" s="1">
        <v>289804</v>
      </c>
      <c r="H1084" s="1">
        <v>342302</v>
      </c>
      <c r="I1084" s="20"/>
      <c r="J1084" s="1">
        <v>943000</v>
      </c>
      <c r="K1084" s="20"/>
      <c r="M1084" s="1">
        <v>144422</v>
      </c>
      <c r="P1084" s="1">
        <v>200000</v>
      </c>
      <c r="Q1084" s="1">
        <v>107247</v>
      </c>
      <c r="R1084" s="1">
        <v>92300</v>
      </c>
      <c r="T1084" s="11">
        <f t="shared" si="33"/>
        <v>2235832</v>
      </c>
    </row>
    <row r="1085" spans="1:20" x14ac:dyDescent="0.25">
      <c r="A1085" s="17">
        <v>36328</v>
      </c>
      <c r="B1085" s="2">
        <f t="shared" si="34"/>
        <v>6</v>
      </c>
      <c r="C1085" s="20"/>
      <c r="D1085" s="19">
        <v>111583</v>
      </c>
      <c r="E1085" s="20"/>
      <c r="F1085" s="20"/>
      <c r="G1085" s="1">
        <v>291571</v>
      </c>
      <c r="H1085" s="1">
        <v>358223</v>
      </c>
      <c r="I1085" s="20"/>
      <c r="J1085" s="1">
        <v>933624</v>
      </c>
      <c r="K1085" s="20"/>
      <c r="M1085" s="1">
        <v>147701</v>
      </c>
      <c r="P1085" s="1">
        <v>264962</v>
      </c>
      <c r="Q1085" s="1">
        <v>115798</v>
      </c>
      <c r="R1085" s="1">
        <v>92026</v>
      </c>
      <c r="T1085" s="11">
        <f t="shared" si="33"/>
        <v>2315488</v>
      </c>
    </row>
    <row r="1086" spans="1:20" x14ac:dyDescent="0.25">
      <c r="A1086" s="17">
        <v>36329</v>
      </c>
      <c r="B1086" s="2">
        <f t="shared" si="34"/>
        <v>6</v>
      </c>
      <c r="C1086" s="20"/>
      <c r="D1086" s="19">
        <v>118499</v>
      </c>
      <c r="E1086" s="20"/>
      <c r="F1086" s="20"/>
      <c r="G1086" s="1">
        <v>294850</v>
      </c>
      <c r="H1086" s="1">
        <v>351787</v>
      </c>
      <c r="I1086" s="20"/>
      <c r="J1086" s="1">
        <v>966974</v>
      </c>
      <c r="K1086" s="20"/>
      <c r="M1086" s="1">
        <v>152641</v>
      </c>
      <c r="P1086" s="1">
        <v>291394</v>
      </c>
      <c r="Q1086" s="1">
        <v>116206</v>
      </c>
      <c r="R1086" s="1">
        <v>89602</v>
      </c>
      <c r="T1086" s="11">
        <f t="shared" si="33"/>
        <v>2381953</v>
      </c>
    </row>
    <row r="1087" spans="1:20" x14ac:dyDescent="0.25">
      <c r="A1087" s="17">
        <v>36330</v>
      </c>
      <c r="B1087" s="2">
        <f t="shared" si="34"/>
        <v>6</v>
      </c>
      <c r="C1087" s="20"/>
      <c r="D1087" s="19">
        <v>120725</v>
      </c>
      <c r="E1087" s="20"/>
      <c r="F1087" s="20"/>
      <c r="G1087" s="1">
        <v>269350</v>
      </c>
      <c r="H1087" s="1">
        <v>331088</v>
      </c>
      <c r="I1087" s="20"/>
      <c r="J1087" s="1">
        <v>978985</v>
      </c>
      <c r="K1087" s="20"/>
      <c r="M1087" s="1">
        <v>127429</v>
      </c>
      <c r="P1087" s="1">
        <v>306750</v>
      </c>
      <c r="Q1087" s="1">
        <v>118346</v>
      </c>
      <c r="R1087" s="1">
        <v>81900</v>
      </c>
      <c r="T1087" s="11">
        <f t="shared" si="33"/>
        <v>2334573</v>
      </c>
    </row>
    <row r="1088" spans="1:20" x14ac:dyDescent="0.25">
      <c r="A1088" s="17">
        <v>36331</v>
      </c>
      <c r="B1088" s="2">
        <f t="shared" si="34"/>
        <v>6</v>
      </c>
      <c r="C1088" s="20"/>
      <c r="D1088" s="19">
        <v>119074</v>
      </c>
      <c r="E1088" s="20"/>
      <c r="F1088" s="20"/>
      <c r="G1088" s="1">
        <v>289939</v>
      </c>
      <c r="H1088" s="1">
        <v>342295</v>
      </c>
      <c r="I1088" s="20"/>
      <c r="J1088" s="1">
        <v>949964</v>
      </c>
      <c r="K1088" s="20"/>
      <c r="M1088" s="1">
        <v>145050</v>
      </c>
      <c r="P1088" s="1">
        <v>297080</v>
      </c>
      <c r="Q1088" s="1">
        <v>118781</v>
      </c>
      <c r="R1088" s="1">
        <v>81737</v>
      </c>
      <c r="T1088" s="11">
        <f t="shared" si="33"/>
        <v>2343920</v>
      </c>
    </row>
    <row r="1089" spans="1:20" x14ac:dyDescent="0.25">
      <c r="A1089" s="17">
        <v>36332</v>
      </c>
      <c r="B1089" s="2">
        <f t="shared" si="34"/>
        <v>6</v>
      </c>
      <c r="C1089" s="20"/>
      <c r="D1089" s="19">
        <v>121600</v>
      </c>
      <c r="E1089" s="20"/>
      <c r="F1089" s="20"/>
      <c r="G1089" s="1">
        <v>279512</v>
      </c>
      <c r="H1089" s="1">
        <v>337432</v>
      </c>
      <c r="I1089" s="20"/>
      <c r="J1089" s="1">
        <v>979488</v>
      </c>
      <c r="K1089" s="20"/>
      <c r="M1089" s="1">
        <v>133845</v>
      </c>
      <c r="P1089" s="1">
        <v>281140</v>
      </c>
      <c r="Q1089" s="1">
        <v>123362</v>
      </c>
      <c r="R1089" s="1">
        <v>96419</v>
      </c>
      <c r="T1089" s="11">
        <f t="shared" si="33"/>
        <v>2352798</v>
      </c>
    </row>
    <row r="1090" spans="1:20" x14ac:dyDescent="0.25">
      <c r="A1090" s="17">
        <v>36333</v>
      </c>
      <c r="B1090" s="2">
        <f t="shared" si="34"/>
        <v>6</v>
      </c>
      <c r="C1090" s="20"/>
      <c r="D1090" s="19">
        <v>108635</v>
      </c>
      <c r="E1090" s="20"/>
      <c r="F1090" s="20"/>
      <c r="G1090" s="1">
        <v>273124</v>
      </c>
      <c r="H1090" s="1">
        <v>386343</v>
      </c>
      <c r="I1090" s="20"/>
      <c r="J1090" s="1">
        <v>916817</v>
      </c>
      <c r="K1090" s="20"/>
      <c r="M1090" s="1">
        <v>128416</v>
      </c>
      <c r="P1090" s="1">
        <v>290273</v>
      </c>
      <c r="Q1090" s="1">
        <v>118879</v>
      </c>
      <c r="R1090" s="1">
        <v>90574</v>
      </c>
      <c r="T1090" s="11">
        <f t="shared" si="33"/>
        <v>2313061</v>
      </c>
    </row>
    <row r="1091" spans="1:20" x14ac:dyDescent="0.25">
      <c r="A1091" s="17">
        <v>36334</v>
      </c>
      <c r="B1091" s="2">
        <f t="shared" si="34"/>
        <v>6</v>
      </c>
      <c r="C1091" s="20"/>
      <c r="D1091" s="19">
        <v>110164</v>
      </c>
      <c r="E1091" s="20"/>
      <c r="F1091" s="20"/>
      <c r="G1091" s="1">
        <v>238641</v>
      </c>
      <c r="H1091" s="1">
        <v>448806</v>
      </c>
      <c r="I1091" s="20"/>
      <c r="J1091" s="1">
        <v>916524</v>
      </c>
      <c r="K1091" s="20"/>
      <c r="M1091" s="1">
        <v>132134</v>
      </c>
      <c r="P1091" s="1">
        <v>278832</v>
      </c>
      <c r="Q1091" s="1">
        <v>119415</v>
      </c>
      <c r="R1091" s="1">
        <v>113498</v>
      </c>
      <c r="T1091" s="11">
        <f t="shared" si="33"/>
        <v>2358014</v>
      </c>
    </row>
    <row r="1092" spans="1:20" x14ac:dyDescent="0.25">
      <c r="A1092" s="17">
        <v>36335</v>
      </c>
      <c r="B1092" s="2">
        <f t="shared" si="34"/>
        <v>6</v>
      </c>
      <c r="C1092" s="20"/>
      <c r="D1092" s="19">
        <v>117245</v>
      </c>
      <c r="E1092" s="20"/>
      <c r="F1092" s="20"/>
      <c r="G1092" s="1">
        <v>247677</v>
      </c>
      <c r="H1092" s="1">
        <v>303077</v>
      </c>
      <c r="I1092" s="20"/>
      <c r="J1092" s="1">
        <v>915613</v>
      </c>
      <c r="K1092" s="20"/>
      <c r="M1092" s="1">
        <v>136427</v>
      </c>
      <c r="P1092" s="1">
        <v>273349</v>
      </c>
      <c r="Q1092" s="1">
        <v>137408</v>
      </c>
      <c r="R1092" s="1">
        <v>102619</v>
      </c>
      <c r="T1092" s="11">
        <f t="shared" ref="T1092:T1155" si="35">SUM(C1092:R1092)</f>
        <v>2233415</v>
      </c>
    </row>
    <row r="1093" spans="1:20" x14ac:dyDescent="0.25">
      <c r="A1093" s="17">
        <v>36336</v>
      </c>
      <c r="B1093" s="2">
        <f t="shared" si="34"/>
        <v>6</v>
      </c>
      <c r="C1093" s="20"/>
      <c r="D1093" s="19">
        <v>113242</v>
      </c>
      <c r="E1093" s="20"/>
      <c r="F1093" s="20"/>
      <c r="G1093" s="1">
        <v>251234</v>
      </c>
      <c r="H1093" s="1">
        <v>376025</v>
      </c>
      <c r="I1093" s="20"/>
      <c r="J1093" s="1">
        <v>986548</v>
      </c>
      <c r="K1093" s="20"/>
      <c r="M1093" s="1">
        <v>135127</v>
      </c>
      <c r="P1093" s="1">
        <v>264382</v>
      </c>
      <c r="Q1093" s="1">
        <v>140141</v>
      </c>
      <c r="R1093" s="1">
        <v>103489</v>
      </c>
      <c r="T1093" s="11">
        <f t="shared" si="35"/>
        <v>2370188</v>
      </c>
    </row>
    <row r="1094" spans="1:20" x14ac:dyDescent="0.25">
      <c r="A1094" s="17">
        <v>36337</v>
      </c>
      <c r="B1094" s="2">
        <f t="shared" si="34"/>
        <v>6</v>
      </c>
      <c r="C1094" s="20"/>
      <c r="D1094" s="19">
        <v>115636</v>
      </c>
      <c r="E1094" s="20"/>
      <c r="F1094" s="20"/>
      <c r="G1094" s="1">
        <v>236429</v>
      </c>
      <c r="H1094" s="1">
        <v>403420</v>
      </c>
      <c r="I1094" s="20"/>
      <c r="J1094" s="1">
        <v>965481</v>
      </c>
      <c r="K1094" s="20"/>
      <c r="M1094" s="1">
        <v>120691</v>
      </c>
      <c r="P1094" s="1">
        <v>304433</v>
      </c>
      <c r="Q1094" s="1">
        <v>104174</v>
      </c>
      <c r="R1094" s="1">
        <v>106420</v>
      </c>
      <c r="T1094" s="11">
        <f t="shared" si="35"/>
        <v>2356684</v>
      </c>
    </row>
    <row r="1095" spans="1:20" x14ac:dyDescent="0.25">
      <c r="A1095" s="17">
        <v>36338</v>
      </c>
      <c r="B1095" s="2">
        <f t="shared" si="34"/>
        <v>6</v>
      </c>
      <c r="C1095" s="20"/>
      <c r="D1095" s="19">
        <v>112586</v>
      </c>
      <c r="E1095" s="20"/>
      <c r="F1095" s="20"/>
      <c r="G1095" s="1">
        <v>217757</v>
      </c>
      <c r="H1095" s="1">
        <v>421856</v>
      </c>
      <c r="I1095" s="20"/>
      <c r="J1095" s="1">
        <v>933362</v>
      </c>
      <c r="K1095" s="20"/>
      <c r="M1095" s="1">
        <v>100606</v>
      </c>
      <c r="P1095" s="1">
        <v>303288</v>
      </c>
      <c r="Q1095" s="1">
        <v>109271</v>
      </c>
      <c r="R1095" s="1">
        <v>98617</v>
      </c>
      <c r="T1095" s="11">
        <f t="shared" si="35"/>
        <v>2297343</v>
      </c>
    </row>
    <row r="1096" spans="1:20" x14ac:dyDescent="0.25">
      <c r="A1096" s="17">
        <v>36339</v>
      </c>
      <c r="B1096" s="2">
        <f t="shared" si="34"/>
        <v>6</v>
      </c>
      <c r="C1096" s="20"/>
      <c r="D1096" s="19">
        <v>109489</v>
      </c>
      <c r="E1096" s="20"/>
      <c r="F1096" s="20"/>
      <c r="G1096" s="1">
        <v>202198</v>
      </c>
      <c r="H1096" s="1">
        <v>427731</v>
      </c>
      <c r="I1096" s="20"/>
      <c r="J1096" s="1">
        <v>996673</v>
      </c>
      <c r="K1096" s="20"/>
      <c r="M1096" s="1">
        <v>96414</v>
      </c>
      <c r="P1096" s="1">
        <v>310436</v>
      </c>
      <c r="Q1096" s="1">
        <v>109100</v>
      </c>
      <c r="R1096" s="1">
        <v>80000</v>
      </c>
      <c r="T1096" s="11">
        <f t="shared" si="35"/>
        <v>2332041</v>
      </c>
    </row>
    <row r="1097" spans="1:20" x14ac:dyDescent="0.25">
      <c r="A1097" s="17">
        <v>36340</v>
      </c>
      <c r="B1097" s="2">
        <f t="shared" si="34"/>
        <v>6</v>
      </c>
      <c r="C1097" s="20"/>
      <c r="D1097" s="19">
        <v>100082</v>
      </c>
      <c r="E1097" s="20"/>
      <c r="F1097" s="20"/>
      <c r="G1097" s="1">
        <v>281114</v>
      </c>
      <c r="H1097" s="1">
        <v>423106</v>
      </c>
      <c r="I1097" s="20"/>
      <c r="J1097" s="1">
        <v>910842</v>
      </c>
      <c r="K1097" s="20"/>
      <c r="M1097" s="1">
        <v>140037</v>
      </c>
      <c r="P1097" s="1">
        <v>275626</v>
      </c>
      <c r="Q1097" s="1">
        <v>118002</v>
      </c>
      <c r="R1097" s="1">
        <v>93514</v>
      </c>
      <c r="T1097" s="11">
        <f t="shared" si="35"/>
        <v>2342323</v>
      </c>
    </row>
    <row r="1098" spans="1:20" x14ac:dyDescent="0.25">
      <c r="A1098" s="17">
        <v>36341</v>
      </c>
      <c r="B1098" s="2">
        <f t="shared" si="34"/>
        <v>6</v>
      </c>
      <c r="D1098" s="19">
        <v>97487</v>
      </c>
      <c r="E1098" s="20"/>
      <c r="F1098" s="20"/>
      <c r="G1098" s="1">
        <v>246090</v>
      </c>
      <c r="H1098" s="1">
        <v>428692</v>
      </c>
      <c r="I1098" s="20"/>
      <c r="J1098" s="1">
        <v>933886</v>
      </c>
      <c r="K1098" s="20"/>
      <c r="M1098" s="1">
        <v>132197</v>
      </c>
      <c r="P1098" s="1">
        <v>314348</v>
      </c>
      <c r="Q1098" s="1">
        <v>106740</v>
      </c>
      <c r="R1098" s="1">
        <v>90171</v>
      </c>
      <c r="T1098" s="11">
        <f t="shared" si="35"/>
        <v>2349611</v>
      </c>
    </row>
    <row r="1099" spans="1:20" x14ac:dyDescent="0.25">
      <c r="A1099" s="17">
        <v>36342</v>
      </c>
      <c r="B1099" s="2">
        <f t="shared" si="34"/>
        <v>7</v>
      </c>
      <c r="D1099" s="19">
        <v>92766</v>
      </c>
      <c r="E1099" s="20"/>
      <c r="F1099" s="20"/>
      <c r="G1099" s="1">
        <v>237749</v>
      </c>
      <c r="H1099" s="1">
        <v>368041</v>
      </c>
      <c r="I1099" s="20"/>
      <c r="J1099" s="1">
        <v>964292</v>
      </c>
      <c r="K1099" s="20"/>
      <c r="M1099" s="1">
        <v>114754</v>
      </c>
      <c r="P1099" s="1">
        <v>283364</v>
      </c>
      <c r="Q1099" s="1">
        <v>117767</v>
      </c>
      <c r="R1099" s="1">
        <v>101152</v>
      </c>
      <c r="T1099" s="11">
        <f t="shared" si="35"/>
        <v>2279885</v>
      </c>
    </row>
    <row r="1100" spans="1:20" x14ac:dyDescent="0.25">
      <c r="A1100" s="17">
        <v>36343</v>
      </c>
      <c r="B1100" s="2">
        <f t="shared" si="34"/>
        <v>7</v>
      </c>
      <c r="D1100" s="19">
        <v>104871</v>
      </c>
      <c r="E1100" s="20"/>
      <c r="F1100" s="20"/>
      <c r="G1100" s="1">
        <v>269558</v>
      </c>
      <c r="H1100" s="1">
        <v>365771</v>
      </c>
      <c r="I1100" s="20"/>
      <c r="J1100" s="1">
        <v>975980</v>
      </c>
      <c r="K1100" s="20"/>
      <c r="M1100" s="1">
        <v>137087</v>
      </c>
      <c r="P1100" s="1">
        <v>279061</v>
      </c>
      <c r="Q1100" s="1">
        <v>125335</v>
      </c>
      <c r="R1100" s="1">
        <v>94065</v>
      </c>
      <c r="T1100" s="11">
        <f t="shared" si="35"/>
        <v>2351728</v>
      </c>
    </row>
    <row r="1101" spans="1:20" x14ac:dyDescent="0.25">
      <c r="A1101" s="17">
        <v>36344</v>
      </c>
      <c r="B1101" s="2">
        <f t="shared" si="34"/>
        <v>7</v>
      </c>
      <c r="D1101" s="19">
        <v>103120</v>
      </c>
      <c r="E1101" s="20"/>
      <c r="F1101" s="20"/>
      <c r="G1101" s="1">
        <v>228806</v>
      </c>
      <c r="H1101" s="1">
        <v>366440</v>
      </c>
      <c r="I1101" s="20"/>
      <c r="J1101" s="1">
        <v>980023</v>
      </c>
      <c r="K1101" s="20"/>
      <c r="M1101" s="1">
        <v>135618</v>
      </c>
      <c r="P1101" s="1">
        <v>281536</v>
      </c>
      <c r="Q1101" s="1">
        <v>128394</v>
      </c>
      <c r="R1101" s="1">
        <v>100056</v>
      </c>
      <c r="T1101" s="11">
        <f t="shared" si="35"/>
        <v>2323993</v>
      </c>
    </row>
    <row r="1102" spans="1:20" x14ac:dyDescent="0.25">
      <c r="A1102" s="17">
        <v>36345</v>
      </c>
      <c r="B1102" s="2">
        <f t="shared" si="34"/>
        <v>7</v>
      </c>
      <c r="D1102" s="19">
        <v>99777</v>
      </c>
      <c r="E1102" s="20"/>
      <c r="F1102" s="20"/>
      <c r="G1102" s="1">
        <v>255371</v>
      </c>
      <c r="H1102" s="1">
        <v>383855</v>
      </c>
      <c r="I1102" s="20"/>
      <c r="J1102" s="1">
        <v>960801</v>
      </c>
      <c r="K1102" s="20"/>
      <c r="M1102" s="1">
        <v>129335</v>
      </c>
      <c r="P1102" s="1">
        <v>295311</v>
      </c>
      <c r="Q1102" s="1">
        <v>128730</v>
      </c>
      <c r="R1102" s="1">
        <v>96291</v>
      </c>
      <c r="T1102" s="11">
        <f t="shared" si="35"/>
        <v>2349471</v>
      </c>
    </row>
    <row r="1103" spans="1:20" x14ac:dyDescent="0.25">
      <c r="A1103" s="17">
        <v>36346</v>
      </c>
      <c r="B1103" s="2">
        <f t="shared" si="34"/>
        <v>7</v>
      </c>
      <c r="D1103" s="19">
        <v>98404</v>
      </c>
      <c r="E1103" s="20"/>
      <c r="F1103" s="20"/>
      <c r="G1103" s="1">
        <v>235328</v>
      </c>
      <c r="H1103" s="1">
        <v>336992</v>
      </c>
      <c r="I1103" s="20"/>
      <c r="J1103" s="1">
        <v>989040</v>
      </c>
      <c r="K1103" s="20"/>
      <c r="M1103" s="1">
        <v>120037</v>
      </c>
      <c r="P1103" s="1">
        <v>295377</v>
      </c>
      <c r="Q1103" s="1">
        <v>129623</v>
      </c>
      <c r="R1103" s="1">
        <v>80464</v>
      </c>
      <c r="T1103" s="11">
        <f t="shared" si="35"/>
        <v>2285265</v>
      </c>
    </row>
    <row r="1104" spans="1:20" x14ac:dyDescent="0.25">
      <c r="A1104" s="17">
        <v>36347</v>
      </c>
      <c r="B1104" s="2">
        <f t="shared" si="34"/>
        <v>7</v>
      </c>
      <c r="D1104" s="19">
        <v>95463</v>
      </c>
      <c r="E1104" s="20"/>
      <c r="F1104" s="20"/>
      <c r="G1104" s="1">
        <v>244077</v>
      </c>
      <c r="H1104" s="1">
        <v>355059</v>
      </c>
      <c r="I1104" s="20"/>
      <c r="J1104" s="1">
        <v>922273</v>
      </c>
      <c r="K1104" s="20"/>
      <c r="M1104" s="1">
        <v>155609</v>
      </c>
      <c r="P1104" s="1">
        <v>253334</v>
      </c>
      <c r="Q1104" s="1">
        <v>129020</v>
      </c>
      <c r="R1104" s="1">
        <v>100785</v>
      </c>
      <c r="T1104" s="11">
        <f t="shared" si="35"/>
        <v>2255620</v>
      </c>
    </row>
    <row r="1105" spans="1:20" x14ac:dyDescent="0.25">
      <c r="A1105" s="17">
        <v>36348</v>
      </c>
      <c r="B1105" s="2">
        <f t="shared" si="34"/>
        <v>7</v>
      </c>
      <c r="D1105" s="19">
        <v>111868</v>
      </c>
      <c r="E1105" s="20"/>
      <c r="F1105" s="20"/>
      <c r="G1105" s="1">
        <v>251002</v>
      </c>
      <c r="H1105" s="1">
        <v>379662</v>
      </c>
      <c r="I1105" s="20"/>
      <c r="J1105" s="1">
        <v>909820</v>
      </c>
      <c r="K1105" s="20"/>
      <c r="M1105" s="1">
        <v>144156</v>
      </c>
      <c r="P1105" s="1">
        <v>288684</v>
      </c>
      <c r="Q1105" s="1">
        <v>114031</v>
      </c>
      <c r="R1105" s="1">
        <v>91030</v>
      </c>
      <c r="T1105" s="11">
        <f t="shared" si="35"/>
        <v>2290253</v>
      </c>
    </row>
    <row r="1106" spans="1:20" x14ac:dyDescent="0.25">
      <c r="A1106" s="17">
        <v>36349</v>
      </c>
      <c r="B1106" s="2">
        <f t="shared" si="34"/>
        <v>7</v>
      </c>
      <c r="D1106" s="19">
        <v>109491</v>
      </c>
      <c r="E1106" s="20"/>
      <c r="F1106" s="20"/>
      <c r="G1106" s="1">
        <v>265989</v>
      </c>
      <c r="H1106" s="1">
        <v>301927</v>
      </c>
      <c r="I1106" s="20"/>
      <c r="J1106" s="1">
        <v>858083</v>
      </c>
      <c r="K1106" s="20"/>
      <c r="M1106" s="1">
        <v>138582</v>
      </c>
      <c r="P1106" s="1">
        <v>282461</v>
      </c>
      <c r="Q1106" s="1">
        <v>121612</v>
      </c>
      <c r="R1106" s="1">
        <v>93979</v>
      </c>
      <c r="T1106" s="11">
        <f t="shared" si="35"/>
        <v>2172124</v>
      </c>
    </row>
    <row r="1107" spans="1:20" x14ac:dyDescent="0.25">
      <c r="A1107" s="17">
        <v>36350</v>
      </c>
      <c r="B1107" s="2">
        <f t="shared" si="34"/>
        <v>7</v>
      </c>
      <c r="D1107" s="19">
        <v>100458</v>
      </c>
      <c r="E1107" s="20"/>
      <c r="F1107" s="20"/>
      <c r="G1107" s="1">
        <v>205036</v>
      </c>
      <c r="H1107" s="1">
        <v>292520</v>
      </c>
      <c r="I1107" s="20"/>
      <c r="J1107" s="1">
        <v>887285</v>
      </c>
      <c r="K1107" s="20"/>
      <c r="M1107" s="1">
        <v>154725</v>
      </c>
      <c r="P1107" s="1">
        <v>276502</v>
      </c>
      <c r="Q1107" s="1">
        <v>124405</v>
      </c>
      <c r="R1107" s="1">
        <v>86685</v>
      </c>
      <c r="T1107" s="11">
        <f t="shared" si="35"/>
        <v>2127616</v>
      </c>
    </row>
    <row r="1108" spans="1:20" x14ac:dyDescent="0.25">
      <c r="A1108" s="17">
        <v>36351</v>
      </c>
      <c r="B1108" s="2">
        <f t="shared" ref="B1108:B1171" si="36">MONTH(A1108)</f>
        <v>7</v>
      </c>
      <c r="D1108" s="19">
        <v>104730</v>
      </c>
      <c r="E1108" s="20"/>
      <c r="F1108" s="20"/>
      <c r="G1108" s="1">
        <v>223640</v>
      </c>
      <c r="H1108" s="1">
        <v>327400</v>
      </c>
      <c r="I1108" s="20"/>
      <c r="J1108" s="1">
        <v>952452</v>
      </c>
      <c r="K1108" s="20"/>
      <c r="M1108" s="1">
        <v>151988</v>
      </c>
      <c r="P1108" s="1">
        <v>183349</v>
      </c>
      <c r="Q1108" s="1">
        <v>133325</v>
      </c>
      <c r="R1108" s="1">
        <v>93396</v>
      </c>
      <c r="T1108" s="11">
        <f t="shared" si="35"/>
        <v>2170280</v>
      </c>
    </row>
    <row r="1109" spans="1:20" x14ac:dyDescent="0.25">
      <c r="A1109" s="17">
        <v>36352</v>
      </c>
      <c r="B1109" s="2">
        <f t="shared" si="36"/>
        <v>7</v>
      </c>
      <c r="D1109" s="19">
        <v>102890</v>
      </c>
      <c r="E1109" s="20"/>
      <c r="F1109" s="20"/>
      <c r="G1109" s="1">
        <v>217572</v>
      </c>
      <c r="H1109" s="1">
        <v>336783</v>
      </c>
      <c r="I1109" s="20"/>
      <c r="J1109" s="1">
        <v>832956</v>
      </c>
      <c r="K1109" s="20"/>
      <c r="M1109" s="1">
        <v>142792</v>
      </c>
      <c r="P1109" s="1">
        <v>177409</v>
      </c>
      <c r="Q1109" s="1">
        <v>132558</v>
      </c>
      <c r="R1109" s="1">
        <v>84238</v>
      </c>
      <c r="T1109" s="11">
        <f t="shared" si="35"/>
        <v>2027198</v>
      </c>
    </row>
    <row r="1110" spans="1:20" x14ac:dyDescent="0.25">
      <c r="A1110" s="17">
        <v>36353</v>
      </c>
      <c r="B1110" s="2">
        <f t="shared" si="36"/>
        <v>7</v>
      </c>
      <c r="D1110" s="19">
        <v>100000</v>
      </c>
      <c r="E1110" s="20"/>
      <c r="F1110" s="20"/>
      <c r="G1110" s="1">
        <v>310000</v>
      </c>
      <c r="H1110" s="1">
        <v>396776</v>
      </c>
      <c r="I1110" s="20"/>
      <c r="J1110" s="1">
        <v>546746</v>
      </c>
      <c r="K1110" s="20"/>
      <c r="M1110" s="1">
        <v>175563</v>
      </c>
      <c r="P1110" s="1">
        <v>242000</v>
      </c>
      <c r="Q1110" s="1">
        <v>101353</v>
      </c>
      <c r="R1110" s="1">
        <v>129472</v>
      </c>
      <c r="T1110" s="11">
        <f t="shared" si="35"/>
        <v>2001910</v>
      </c>
    </row>
    <row r="1111" spans="1:20" x14ac:dyDescent="0.25">
      <c r="A1111" s="17">
        <v>36354</v>
      </c>
      <c r="B1111" s="2">
        <f t="shared" si="36"/>
        <v>7</v>
      </c>
      <c r="D1111" s="19">
        <v>109864</v>
      </c>
      <c r="E1111" s="20"/>
      <c r="F1111" s="20"/>
      <c r="G1111" s="1">
        <v>307084</v>
      </c>
      <c r="H1111" s="1">
        <v>408730</v>
      </c>
      <c r="I1111" s="20"/>
      <c r="J1111" s="1">
        <v>416184</v>
      </c>
      <c r="K1111" s="20"/>
      <c r="M1111" s="1">
        <v>136770</v>
      </c>
      <c r="P1111" s="1">
        <v>295463</v>
      </c>
      <c r="Q1111" s="1">
        <v>66130</v>
      </c>
      <c r="R1111" s="1">
        <v>76721</v>
      </c>
      <c r="T1111" s="11">
        <f t="shared" si="35"/>
        <v>1816946</v>
      </c>
    </row>
    <row r="1112" spans="1:20" x14ac:dyDescent="0.25">
      <c r="A1112" s="17">
        <v>36355</v>
      </c>
      <c r="B1112" s="2">
        <f t="shared" si="36"/>
        <v>7</v>
      </c>
      <c r="D1112" s="19">
        <v>107871</v>
      </c>
      <c r="E1112" s="20"/>
      <c r="F1112" s="20"/>
      <c r="G1112" s="1">
        <v>332861</v>
      </c>
      <c r="H1112" s="1">
        <v>408771</v>
      </c>
      <c r="I1112" s="20"/>
      <c r="J1112" s="1">
        <v>475108</v>
      </c>
      <c r="K1112" s="20"/>
      <c r="M1112" s="1">
        <v>144925</v>
      </c>
      <c r="P1112" s="1">
        <v>306038</v>
      </c>
      <c r="Q1112" s="1">
        <v>59188</v>
      </c>
      <c r="R1112" s="1">
        <v>85705</v>
      </c>
      <c r="T1112" s="11">
        <f t="shared" si="35"/>
        <v>1920467</v>
      </c>
    </row>
    <row r="1113" spans="1:20" x14ac:dyDescent="0.25">
      <c r="A1113" s="17">
        <v>36356</v>
      </c>
      <c r="B1113" s="2">
        <f t="shared" si="36"/>
        <v>7</v>
      </c>
      <c r="D1113" s="19">
        <v>107324</v>
      </c>
      <c r="E1113" s="20"/>
      <c r="F1113" s="20"/>
      <c r="G1113" s="1">
        <v>319294</v>
      </c>
      <c r="H1113" s="1">
        <v>400938</v>
      </c>
      <c r="I1113" s="20"/>
      <c r="J1113" s="1">
        <v>495019</v>
      </c>
      <c r="K1113" s="20"/>
      <c r="M1113" s="1">
        <v>141959</v>
      </c>
      <c r="P1113" s="1">
        <v>298127</v>
      </c>
      <c r="Q1113" s="1">
        <v>65818</v>
      </c>
      <c r="R1113" s="1">
        <v>86638</v>
      </c>
      <c r="T1113" s="11">
        <f t="shared" si="35"/>
        <v>1915117</v>
      </c>
    </row>
    <row r="1114" spans="1:20" x14ac:dyDescent="0.25">
      <c r="A1114" s="17">
        <v>36357</v>
      </c>
      <c r="B1114" s="2">
        <f t="shared" si="36"/>
        <v>7</v>
      </c>
      <c r="D1114" s="19">
        <v>96357</v>
      </c>
      <c r="E1114" s="20"/>
      <c r="F1114" s="20"/>
      <c r="G1114" s="1">
        <v>289003</v>
      </c>
      <c r="H1114" s="1">
        <v>340782</v>
      </c>
      <c r="I1114" s="20"/>
      <c r="J1114" s="1">
        <v>760561</v>
      </c>
      <c r="K1114" s="20"/>
      <c r="M1114" s="1">
        <v>146603</v>
      </c>
      <c r="P1114" s="1">
        <v>287607</v>
      </c>
      <c r="Q1114" s="1">
        <v>97202</v>
      </c>
      <c r="R1114" s="1">
        <v>99355</v>
      </c>
      <c r="T1114" s="11">
        <f t="shared" si="35"/>
        <v>2117470</v>
      </c>
    </row>
    <row r="1115" spans="1:20" x14ac:dyDescent="0.25">
      <c r="A1115" s="17">
        <v>36358</v>
      </c>
      <c r="B1115" s="2">
        <f t="shared" si="36"/>
        <v>7</v>
      </c>
      <c r="D1115" s="19">
        <v>91901</v>
      </c>
      <c r="E1115" s="20"/>
      <c r="F1115" s="20"/>
      <c r="G1115" s="1">
        <v>205587</v>
      </c>
      <c r="H1115" s="1">
        <v>394897</v>
      </c>
      <c r="I1115" s="20"/>
      <c r="J1115" s="1">
        <v>700000</v>
      </c>
      <c r="K1115" s="20"/>
      <c r="M1115" s="1">
        <v>132813</v>
      </c>
      <c r="P1115" s="1">
        <v>237071</v>
      </c>
      <c r="Q1115" s="1">
        <v>101158</v>
      </c>
      <c r="R1115" s="1">
        <v>97939</v>
      </c>
      <c r="T1115" s="11">
        <f t="shared" si="35"/>
        <v>1961366</v>
      </c>
    </row>
    <row r="1116" spans="1:20" x14ac:dyDescent="0.25">
      <c r="A1116" s="17">
        <v>36359</v>
      </c>
      <c r="B1116" s="2">
        <f t="shared" si="36"/>
        <v>7</v>
      </c>
      <c r="D1116" s="19">
        <v>90803</v>
      </c>
      <c r="E1116" s="20"/>
      <c r="F1116" s="20"/>
      <c r="G1116" s="1">
        <v>202739</v>
      </c>
      <c r="H1116" s="1">
        <v>420459</v>
      </c>
      <c r="I1116" s="20"/>
      <c r="J1116" s="1">
        <v>700000</v>
      </c>
      <c r="K1116" s="20"/>
      <c r="M1116" s="1">
        <v>139946</v>
      </c>
      <c r="P1116" s="1">
        <v>228907</v>
      </c>
      <c r="Q1116" s="1">
        <v>165067</v>
      </c>
      <c r="R1116" s="1">
        <v>110180</v>
      </c>
      <c r="T1116" s="11">
        <f t="shared" si="35"/>
        <v>2058101</v>
      </c>
    </row>
    <row r="1117" spans="1:20" x14ac:dyDescent="0.25">
      <c r="A1117" s="17">
        <v>36360</v>
      </c>
      <c r="B1117" s="2">
        <f t="shared" si="36"/>
        <v>7</v>
      </c>
      <c r="D1117" s="19">
        <v>96938</v>
      </c>
      <c r="E1117" s="20"/>
      <c r="F1117" s="20"/>
      <c r="G1117" s="1">
        <v>218485</v>
      </c>
      <c r="H1117" s="1">
        <v>472355</v>
      </c>
      <c r="I1117" s="20"/>
      <c r="J1117" s="1">
        <v>807999</v>
      </c>
      <c r="K1117" s="20"/>
      <c r="M1117" s="1">
        <v>150907</v>
      </c>
      <c r="P1117" s="1">
        <v>226680</v>
      </c>
      <c r="Q1117" s="1">
        <v>152251</v>
      </c>
      <c r="R1117" s="1">
        <v>114142</v>
      </c>
      <c r="T1117" s="11">
        <f t="shared" si="35"/>
        <v>2239757</v>
      </c>
    </row>
    <row r="1118" spans="1:20" x14ac:dyDescent="0.25">
      <c r="A1118" s="17">
        <v>36361</v>
      </c>
      <c r="B1118" s="2">
        <f t="shared" si="36"/>
        <v>7</v>
      </c>
      <c r="D1118" s="19">
        <v>85419</v>
      </c>
      <c r="E1118" s="20"/>
      <c r="F1118" s="20"/>
      <c r="G1118" s="1">
        <v>273144</v>
      </c>
      <c r="H1118" s="1">
        <v>325686</v>
      </c>
      <c r="I1118" s="20"/>
      <c r="J1118" s="1">
        <v>815316</v>
      </c>
      <c r="K1118" s="20"/>
      <c r="M1118" s="1">
        <v>151627</v>
      </c>
      <c r="P1118" s="1">
        <v>286982</v>
      </c>
      <c r="Q1118" s="1">
        <v>117561</v>
      </c>
      <c r="R1118" s="1">
        <v>74779</v>
      </c>
      <c r="T1118" s="11">
        <f t="shared" si="35"/>
        <v>2130514</v>
      </c>
    </row>
    <row r="1119" spans="1:20" x14ac:dyDescent="0.25">
      <c r="A1119" s="17">
        <v>36362</v>
      </c>
      <c r="B1119" s="2">
        <f t="shared" si="36"/>
        <v>7</v>
      </c>
      <c r="D1119" s="19">
        <v>83278</v>
      </c>
      <c r="E1119" s="20"/>
      <c r="F1119" s="20"/>
      <c r="G1119" s="1">
        <v>232178</v>
      </c>
      <c r="H1119" s="1">
        <v>362644</v>
      </c>
      <c r="I1119" s="20"/>
      <c r="J1119" s="1">
        <v>821822</v>
      </c>
      <c r="K1119" s="20"/>
      <c r="M1119" s="1">
        <v>152186</v>
      </c>
      <c r="P1119" s="1">
        <v>288331</v>
      </c>
      <c r="Q1119" s="1">
        <v>100269</v>
      </c>
      <c r="R1119" s="1">
        <v>74303</v>
      </c>
      <c r="T1119" s="11">
        <f t="shared" si="35"/>
        <v>2115011</v>
      </c>
    </row>
    <row r="1120" spans="1:20" x14ac:dyDescent="0.25">
      <c r="A1120" s="17">
        <v>36363</v>
      </c>
      <c r="B1120" s="2">
        <f t="shared" si="36"/>
        <v>7</v>
      </c>
      <c r="D1120" s="19">
        <v>81102</v>
      </c>
      <c r="E1120" s="20"/>
      <c r="F1120" s="20"/>
      <c r="G1120" s="1">
        <v>220322</v>
      </c>
      <c r="H1120" s="1">
        <v>324328</v>
      </c>
      <c r="I1120" s="20"/>
      <c r="J1120" s="1">
        <v>896689</v>
      </c>
      <c r="K1120" s="20"/>
      <c r="M1120" s="1">
        <v>144577</v>
      </c>
      <c r="P1120" s="1">
        <v>302442</v>
      </c>
      <c r="Q1120" s="1">
        <v>88832</v>
      </c>
      <c r="R1120" s="1">
        <v>85406</v>
      </c>
      <c r="T1120" s="11">
        <f t="shared" si="35"/>
        <v>2143698</v>
      </c>
    </row>
    <row r="1121" spans="1:20" x14ac:dyDescent="0.25">
      <c r="A1121" s="17">
        <v>36364</v>
      </c>
      <c r="B1121" s="2">
        <f t="shared" si="36"/>
        <v>7</v>
      </c>
      <c r="D1121" s="19">
        <v>80097</v>
      </c>
      <c r="E1121" s="20"/>
      <c r="F1121" s="20"/>
      <c r="G1121" s="1">
        <v>226893</v>
      </c>
      <c r="H1121" s="1">
        <v>358665</v>
      </c>
      <c r="I1121" s="20"/>
      <c r="J1121" s="1">
        <v>872869</v>
      </c>
      <c r="K1121" s="20"/>
      <c r="M1121" s="1">
        <v>133360</v>
      </c>
      <c r="P1121" s="1">
        <v>313989</v>
      </c>
      <c r="Q1121" s="1">
        <v>107773</v>
      </c>
      <c r="R1121" s="1">
        <v>78968</v>
      </c>
      <c r="T1121" s="11">
        <f t="shared" si="35"/>
        <v>2172614</v>
      </c>
    </row>
    <row r="1122" spans="1:20" x14ac:dyDescent="0.25">
      <c r="A1122" s="17">
        <v>36365</v>
      </c>
      <c r="B1122" s="2">
        <f t="shared" si="36"/>
        <v>7</v>
      </c>
      <c r="D1122" s="19">
        <v>97858</v>
      </c>
      <c r="E1122" s="20"/>
      <c r="F1122" s="20"/>
      <c r="G1122" s="1">
        <v>284764</v>
      </c>
      <c r="H1122" s="1">
        <v>356223</v>
      </c>
      <c r="I1122" s="20"/>
      <c r="J1122" s="1">
        <v>840000</v>
      </c>
      <c r="K1122" s="20"/>
      <c r="M1122" s="1">
        <v>138211</v>
      </c>
      <c r="P1122" s="1">
        <v>280955</v>
      </c>
      <c r="Q1122" s="1">
        <v>126517</v>
      </c>
      <c r="R1122" s="1">
        <v>96027</v>
      </c>
      <c r="T1122" s="11">
        <f t="shared" si="35"/>
        <v>2220555</v>
      </c>
    </row>
    <row r="1123" spans="1:20" x14ac:dyDescent="0.25">
      <c r="A1123" s="17">
        <v>36366</v>
      </c>
      <c r="B1123" s="2">
        <f t="shared" si="36"/>
        <v>7</v>
      </c>
      <c r="D1123" s="19">
        <v>100504</v>
      </c>
      <c r="E1123" s="20"/>
      <c r="F1123" s="20"/>
      <c r="G1123" s="1">
        <v>303530</v>
      </c>
      <c r="H1123" s="1">
        <v>352624</v>
      </c>
      <c r="I1123" s="20"/>
      <c r="J1123" s="1">
        <v>849999</v>
      </c>
      <c r="K1123" s="20"/>
      <c r="M1123" s="1">
        <v>140286</v>
      </c>
      <c r="P1123" s="1">
        <v>273155</v>
      </c>
      <c r="Q1123" s="1">
        <v>132437</v>
      </c>
      <c r="R1123" s="1">
        <v>98420</v>
      </c>
      <c r="T1123" s="11">
        <f t="shared" si="35"/>
        <v>2250955</v>
      </c>
    </row>
    <row r="1124" spans="1:20" x14ac:dyDescent="0.25">
      <c r="A1124" s="17">
        <v>36367</v>
      </c>
      <c r="B1124" s="2">
        <f t="shared" si="36"/>
        <v>7</v>
      </c>
      <c r="D1124" s="19">
        <v>105877</v>
      </c>
      <c r="E1124" s="20"/>
      <c r="F1124" s="20"/>
      <c r="G1124" s="1">
        <v>313749</v>
      </c>
      <c r="H1124" s="1">
        <v>357695</v>
      </c>
      <c r="I1124" s="20"/>
      <c r="J1124" s="1">
        <v>835024</v>
      </c>
      <c r="K1124" s="20"/>
      <c r="M1124" s="1">
        <v>144986</v>
      </c>
      <c r="P1124" s="1">
        <v>283904</v>
      </c>
      <c r="Q1124" s="1">
        <v>116899</v>
      </c>
      <c r="R1124" s="1">
        <v>104094</v>
      </c>
      <c r="T1124" s="11">
        <f t="shared" si="35"/>
        <v>2262228</v>
      </c>
    </row>
    <row r="1125" spans="1:20" x14ac:dyDescent="0.25">
      <c r="A1125" s="17">
        <v>36368</v>
      </c>
      <c r="B1125" s="2">
        <f t="shared" si="36"/>
        <v>7</v>
      </c>
      <c r="D1125" s="19">
        <v>105787</v>
      </c>
      <c r="E1125" s="20"/>
      <c r="F1125" s="20"/>
      <c r="G1125" s="1">
        <v>277556</v>
      </c>
      <c r="H1125" s="1">
        <v>362002</v>
      </c>
      <c r="I1125" s="20"/>
      <c r="J1125" s="1">
        <v>857141</v>
      </c>
      <c r="K1125" s="20"/>
      <c r="M1125" s="1">
        <v>124696</v>
      </c>
      <c r="P1125" s="1">
        <v>300374</v>
      </c>
      <c r="Q1125" s="1">
        <v>116201</v>
      </c>
      <c r="R1125" s="1">
        <v>82464</v>
      </c>
      <c r="T1125" s="11">
        <f t="shared" si="35"/>
        <v>2226221</v>
      </c>
    </row>
    <row r="1126" spans="1:20" x14ac:dyDescent="0.25">
      <c r="A1126" s="17">
        <v>36369</v>
      </c>
      <c r="B1126" s="2">
        <f t="shared" si="36"/>
        <v>7</v>
      </c>
      <c r="D1126" s="19">
        <v>104916</v>
      </c>
      <c r="E1126" s="20"/>
      <c r="F1126" s="20"/>
      <c r="G1126" s="1">
        <v>300943</v>
      </c>
      <c r="H1126" s="1">
        <v>351009</v>
      </c>
      <c r="I1126" s="20"/>
      <c r="J1126" s="1">
        <v>834329</v>
      </c>
      <c r="K1126" s="20"/>
      <c r="M1126" s="1">
        <v>102637</v>
      </c>
      <c r="P1126" s="1">
        <v>307488</v>
      </c>
      <c r="Q1126" s="1">
        <v>117049</v>
      </c>
      <c r="R1126" s="1">
        <v>73283</v>
      </c>
      <c r="T1126" s="11">
        <f t="shared" si="35"/>
        <v>2191654</v>
      </c>
    </row>
    <row r="1127" spans="1:20" x14ac:dyDescent="0.25">
      <c r="A1127" s="17">
        <v>36370</v>
      </c>
      <c r="B1127" s="2">
        <f t="shared" si="36"/>
        <v>7</v>
      </c>
      <c r="D1127" s="19">
        <v>111263</v>
      </c>
      <c r="E1127" s="20"/>
      <c r="F1127" s="20"/>
      <c r="G1127" s="1">
        <v>293835</v>
      </c>
      <c r="H1127" s="1">
        <v>341023</v>
      </c>
      <c r="I1127" s="20"/>
      <c r="J1127" s="1">
        <v>930672</v>
      </c>
      <c r="K1127" s="20"/>
      <c r="M1127" s="1">
        <v>92904</v>
      </c>
      <c r="P1127" s="1">
        <v>301279</v>
      </c>
      <c r="Q1127" s="1">
        <v>93868</v>
      </c>
      <c r="R1127" s="1">
        <v>100807</v>
      </c>
      <c r="T1127" s="11">
        <f t="shared" si="35"/>
        <v>2265651</v>
      </c>
    </row>
    <row r="1128" spans="1:20" x14ac:dyDescent="0.25">
      <c r="A1128" s="17">
        <v>36371</v>
      </c>
      <c r="B1128" s="2">
        <f t="shared" si="36"/>
        <v>7</v>
      </c>
      <c r="D1128" s="19">
        <v>97599</v>
      </c>
      <c r="E1128" s="20"/>
      <c r="F1128" s="20"/>
      <c r="G1128" s="1">
        <v>259828</v>
      </c>
      <c r="H1128" s="1">
        <v>357924</v>
      </c>
      <c r="I1128" s="20"/>
      <c r="J1128" s="1">
        <v>953058</v>
      </c>
      <c r="K1128" s="20"/>
      <c r="M1128" s="1">
        <v>128408</v>
      </c>
      <c r="P1128" s="1">
        <v>291018</v>
      </c>
      <c r="Q1128" s="1">
        <v>120825</v>
      </c>
      <c r="R1128" s="1">
        <v>74688</v>
      </c>
      <c r="T1128" s="11">
        <f t="shared" si="35"/>
        <v>2283348</v>
      </c>
    </row>
    <row r="1129" spans="1:20" x14ac:dyDescent="0.25">
      <c r="A1129" s="17">
        <v>36372</v>
      </c>
      <c r="B1129" s="2">
        <f t="shared" si="36"/>
        <v>7</v>
      </c>
      <c r="D1129" s="19">
        <v>103925</v>
      </c>
      <c r="E1129" s="20"/>
      <c r="F1129" s="20"/>
      <c r="G1129" s="1">
        <v>276184</v>
      </c>
      <c r="H1129" s="1">
        <v>360234</v>
      </c>
      <c r="I1129" s="20"/>
      <c r="J1129" s="1">
        <v>917764</v>
      </c>
      <c r="K1129" s="20"/>
      <c r="M1129" s="1">
        <v>115107</v>
      </c>
      <c r="P1129" s="1">
        <v>246205</v>
      </c>
      <c r="Q1129" s="1">
        <v>127178</v>
      </c>
      <c r="R1129" s="1">
        <v>104712</v>
      </c>
      <c r="T1129" s="11">
        <f t="shared" si="35"/>
        <v>2251309</v>
      </c>
    </row>
    <row r="1130" spans="1:20" x14ac:dyDescent="0.25">
      <c r="A1130" s="17">
        <v>36373</v>
      </c>
      <c r="B1130" s="2">
        <f t="shared" si="36"/>
        <v>8</v>
      </c>
      <c r="D1130" s="19">
        <v>112884</v>
      </c>
      <c r="E1130" s="20"/>
      <c r="F1130" s="20"/>
      <c r="G1130" s="1">
        <v>259769</v>
      </c>
      <c r="H1130" s="1">
        <v>393681</v>
      </c>
      <c r="I1130" s="20"/>
      <c r="J1130" s="1">
        <v>916019</v>
      </c>
      <c r="K1130" s="20"/>
      <c r="M1130" s="1">
        <v>140996</v>
      </c>
      <c r="P1130" s="1">
        <v>267289</v>
      </c>
      <c r="Q1130" s="1">
        <v>69630</v>
      </c>
      <c r="R1130" s="1">
        <v>101379</v>
      </c>
      <c r="T1130" s="11">
        <f t="shared" si="35"/>
        <v>2261647</v>
      </c>
    </row>
    <row r="1131" spans="1:20" x14ac:dyDescent="0.25">
      <c r="A1131" s="17">
        <v>36374</v>
      </c>
      <c r="B1131" s="2">
        <f t="shared" si="36"/>
        <v>8</v>
      </c>
      <c r="D1131" s="19">
        <v>109003</v>
      </c>
      <c r="E1131" s="20"/>
      <c r="F1131" s="20"/>
      <c r="G1131" s="1">
        <v>332340</v>
      </c>
      <c r="H1131" s="1">
        <v>421595</v>
      </c>
      <c r="I1131" s="20"/>
      <c r="J1131" s="1">
        <v>880575</v>
      </c>
      <c r="K1131" s="20"/>
      <c r="M1131" s="1">
        <v>131655</v>
      </c>
      <c r="P1131" s="1">
        <v>282016</v>
      </c>
      <c r="Q1131" s="1">
        <v>115510</v>
      </c>
      <c r="R1131" s="1">
        <v>99041</v>
      </c>
      <c r="T1131" s="11">
        <f t="shared" si="35"/>
        <v>2371735</v>
      </c>
    </row>
    <row r="1132" spans="1:20" x14ac:dyDescent="0.25">
      <c r="A1132" s="17">
        <v>36375</v>
      </c>
      <c r="B1132" s="2">
        <f t="shared" si="36"/>
        <v>8</v>
      </c>
      <c r="D1132" s="19">
        <v>110960</v>
      </c>
      <c r="E1132" s="20"/>
      <c r="F1132" s="20"/>
      <c r="G1132" s="1">
        <v>270970</v>
      </c>
      <c r="H1132" s="1">
        <v>340497</v>
      </c>
      <c r="I1132" s="20"/>
      <c r="J1132" s="1">
        <v>920071</v>
      </c>
      <c r="K1132" s="20"/>
      <c r="M1132" s="1">
        <v>116862</v>
      </c>
      <c r="P1132" s="1">
        <v>307738</v>
      </c>
      <c r="Q1132" s="1">
        <v>120953</v>
      </c>
      <c r="R1132" s="1">
        <v>103474</v>
      </c>
      <c r="T1132" s="11">
        <f t="shared" si="35"/>
        <v>2291525</v>
      </c>
    </row>
    <row r="1133" spans="1:20" x14ac:dyDescent="0.25">
      <c r="A1133" s="17">
        <v>36376</v>
      </c>
      <c r="B1133" s="2">
        <f t="shared" si="36"/>
        <v>8</v>
      </c>
      <c r="D1133" s="19">
        <v>109208</v>
      </c>
      <c r="E1133" s="20"/>
      <c r="F1133" s="20"/>
      <c r="G1133" s="1">
        <v>291464</v>
      </c>
      <c r="H1133" s="1">
        <v>305436</v>
      </c>
      <c r="I1133" s="20"/>
      <c r="J1133" s="1">
        <v>941399</v>
      </c>
      <c r="K1133" s="20"/>
      <c r="M1133" s="1">
        <v>115592</v>
      </c>
      <c r="P1133" s="1">
        <v>324390</v>
      </c>
      <c r="Q1133" s="1">
        <v>141015</v>
      </c>
      <c r="R1133" s="1">
        <v>55187</v>
      </c>
      <c r="T1133" s="11">
        <f t="shared" si="35"/>
        <v>2283691</v>
      </c>
    </row>
    <row r="1134" spans="1:20" x14ac:dyDescent="0.25">
      <c r="A1134" s="17">
        <v>36377</v>
      </c>
      <c r="B1134" s="2">
        <f t="shared" si="36"/>
        <v>8</v>
      </c>
      <c r="D1134" s="19">
        <v>107884</v>
      </c>
      <c r="E1134" s="20"/>
      <c r="F1134" s="20"/>
      <c r="G1134" s="1">
        <v>309114</v>
      </c>
      <c r="H1134" s="1">
        <v>347180</v>
      </c>
      <c r="I1134" s="20"/>
      <c r="J1134" s="1">
        <v>904544</v>
      </c>
      <c r="K1134" s="20"/>
      <c r="M1134" s="1">
        <v>110104</v>
      </c>
      <c r="P1134" s="1">
        <v>302600</v>
      </c>
      <c r="Q1134" s="1">
        <v>116027</v>
      </c>
      <c r="R1134" s="1">
        <v>75997</v>
      </c>
      <c r="T1134" s="11">
        <f t="shared" si="35"/>
        <v>2273450</v>
      </c>
    </row>
    <row r="1135" spans="1:20" x14ac:dyDescent="0.25">
      <c r="A1135" s="17">
        <v>36378</v>
      </c>
      <c r="B1135" s="2">
        <f t="shared" si="36"/>
        <v>8</v>
      </c>
      <c r="D1135" s="19">
        <v>106874</v>
      </c>
      <c r="E1135" s="20"/>
      <c r="F1135" s="20"/>
      <c r="G1135" s="1">
        <v>298750</v>
      </c>
      <c r="H1135" s="1">
        <v>335206</v>
      </c>
      <c r="I1135" s="20"/>
      <c r="J1135" s="1">
        <v>928916</v>
      </c>
      <c r="K1135" s="20"/>
      <c r="M1135" s="1">
        <v>115688</v>
      </c>
      <c r="P1135" s="1">
        <v>309349</v>
      </c>
      <c r="Q1135" s="1">
        <v>127219</v>
      </c>
      <c r="R1135" s="1">
        <v>76358</v>
      </c>
      <c r="T1135" s="11">
        <f t="shared" si="35"/>
        <v>2298360</v>
      </c>
    </row>
    <row r="1136" spans="1:20" x14ac:dyDescent="0.25">
      <c r="A1136" s="17">
        <v>36379</v>
      </c>
      <c r="B1136" s="2">
        <f t="shared" si="36"/>
        <v>8</v>
      </c>
      <c r="D1136" s="19">
        <v>103448</v>
      </c>
      <c r="E1136" s="20"/>
      <c r="F1136" s="20"/>
      <c r="G1136" s="1">
        <v>266694</v>
      </c>
      <c r="H1136" s="1">
        <v>290868</v>
      </c>
      <c r="I1136" s="20"/>
      <c r="J1136" s="1">
        <v>918152</v>
      </c>
      <c r="K1136" s="20"/>
      <c r="M1136" s="1">
        <v>103774</v>
      </c>
      <c r="P1136" s="1">
        <v>288426</v>
      </c>
      <c r="Q1136" s="1">
        <v>127775</v>
      </c>
      <c r="R1136" s="1">
        <v>77770</v>
      </c>
      <c r="T1136" s="11">
        <f t="shared" si="35"/>
        <v>2176907</v>
      </c>
    </row>
    <row r="1137" spans="1:20" x14ac:dyDescent="0.25">
      <c r="A1137" s="17">
        <v>36380</v>
      </c>
      <c r="B1137" s="2">
        <f t="shared" si="36"/>
        <v>8</v>
      </c>
      <c r="D1137" s="19">
        <v>92141</v>
      </c>
      <c r="E1137" s="20"/>
      <c r="F1137" s="20"/>
      <c r="G1137" s="1">
        <v>263139</v>
      </c>
      <c r="H1137" s="1">
        <v>322372</v>
      </c>
      <c r="I1137" s="20"/>
      <c r="J1137" s="1">
        <v>944245</v>
      </c>
      <c r="K1137" s="20"/>
      <c r="M1137" s="1">
        <v>107880</v>
      </c>
      <c r="P1137" s="1">
        <v>274330</v>
      </c>
      <c r="Q1137" s="1">
        <v>137434</v>
      </c>
      <c r="R1137" s="1">
        <v>109741</v>
      </c>
      <c r="T1137" s="11">
        <f t="shared" si="35"/>
        <v>2251282</v>
      </c>
    </row>
    <row r="1138" spans="1:20" x14ac:dyDescent="0.25">
      <c r="A1138" s="17">
        <v>36381</v>
      </c>
      <c r="B1138" s="2">
        <f t="shared" si="36"/>
        <v>8</v>
      </c>
      <c r="D1138" s="19">
        <v>90083</v>
      </c>
      <c r="E1138" s="20"/>
      <c r="F1138" s="20"/>
      <c r="G1138" s="1">
        <v>271546</v>
      </c>
      <c r="H1138" s="1">
        <v>293863</v>
      </c>
      <c r="I1138" s="20"/>
      <c r="J1138" s="1">
        <v>934801</v>
      </c>
      <c r="K1138" s="20"/>
      <c r="M1138" s="1">
        <v>129506</v>
      </c>
      <c r="P1138" s="1">
        <v>266696</v>
      </c>
      <c r="Q1138" s="1">
        <v>145303</v>
      </c>
      <c r="R1138" s="1">
        <v>113211</v>
      </c>
      <c r="T1138" s="11">
        <f t="shared" si="35"/>
        <v>2245009</v>
      </c>
    </row>
    <row r="1139" spans="1:20" x14ac:dyDescent="0.25">
      <c r="A1139" s="17">
        <v>36382</v>
      </c>
      <c r="B1139" s="2">
        <f t="shared" si="36"/>
        <v>8</v>
      </c>
      <c r="D1139" s="19">
        <v>99766</v>
      </c>
      <c r="E1139" s="20"/>
      <c r="F1139" s="20"/>
      <c r="G1139" s="1">
        <v>298695</v>
      </c>
      <c r="H1139" s="1">
        <v>299505</v>
      </c>
      <c r="I1139" s="20"/>
      <c r="J1139" s="1">
        <v>850000</v>
      </c>
      <c r="K1139" s="20"/>
      <c r="M1139" s="1">
        <v>132550</v>
      </c>
      <c r="P1139" s="1">
        <v>305215</v>
      </c>
      <c r="Q1139" s="1">
        <v>132055</v>
      </c>
      <c r="R1139" s="1">
        <v>77060</v>
      </c>
      <c r="T1139" s="11">
        <f t="shared" si="35"/>
        <v>2194846</v>
      </c>
    </row>
    <row r="1140" spans="1:20" x14ac:dyDescent="0.25">
      <c r="A1140" s="17">
        <v>36383</v>
      </c>
      <c r="B1140" s="2">
        <f t="shared" si="36"/>
        <v>8</v>
      </c>
      <c r="D1140" s="19">
        <v>110886</v>
      </c>
      <c r="E1140" s="20"/>
      <c r="F1140" s="20"/>
      <c r="G1140" s="1">
        <v>266711</v>
      </c>
      <c r="H1140" s="1">
        <v>344849</v>
      </c>
      <c r="I1140" s="20"/>
      <c r="J1140" s="1">
        <v>954945</v>
      </c>
      <c r="K1140" s="20"/>
      <c r="M1140" s="1">
        <v>129445</v>
      </c>
      <c r="P1140" s="1">
        <v>278888</v>
      </c>
      <c r="Q1140" s="1">
        <v>147625</v>
      </c>
      <c r="R1140" s="1">
        <v>98044</v>
      </c>
      <c r="T1140" s="11">
        <f t="shared" si="35"/>
        <v>2331393</v>
      </c>
    </row>
    <row r="1141" spans="1:20" x14ac:dyDescent="0.25">
      <c r="A1141" s="17">
        <v>36384</v>
      </c>
      <c r="B1141" s="2">
        <f t="shared" si="36"/>
        <v>8</v>
      </c>
      <c r="D1141" s="19">
        <v>104907</v>
      </c>
      <c r="E1141" s="20"/>
      <c r="F1141" s="20"/>
      <c r="G1141" s="1">
        <v>296782</v>
      </c>
      <c r="H1141" s="1">
        <v>333978</v>
      </c>
      <c r="I1141" s="20"/>
      <c r="J1141" s="1">
        <v>908686</v>
      </c>
      <c r="K1141" s="20"/>
      <c r="M1141" s="1">
        <v>126176</v>
      </c>
      <c r="P1141" s="1">
        <v>306270</v>
      </c>
      <c r="Q1141" s="1">
        <v>118718</v>
      </c>
      <c r="R1141" s="1">
        <v>96724</v>
      </c>
      <c r="T1141" s="11">
        <f t="shared" si="35"/>
        <v>2292241</v>
      </c>
    </row>
    <row r="1142" spans="1:20" x14ac:dyDescent="0.25">
      <c r="A1142" s="17">
        <v>36385</v>
      </c>
      <c r="B1142" s="2">
        <f t="shared" si="36"/>
        <v>8</v>
      </c>
      <c r="D1142" s="19">
        <v>95496</v>
      </c>
      <c r="E1142" s="20"/>
      <c r="F1142" s="20"/>
      <c r="G1142" s="1">
        <v>282622</v>
      </c>
      <c r="H1142" s="1">
        <v>334359</v>
      </c>
      <c r="I1142" s="20"/>
      <c r="J1142" s="1">
        <v>964544</v>
      </c>
      <c r="K1142" s="20"/>
      <c r="M1142" s="1">
        <v>116764</v>
      </c>
      <c r="P1142" s="1">
        <v>299974</v>
      </c>
      <c r="Q1142" s="1">
        <v>160269</v>
      </c>
      <c r="R1142" s="1">
        <v>78059</v>
      </c>
      <c r="T1142" s="11">
        <f t="shared" si="35"/>
        <v>2332087</v>
      </c>
    </row>
    <row r="1143" spans="1:20" x14ac:dyDescent="0.25">
      <c r="A1143" s="17">
        <v>36386</v>
      </c>
      <c r="B1143" s="2">
        <f t="shared" si="36"/>
        <v>8</v>
      </c>
      <c r="D1143" s="19">
        <v>90035</v>
      </c>
      <c r="E1143" s="20"/>
      <c r="F1143" s="20"/>
      <c r="G1143" s="1">
        <v>309135</v>
      </c>
      <c r="H1143" s="1">
        <v>363412</v>
      </c>
      <c r="I1143" s="20"/>
      <c r="J1143" s="1">
        <v>932507</v>
      </c>
      <c r="K1143" s="20"/>
      <c r="M1143" s="1">
        <v>122295</v>
      </c>
      <c r="P1143" s="1">
        <v>287952</v>
      </c>
      <c r="Q1143" s="1">
        <v>132391</v>
      </c>
      <c r="R1143" s="1">
        <v>98299</v>
      </c>
      <c r="T1143" s="11">
        <f t="shared" si="35"/>
        <v>2336026</v>
      </c>
    </row>
    <row r="1144" spans="1:20" x14ac:dyDescent="0.25">
      <c r="A1144" s="17">
        <v>36387</v>
      </c>
      <c r="B1144" s="2">
        <f t="shared" si="36"/>
        <v>8</v>
      </c>
      <c r="D1144" s="19">
        <v>94045</v>
      </c>
      <c r="E1144" s="20"/>
      <c r="F1144" s="20"/>
      <c r="G1144" s="1">
        <v>299463</v>
      </c>
      <c r="H1144" s="1">
        <v>377149</v>
      </c>
      <c r="I1144" s="20"/>
      <c r="J1144" s="1">
        <v>899355</v>
      </c>
      <c r="K1144" s="20"/>
      <c r="M1144" s="1">
        <v>120070</v>
      </c>
      <c r="P1144" s="1">
        <v>285810</v>
      </c>
      <c r="Q1144" s="1">
        <v>124005</v>
      </c>
      <c r="R1144" s="1">
        <v>96768</v>
      </c>
      <c r="T1144" s="11">
        <f t="shared" si="35"/>
        <v>2296665</v>
      </c>
    </row>
    <row r="1145" spans="1:20" x14ac:dyDescent="0.25">
      <c r="A1145" s="17">
        <v>36388</v>
      </c>
      <c r="B1145" s="2">
        <f t="shared" si="36"/>
        <v>8</v>
      </c>
      <c r="D1145" s="19">
        <v>98858</v>
      </c>
      <c r="E1145" s="20"/>
      <c r="F1145" s="20"/>
      <c r="G1145" s="1">
        <v>292082</v>
      </c>
      <c r="H1145" s="1">
        <v>374849</v>
      </c>
      <c r="I1145" s="20"/>
      <c r="J1145" s="1">
        <v>926715</v>
      </c>
      <c r="K1145" s="20"/>
      <c r="M1145" s="1">
        <v>145020</v>
      </c>
      <c r="P1145" s="1">
        <v>278271</v>
      </c>
      <c r="Q1145" s="1">
        <v>126665</v>
      </c>
      <c r="R1145" s="1">
        <v>103158</v>
      </c>
      <c r="T1145" s="11">
        <f t="shared" si="35"/>
        <v>2345618</v>
      </c>
    </row>
    <row r="1146" spans="1:20" x14ac:dyDescent="0.25">
      <c r="A1146" s="17">
        <v>36389</v>
      </c>
      <c r="B1146" s="2">
        <f t="shared" si="36"/>
        <v>8</v>
      </c>
      <c r="D1146" s="19">
        <v>87644</v>
      </c>
      <c r="E1146" s="20"/>
      <c r="F1146" s="20"/>
      <c r="G1146" s="1">
        <v>296596</v>
      </c>
      <c r="H1146" s="1">
        <v>358923</v>
      </c>
      <c r="I1146" s="20"/>
      <c r="J1146" s="1">
        <v>959353</v>
      </c>
      <c r="K1146" s="20"/>
      <c r="M1146" s="1">
        <v>141223</v>
      </c>
      <c r="P1146" s="1">
        <v>258608</v>
      </c>
      <c r="Q1146" s="1">
        <v>140549</v>
      </c>
      <c r="R1146" s="1">
        <v>95804</v>
      </c>
      <c r="T1146" s="11">
        <f t="shared" si="35"/>
        <v>2338700</v>
      </c>
    </row>
    <row r="1147" spans="1:20" x14ac:dyDescent="0.25">
      <c r="A1147" s="17">
        <v>36390</v>
      </c>
      <c r="B1147" s="2">
        <f t="shared" si="36"/>
        <v>8</v>
      </c>
      <c r="D1147" s="19">
        <v>94692</v>
      </c>
      <c r="E1147" s="20"/>
      <c r="F1147" s="20"/>
      <c r="G1147" s="1">
        <v>300026</v>
      </c>
      <c r="H1147" s="1">
        <v>313008</v>
      </c>
      <c r="I1147" s="20"/>
      <c r="J1147" s="1">
        <v>1001300</v>
      </c>
      <c r="K1147" s="20"/>
      <c r="M1147" s="1">
        <v>138079</v>
      </c>
      <c r="P1147" s="1">
        <v>269357</v>
      </c>
      <c r="Q1147" s="1">
        <v>132683</v>
      </c>
      <c r="R1147" s="1">
        <v>87558</v>
      </c>
      <c r="T1147" s="11">
        <f t="shared" si="35"/>
        <v>2336703</v>
      </c>
    </row>
    <row r="1148" spans="1:20" x14ac:dyDescent="0.25">
      <c r="A1148" s="17">
        <v>36391</v>
      </c>
      <c r="B1148" s="2">
        <f t="shared" si="36"/>
        <v>8</v>
      </c>
      <c r="D1148" s="19">
        <v>93473</v>
      </c>
      <c r="E1148" s="20"/>
      <c r="F1148" s="20"/>
      <c r="G1148" s="1">
        <v>306927</v>
      </c>
      <c r="H1148" s="1">
        <v>330296</v>
      </c>
      <c r="I1148" s="20"/>
      <c r="J1148" s="1">
        <v>939722</v>
      </c>
      <c r="K1148" s="20"/>
      <c r="M1148" s="1">
        <v>131358</v>
      </c>
      <c r="P1148" s="1">
        <v>275947</v>
      </c>
      <c r="Q1148" s="1">
        <v>125912</v>
      </c>
      <c r="R1148" s="1">
        <v>86674</v>
      </c>
      <c r="T1148" s="11">
        <f t="shared" si="35"/>
        <v>2290309</v>
      </c>
    </row>
    <row r="1149" spans="1:20" x14ac:dyDescent="0.25">
      <c r="A1149" s="17">
        <v>36392</v>
      </c>
      <c r="B1149" s="2">
        <f t="shared" si="36"/>
        <v>8</v>
      </c>
      <c r="D1149" s="19">
        <v>91762</v>
      </c>
      <c r="E1149" s="20"/>
      <c r="F1149" s="20"/>
      <c r="G1149" s="1">
        <v>271169</v>
      </c>
      <c r="H1149" s="1">
        <v>329289</v>
      </c>
      <c r="I1149" s="20"/>
      <c r="J1149" s="1">
        <v>967047</v>
      </c>
      <c r="K1149" s="20"/>
      <c r="M1149" s="1">
        <v>129409</v>
      </c>
      <c r="P1149" s="1">
        <v>283780</v>
      </c>
      <c r="Q1149" s="1">
        <v>115360</v>
      </c>
      <c r="R1149" s="1">
        <v>124750</v>
      </c>
      <c r="T1149" s="11">
        <f t="shared" si="35"/>
        <v>2312566</v>
      </c>
    </row>
    <row r="1150" spans="1:20" x14ac:dyDescent="0.25">
      <c r="A1150" s="17">
        <v>36393</v>
      </c>
      <c r="B1150" s="2">
        <f t="shared" si="36"/>
        <v>8</v>
      </c>
      <c r="D1150" s="19">
        <v>106967</v>
      </c>
      <c r="E1150" s="20"/>
      <c r="F1150" s="20"/>
      <c r="G1150" s="1">
        <v>279277</v>
      </c>
      <c r="H1150" s="1">
        <v>324451</v>
      </c>
      <c r="I1150" s="20"/>
      <c r="J1150" s="1">
        <v>973417</v>
      </c>
      <c r="K1150" s="20"/>
      <c r="M1150" s="1">
        <v>138263</v>
      </c>
      <c r="P1150" s="1">
        <v>280495</v>
      </c>
      <c r="Q1150" s="1">
        <v>120636</v>
      </c>
      <c r="R1150" s="1">
        <v>105210</v>
      </c>
      <c r="T1150" s="11">
        <f t="shared" si="35"/>
        <v>2328716</v>
      </c>
    </row>
    <row r="1151" spans="1:20" x14ac:dyDescent="0.25">
      <c r="A1151" s="17">
        <v>36394</v>
      </c>
      <c r="B1151" s="2">
        <f t="shared" si="36"/>
        <v>8</v>
      </c>
      <c r="D1151" s="19">
        <v>109646</v>
      </c>
      <c r="E1151" s="20"/>
      <c r="F1151" s="20"/>
      <c r="G1151" s="1">
        <v>269958</v>
      </c>
      <c r="H1151" s="1">
        <v>378978</v>
      </c>
      <c r="I1151" s="20"/>
      <c r="J1151" s="1">
        <v>926777</v>
      </c>
      <c r="K1151" s="20"/>
      <c r="M1151" s="1">
        <v>137985</v>
      </c>
      <c r="P1151" s="1">
        <v>284477</v>
      </c>
      <c r="Q1151" s="1">
        <v>128061</v>
      </c>
      <c r="R1151" s="1">
        <v>92193</v>
      </c>
      <c r="T1151" s="11">
        <f t="shared" si="35"/>
        <v>2328075</v>
      </c>
    </row>
    <row r="1152" spans="1:20" x14ac:dyDescent="0.25">
      <c r="A1152" s="17">
        <v>36395</v>
      </c>
      <c r="B1152" s="2">
        <f t="shared" si="36"/>
        <v>8</v>
      </c>
      <c r="D1152" s="19">
        <v>103918</v>
      </c>
      <c r="E1152" s="20"/>
      <c r="F1152" s="20"/>
      <c r="G1152" s="1">
        <v>302347</v>
      </c>
      <c r="H1152" s="1">
        <v>354270</v>
      </c>
      <c r="I1152" s="20"/>
      <c r="J1152" s="1">
        <v>945558</v>
      </c>
      <c r="K1152" s="20"/>
      <c r="M1152" s="1">
        <v>128495</v>
      </c>
      <c r="P1152" s="1">
        <v>282941</v>
      </c>
      <c r="Q1152" s="1">
        <v>132421</v>
      </c>
      <c r="R1152" s="1">
        <v>103941</v>
      </c>
      <c r="T1152" s="11">
        <f t="shared" si="35"/>
        <v>2353891</v>
      </c>
    </row>
    <row r="1153" spans="1:20" x14ac:dyDescent="0.25">
      <c r="A1153" s="17">
        <v>36396</v>
      </c>
      <c r="B1153" s="2">
        <f t="shared" si="36"/>
        <v>8</v>
      </c>
      <c r="D1153" s="19">
        <v>106831</v>
      </c>
      <c r="E1153" s="20"/>
      <c r="F1153" s="20"/>
      <c r="G1153" s="1">
        <v>293439</v>
      </c>
      <c r="H1153" s="1">
        <v>337430</v>
      </c>
      <c r="I1153" s="20"/>
      <c r="J1153" s="1">
        <v>957221</v>
      </c>
      <c r="K1153" s="20"/>
      <c r="M1153" s="1">
        <v>126869</v>
      </c>
      <c r="P1153" s="1">
        <v>269935</v>
      </c>
      <c r="Q1153" s="1">
        <v>128327</v>
      </c>
      <c r="R1153" s="1">
        <v>120685</v>
      </c>
      <c r="T1153" s="11">
        <f t="shared" si="35"/>
        <v>2340737</v>
      </c>
    </row>
    <row r="1154" spans="1:20" x14ac:dyDescent="0.25">
      <c r="A1154" s="17">
        <v>36397</v>
      </c>
      <c r="B1154" s="2">
        <f t="shared" si="36"/>
        <v>8</v>
      </c>
      <c r="D1154" s="19">
        <v>96710</v>
      </c>
      <c r="E1154" s="20"/>
      <c r="F1154" s="20"/>
      <c r="G1154" s="1">
        <v>310926</v>
      </c>
      <c r="H1154" s="1">
        <v>350392</v>
      </c>
      <c r="I1154" s="20"/>
      <c r="J1154" s="1">
        <v>960000</v>
      </c>
      <c r="K1154" s="20"/>
      <c r="M1154" s="1">
        <v>132915</v>
      </c>
      <c r="P1154" s="1">
        <v>279206</v>
      </c>
      <c r="Q1154" s="1">
        <v>115782</v>
      </c>
      <c r="R1154" s="1">
        <v>113064</v>
      </c>
      <c r="T1154" s="11">
        <f t="shared" si="35"/>
        <v>2358995</v>
      </c>
    </row>
    <row r="1155" spans="1:20" x14ac:dyDescent="0.25">
      <c r="A1155" s="17">
        <v>36398</v>
      </c>
      <c r="B1155" s="2">
        <f t="shared" si="36"/>
        <v>8</v>
      </c>
      <c r="D1155" s="19">
        <v>97922</v>
      </c>
      <c r="E1155" s="20"/>
      <c r="F1155" s="20"/>
      <c r="G1155" s="1">
        <v>316287</v>
      </c>
      <c r="H1155" s="1">
        <v>325004</v>
      </c>
      <c r="I1155" s="20"/>
      <c r="J1155" s="1">
        <v>949999</v>
      </c>
      <c r="K1155" s="20"/>
      <c r="M1155" s="1">
        <v>139224</v>
      </c>
      <c r="P1155" s="1">
        <v>277698</v>
      </c>
      <c r="Q1155" s="1">
        <v>131795</v>
      </c>
      <c r="R1155" s="1">
        <v>100554</v>
      </c>
      <c r="T1155" s="11">
        <f t="shared" si="35"/>
        <v>2338483</v>
      </c>
    </row>
    <row r="1156" spans="1:20" x14ac:dyDescent="0.25">
      <c r="A1156" s="17">
        <v>36399</v>
      </c>
      <c r="B1156" s="2">
        <f t="shared" si="36"/>
        <v>8</v>
      </c>
      <c r="D1156" s="19">
        <v>97726</v>
      </c>
      <c r="E1156" s="20"/>
      <c r="F1156" s="20"/>
      <c r="G1156" s="1">
        <v>307458</v>
      </c>
      <c r="H1156" s="1">
        <v>347424</v>
      </c>
      <c r="I1156" s="20"/>
      <c r="J1156" s="1">
        <v>948268</v>
      </c>
      <c r="K1156" s="20"/>
      <c r="M1156" s="1">
        <v>135545</v>
      </c>
      <c r="P1156" s="1">
        <v>280727</v>
      </c>
      <c r="Q1156" s="1">
        <v>130198</v>
      </c>
      <c r="R1156" s="1">
        <v>89754</v>
      </c>
      <c r="T1156" s="11">
        <f t="shared" ref="T1156:T1219" si="37">SUM(C1156:R1156)</f>
        <v>2337100</v>
      </c>
    </row>
    <row r="1157" spans="1:20" x14ac:dyDescent="0.25">
      <c r="A1157" s="17">
        <v>36400</v>
      </c>
      <c r="B1157" s="2">
        <f t="shared" si="36"/>
        <v>8</v>
      </c>
      <c r="D1157" s="19">
        <v>103537</v>
      </c>
      <c r="E1157" s="20"/>
      <c r="F1157" s="20"/>
      <c r="G1157" s="1">
        <v>310227</v>
      </c>
      <c r="H1157" s="1">
        <v>339288</v>
      </c>
      <c r="I1157" s="20"/>
      <c r="J1157" s="1">
        <v>970545</v>
      </c>
      <c r="K1157" s="20"/>
      <c r="M1157" s="1">
        <v>129381</v>
      </c>
      <c r="P1157" s="1">
        <v>281505</v>
      </c>
      <c r="Q1157" s="1">
        <v>114468</v>
      </c>
      <c r="R1157" s="1">
        <v>93280</v>
      </c>
      <c r="T1157" s="11">
        <f t="shared" si="37"/>
        <v>2342231</v>
      </c>
    </row>
    <row r="1158" spans="1:20" x14ac:dyDescent="0.25">
      <c r="A1158" s="17">
        <v>36401</v>
      </c>
      <c r="B1158" s="2">
        <f t="shared" si="36"/>
        <v>8</v>
      </c>
      <c r="D1158" s="19">
        <v>103267</v>
      </c>
      <c r="E1158" s="20"/>
      <c r="F1158" s="20"/>
      <c r="G1158" s="1">
        <v>308503</v>
      </c>
      <c r="H1158" s="1">
        <v>328559</v>
      </c>
      <c r="I1158" s="20"/>
      <c r="J1158" s="1">
        <v>956161</v>
      </c>
      <c r="K1158" s="20"/>
      <c r="M1158" s="1">
        <v>147727</v>
      </c>
      <c r="P1158" s="1">
        <v>279766</v>
      </c>
      <c r="Q1158" s="1">
        <v>114695</v>
      </c>
      <c r="R1158" s="1">
        <v>97547</v>
      </c>
      <c r="T1158" s="11">
        <f t="shared" si="37"/>
        <v>2336225</v>
      </c>
    </row>
    <row r="1159" spans="1:20" x14ac:dyDescent="0.25">
      <c r="A1159" s="17">
        <v>36402</v>
      </c>
      <c r="B1159" s="2">
        <f t="shared" si="36"/>
        <v>8</v>
      </c>
      <c r="D1159" s="19">
        <v>104010</v>
      </c>
      <c r="E1159" s="20"/>
      <c r="F1159" s="20"/>
      <c r="G1159" s="1">
        <v>304261</v>
      </c>
      <c r="H1159" s="1">
        <v>340485</v>
      </c>
      <c r="I1159" s="20"/>
      <c r="J1159" s="1">
        <v>907137</v>
      </c>
      <c r="K1159" s="20"/>
      <c r="M1159" s="1">
        <v>132395</v>
      </c>
      <c r="P1159" s="1">
        <v>277853</v>
      </c>
      <c r="Q1159" s="1">
        <v>111285</v>
      </c>
      <c r="R1159" s="1">
        <v>95489</v>
      </c>
      <c r="T1159" s="11">
        <f t="shared" si="37"/>
        <v>2272915</v>
      </c>
    </row>
    <row r="1160" spans="1:20" x14ac:dyDescent="0.25">
      <c r="A1160" s="17">
        <v>36403</v>
      </c>
      <c r="B1160" s="2">
        <f t="shared" si="36"/>
        <v>8</v>
      </c>
      <c r="D1160" s="19">
        <v>103255</v>
      </c>
      <c r="E1160" s="20"/>
      <c r="F1160" s="20"/>
      <c r="G1160" s="1">
        <v>297391</v>
      </c>
      <c r="H1160" s="1">
        <v>371800</v>
      </c>
      <c r="I1160" s="20"/>
      <c r="J1160" s="1">
        <v>902202</v>
      </c>
      <c r="K1160" s="20"/>
      <c r="M1160" s="1">
        <v>132093</v>
      </c>
      <c r="P1160" s="1">
        <v>264232</v>
      </c>
      <c r="Q1160" s="1">
        <v>96556</v>
      </c>
      <c r="R1160" s="1">
        <v>103830</v>
      </c>
      <c r="T1160" s="11">
        <f t="shared" si="37"/>
        <v>2271359</v>
      </c>
    </row>
    <row r="1161" spans="1:20" x14ac:dyDescent="0.25">
      <c r="A1161" s="17">
        <v>36404</v>
      </c>
      <c r="B1161" s="2">
        <f t="shared" si="36"/>
        <v>9</v>
      </c>
      <c r="D1161" s="19">
        <v>92851</v>
      </c>
      <c r="E1161" s="20"/>
      <c r="F1161" s="20"/>
      <c r="G1161" s="1">
        <v>239073</v>
      </c>
      <c r="H1161" s="1">
        <v>319682</v>
      </c>
      <c r="I1161" s="20"/>
      <c r="J1161" s="1">
        <v>933661</v>
      </c>
      <c r="K1161" s="20"/>
      <c r="M1161" s="1">
        <v>108937</v>
      </c>
      <c r="P1161" s="1">
        <v>284958</v>
      </c>
      <c r="Q1161" s="1">
        <v>129790</v>
      </c>
      <c r="R1161" s="1">
        <v>78340</v>
      </c>
      <c r="T1161" s="11">
        <f t="shared" si="37"/>
        <v>2187292</v>
      </c>
    </row>
    <row r="1162" spans="1:20" x14ac:dyDescent="0.25">
      <c r="A1162" s="17">
        <v>36405</v>
      </c>
      <c r="B1162" s="2">
        <f t="shared" si="36"/>
        <v>9</v>
      </c>
      <c r="D1162" s="19">
        <v>105842</v>
      </c>
      <c r="E1162" s="20"/>
      <c r="F1162" s="20"/>
      <c r="G1162" s="1">
        <v>263000</v>
      </c>
      <c r="H1162" s="1">
        <v>352167</v>
      </c>
      <c r="I1162" s="20"/>
      <c r="J1162" s="1">
        <v>952912</v>
      </c>
      <c r="K1162" s="20"/>
      <c r="M1162" s="1">
        <v>159770</v>
      </c>
      <c r="P1162" s="1">
        <v>301261</v>
      </c>
      <c r="Q1162" s="1">
        <v>70813</v>
      </c>
      <c r="R1162" s="1">
        <v>77805</v>
      </c>
      <c r="T1162" s="11">
        <f t="shared" si="37"/>
        <v>2283570</v>
      </c>
    </row>
    <row r="1163" spans="1:20" x14ac:dyDescent="0.25">
      <c r="A1163" s="17">
        <v>36406</v>
      </c>
      <c r="B1163" s="2">
        <f t="shared" si="36"/>
        <v>9</v>
      </c>
      <c r="D1163" s="19">
        <v>101964</v>
      </c>
      <c r="E1163" s="20"/>
      <c r="F1163" s="20"/>
      <c r="G1163" s="1">
        <v>234930</v>
      </c>
      <c r="H1163" s="1">
        <v>398573</v>
      </c>
      <c r="I1163" s="20"/>
      <c r="J1163" s="1">
        <v>965096</v>
      </c>
      <c r="K1163" s="20"/>
      <c r="M1163" s="1">
        <v>148657</v>
      </c>
      <c r="P1163" s="1">
        <v>314559</v>
      </c>
      <c r="Q1163" s="1">
        <v>75126</v>
      </c>
      <c r="R1163" s="1">
        <v>78427</v>
      </c>
      <c r="T1163" s="11">
        <f t="shared" si="37"/>
        <v>2317332</v>
      </c>
    </row>
    <row r="1164" spans="1:20" x14ac:dyDescent="0.25">
      <c r="A1164" s="17">
        <v>36407</v>
      </c>
      <c r="B1164" s="2">
        <f t="shared" si="36"/>
        <v>9</v>
      </c>
      <c r="D1164" s="19">
        <v>105137</v>
      </c>
      <c r="E1164" s="20"/>
      <c r="F1164" s="20"/>
      <c r="G1164" s="1">
        <v>241441</v>
      </c>
      <c r="H1164" s="1">
        <v>362190</v>
      </c>
      <c r="I1164" s="20"/>
      <c r="J1164" s="1">
        <v>968458</v>
      </c>
      <c r="K1164" s="20"/>
      <c r="M1164" s="1">
        <v>129303</v>
      </c>
      <c r="P1164" s="1">
        <v>275203</v>
      </c>
      <c r="Q1164" s="1">
        <v>134252</v>
      </c>
      <c r="R1164" s="1">
        <v>102980</v>
      </c>
      <c r="T1164" s="11">
        <f t="shared" si="37"/>
        <v>2318964</v>
      </c>
    </row>
    <row r="1165" spans="1:20" x14ac:dyDescent="0.25">
      <c r="A1165" s="17">
        <v>36408</v>
      </c>
      <c r="B1165" s="2">
        <f t="shared" si="36"/>
        <v>9</v>
      </c>
      <c r="D1165" s="19">
        <v>103802</v>
      </c>
      <c r="E1165" s="20"/>
      <c r="F1165" s="20"/>
      <c r="G1165" s="1">
        <v>260677</v>
      </c>
      <c r="H1165" s="1">
        <v>345301</v>
      </c>
      <c r="I1165" s="20"/>
      <c r="J1165" s="1">
        <v>972715</v>
      </c>
      <c r="K1165" s="20"/>
      <c r="M1165" s="1">
        <v>117160</v>
      </c>
      <c r="P1165" s="1">
        <v>269374</v>
      </c>
      <c r="Q1165" s="1">
        <v>134428</v>
      </c>
      <c r="R1165" s="1">
        <v>79795</v>
      </c>
      <c r="T1165" s="11">
        <f t="shared" si="37"/>
        <v>2283252</v>
      </c>
    </row>
    <row r="1166" spans="1:20" x14ac:dyDescent="0.25">
      <c r="A1166" s="17">
        <v>36409</v>
      </c>
      <c r="B1166" s="2">
        <f t="shared" si="36"/>
        <v>9</v>
      </c>
      <c r="D1166" s="19">
        <v>104369</v>
      </c>
      <c r="E1166" s="20"/>
      <c r="F1166" s="20"/>
      <c r="G1166" s="1">
        <v>252747</v>
      </c>
      <c r="H1166" s="1">
        <v>355140</v>
      </c>
      <c r="I1166" s="20"/>
      <c r="J1166" s="1">
        <v>954999</v>
      </c>
      <c r="K1166" s="20"/>
      <c r="M1166" s="1">
        <v>119863</v>
      </c>
      <c r="P1166" s="1">
        <v>267946</v>
      </c>
      <c r="Q1166" s="1">
        <v>133553</v>
      </c>
      <c r="R1166" s="1">
        <v>87180</v>
      </c>
      <c r="T1166" s="11">
        <f t="shared" si="37"/>
        <v>2275797</v>
      </c>
    </row>
    <row r="1167" spans="1:20" x14ac:dyDescent="0.25">
      <c r="A1167" s="17">
        <v>36410</v>
      </c>
      <c r="B1167" s="2">
        <f t="shared" si="36"/>
        <v>9</v>
      </c>
      <c r="D1167" s="19">
        <v>102624</v>
      </c>
      <c r="E1167" s="20"/>
      <c r="F1167" s="20"/>
      <c r="G1167" s="1">
        <v>290696</v>
      </c>
      <c r="H1167" s="1">
        <v>400000</v>
      </c>
      <c r="I1167" s="20"/>
      <c r="J1167" s="1">
        <v>950000</v>
      </c>
      <c r="K1167" s="20"/>
      <c r="M1167" s="1">
        <v>128445</v>
      </c>
      <c r="P1167" s="1">
        <v>282519</v>
      </c>
      <c r="Q1167" s="1">
        <v>112420</v>
      </c>
      <c r="R1167" s="1">
        <v>96671</v>
      </c>
      <c r="T1167" s="11">
        <f t="shared" si="37"/>
        <v>2363375</v>
      </c>
    </row>
    <row r="1168" spans="1:20" x14ac:dyDescent="0.25">
      <c r="A1168" s="17">
        <v>36411</v>
      </c>
      <c r="B1168" s="2">
        <f t="shared" si="36"/>
        <v>9</v>
      </c>
      <c r="D1168" s="19">
        <v>101426</v>
      </c>
      <c r="E1168" s="20"/>
      <c r="F1168" s="20"/>
      <c r="G1168" s="1">
        <v>332000</v>
      </c>
      <c r="H1168" s="1">
        <v>375828</v>
      </c>
      <c r="I1168" s="20"/>
      <c r="J1168" s="1">
        <v>924257</v>
      </c>
      <c r="K1168" s="20"/>
      <c r="M1168" s="1">
        <v>145862</v>
      </c>
      <c r="P1168" s="1">
        <v>322423</v>
      </c>
      <c r="Q1168" s="1">
        <v>78060</v>
      </c>
      <c r="R1168" s="1">
        <v>93626</v>
      </c>
      <c r="T1168" s="11">
        <f t="shared" si="37"/>
        <v>2373482</v>
      </c>
    </row>
    <row r="1169" spans="1:20" x14ac:dyDescent="0.25">
      <c r="A1169" s="17">
        <v>36412</v>
      </c>
      <c r="B1169" s="2">
        <f t="shared" si="36"/>
        <v>9</v>
      </c>
      <c r="D1169" s="19">
        <v>102370</v>
      </c>
      <c r="E1169" s="20"/>
      <c r="F1169" s="20"/>
      <c r="G1169" s="1">
        <v>325456</v>
      </c>
      <c r="H1169" s="1">
        <v>369640</v>
      </c>
      <c r="I1169" s="20"/>
      <c r="J1169" s="1">
        <v>924994</v>
      </c>
      <c r="K1169" s="20"/>
      <c r="M1169" s="1">
        <v>137713</v>
      </c>
      <c r="P1169" s="1">
        <v>312338</v>
      </c>
      <c r="Q1169" s="1">
        <v>97016</v>
      </c>
      <c r="R1169" s="1">
        <v>89752</v>
      </c>
      <c r="T1169" s="11">
        <f t="shared" si="37"/>
        <v>2359279</v>
      </c>
    </row>
    <row r="1170" spans="1:20" x14ac:dyDescent="0.25">
      <c r="A1170" s="17">
        <v>36413</v>
      </c>
      <c r="B1170" s="2">
        <f t="shared" si="36"/>
        <v>9</v>
      </c>
      <c r="D1170" s="19">
        <v>101979</v>
      </c>
      <c r="E1170" s="20"/>
      <c r="F1170" s="20"/>
      <c r="G1170" s="1">
        <v>316542</v>
      </c>
      <c r="H1170" s="1">
        <v>320341</v>
      </c>
      <c r="I1170" s="20"/>
      <c r="J1170" s="1">
        <v>952350</v>
      </c>
      <c r="K1170" s="20"/>
      <c r="M1170" s="1">
        <v>136793</v>
      </c>
      <c r="P1170" s="1">
        <v>312514</v>
      </c>
      <c r="Q1170" s="1">
        <v>102718</v>
      </c>
      <c r="R1170" s="1">
        <v>84673</v>
      </c>
      <c r="T1170" s="11">
        <f t="shared" si="37"/>
        <v>2327910</v>
      </c>
    </row>
    <row r="1171" spans="1:20" x14ac:dyDescent="0.25">
      <c r="A1171" s="17">
        <v>36414</v>
      </c>
      <c r="B1171" s="2">
        <f t="shared" si="36"/>
        <v>9</v>
      </c>
      <c r="D1171" s="19">
        <v>102749</v>
      </c>
      <c r="E1171" s="20"/>
      <c r="F1171" s="20"/>
      <c r="G1171" s="1">
        <v>313774</v>
      </c>
      <c r="H1171" s="1">
        <v>396954</v>
      </c>
      <c r="I1171" s="20"/>
      <c r="J1171" s="1">
        <v>896770</v>
      </c>
      <c r="K1171" s="20"/>
      <c r="M1171" s="1">
        <v>126701</v>
      </c>
      <c r="P1171" s="1">
        <v>312855</v>
      </c>
      <c r="Q1171" s="1">
        <v>108133</v>
      </c>
      <c r="R1171" s="1">
        <v>88206</v>
      </c>
      <c r="T1171" s="11">
        <f t="shared" si="37"/>
        <v>2346142</v>
      </c>
    </row>
    <row r="1172" spans="1:20" x14ac:dyDescent="0.25">
      <c r="A1172" s="17">
        <v>36415</v>
      </c>
      <c r="B1172" s="2">
        <f t="shared" ref="B1172:B1235" si="38">MONTH(A1172)</f>
        <v>9</v>
      </c>
      <c r="D1172" s="19">
        <v>100639</v>
      </c>
      <c r="E1172" s="20"/>
      <c r="F1172" s="20"/>
      <c r="G1172" s="1">
        <v>275824</v>
      </c>
      <c r="H1172" s="1">
        <v>347851</v>
      </c>
      <c r="I1172" s="20"/>
      <c r="J1172" s="1">
        <v>921229</v>
      </c>
      <c r="K1172" s="20"/>
      <c r="M1172" s="1">
        <v>130293</v>
      </c>
      <c r="P1172" s="1">
        <v>314870</v>
      </c>
      <c r="Q1172" s="1">
        <v>104894</v>
      </c>
      <c r="R1172" s="1">
        <v>97980</v>
      </c>
      <c r="T1172" s="11">
        <f t="shared" si="37"/>
        <v>2293580</v>
      </c>
    </row>
    <row r="1173" spans="1:20" x14ac:dyDescent="0.25">
      <c r="A1173" s="17">
        <v>36416</v>
      </c>
      <c r="B1173" s="2">
        <f t="shared" si="38"/>
        <v>9</v>
      </c>
      <c r="D1173" s="19">
        <v>83909</v>
      </c>
      <c r="E1173" s="20"/>
      <c r="F1173" s="20"/>
      <c r="G1173" s="1">
        <v>328259</v>
      </c>
      <c r="H1173" s="1">
        <v>347623</v>
      </c>
      <c r="I1173" s="20"/>
      <c r="J1173" s="1">
        <v>934916</v>
      </c>
      <c r="K1173" s="20"/>
      <c r="M1173" s="1">
        <v>135484</v>
      </c>
      <c r="P1173" s="1">
        <v>313179</v>
      </c>
      <c r="Q1173" s="1">
        <v>98524</v>
      </c>
      <c r="R1173" s="1">
        <v>106246</v>
      </c>
      <c r="T1173" s="11">
        <f t="shared" si="37"/>
        <v>2348140</v>
      </c>
    </row>
    <row r="1174" spans="1:20" x14ac:dyDescent="0.25">
      <c r="A1174" s="17">
        <v>36417</v>
      </c>
      <c r="B1174" s="2">
        <f t="shared" si="38"/>
        <v>9</v>
      </c>
      <c r="D1174" s="19">
        <v>81929</v>
      </c>
      <c r="E1174" s="20"/>
      <c r="F1174" s="20"/>
      <c r="G1174" s="1">
        <v>322235</v>
      </c>
      <c r="H1174" s="1">
        <v>292126</v>
      </c>
      <c r="I1174" s="20"/>
      <c r="J1174" s="1">
        <v>963036</v>
      </c>
      <c r="K1174" s="20"/>
      <c r="M1174" s="1">
        <v>133367</v>
      </c>
      <c r="P1174" s="1">
        <v>319163</v>
      </c>
      <c r="Q1174" s="1">
        <v>88749</v>
      </c>
      <c r="R1174" s="1">
        <v>87488</v>
      </c>
      <c r="T1174" s="11">
        <f t="shared" si="37"/>
        <v>2288093</v>
      </c>
    </row>
    <row r="1175" spans="1:20" x14ac:dyDescent="0.25">
      <c r="A1175" s="17">
        <v>36418</v>
      </c>
      <c r="B1175" s="2">
        <f t="shared" si="38"/>
        <v>9</v>
      </c>
      <c r="D1175" s="19">
        <v>0</v>
      </c>
      <c r="E1175" s="20"/>
      <c r="F1175" s="20"/>
      <c r="G1175" s="1">
        <v>344525</v>
      </c>
      <c r="H1175" s="1">
        <v>318235</v>
      </c>
      <c r="I1175" s="20"/>
      <c r="J1175" s="1">
        <v>961336</v>
      </c>
      <c r="K1175" s="20"/>
      <c r="M1175" s="1">
        <v>138499</v>
      </c>
      <c r="P1175" s="1">
        <v>320313</v>
      </c>
      <c r="Q1175" s="1">
        <v>95900</v>
      </c>
      <c r="R1175" s="1">
        <v>91195</v>
      </c>
      <c r="T1175" s="11">
        <f t="shared" si="37"/>
        <v>2270003</v>
      </c>
    </row>
    <row r="1176" spans="1:20" x14ac:dyDescent="0.25">
      <c r="A1176" s="17">
        <v>36419</v>
      </c>
      <c r="B1176" s="2">
        <f t="shared" si="38"/>
        <v>9</v>
      </c>
      <c r="D1176" s="19">
        <v>47222</v>
      </c>
      <c r="E1176" s="20"/>
      <c r="F1176" s="20"/>
      <c r="G1176" s="1">
        <v>293627</v>
      </c>
      <c r="H1176" s="1">
        <v>326333</v>
      </c>
      <c r="I1176" s="20"/>
      <c r="J1176" s="1">
        <v>995923</v>
      </c>
      <c r="K1176" s="20"/>
      <c r="M1176" s="1">
        <v>145964</v>
      </c>
      <c r="P1176" s="1">
        <v>258957</v>
      </c>
      <c r="Q1176" s="1">
        <v>93978</v>
      </c>
      <c r="R1176" s="1">
        <v>108207</v>
      </c>
      <c r="T1176" s="11">
        <f t="shared" si="37"/>
        <v>2270211</v>
      </c>
    </row>
    <row r="1177" spans="1:20" x14ac:dyDescent="0.25">
      <c r="A1177" s="17">
        <v>36420</v>
      </c>
      <c r="B1177" s="2">
        <f t="shared" si="38"/>
        <v>9</v>
      </c>
      <c r="D1177" s="19">
        <v>80568</v>
      </c>
      <c r="E1177" s="20"/>
      <c r="F1177" s="20"/>
      <c r="G1177" s="1">
        <v>326782</v>
      </c>
      <c r="H1177" s="1">
        <v>329089</v>
      </c>
      <c r="I1177" s="20"/>
      <c r="J1177" s="1">
        <v>927230</v>
      </c>
      <c r="K1177" s="20"/>
      <c r="M1177" s="1">
        <v>144815</v>
      </c>
      <c r="P1177" s="1">
        <v>295562</v>
      </c>
      <c r="Q1177" s="1">
        <v>96899</v>
      </c>
      <c r="R1177" s="1">
        <v>111272</v>
      </c>
      <c r="T1177" s="11">
        <f t="shared" si="37"/>
        <v>2312217</v>
      </c>
    </row>
    <row r="1178" spans="1:20" x14ac:dyDescent="0.25">
      <c r="A1178" s="17">
        <v>36421</v>
      </c>
      <c r="B1178" s="2">
        <f t="shared" si="38"/>
        <v>9</v>
      </c>
      <c r="D1178" s="19">
        <v>82667</v>
      </c>
      <c r="E1178" s="20"/>
      <c r="F1178" s="20"/>
      <c r="G1178" s="1">
        <v>288803</v>
      </c>
      <c r="H1178" s="1">
        <v>366202</v>
      </c>
      <c r="I1178" s="20"/>
      <c r="J1178" s="1">
        <v>950287</v>
      </c>
      <c r="K1178" s="20"/>
      <c r="M1178" s="1">
        <v>133348</v>
      </c>
      <c r="P1178" s="1">
        <v>262409</v>
      </c>
      <c r="Q1178" s="1">
        <v>113135</v>
      </c>
      <c r="R1178" s="1">
        <v>120156</v>
      </c>
      <c r="T1178" s="11">
        <f t="shared" si="37"/>
        <v>2317007</v>
      </c>
    </row>
    <row r="1179" spans="1:20" x14ac:dyDescent="0.25">
      <c r="A1179" s="17">
        <v>36422</v>
      </c>
      <c r="B1179" s="2">
        <f t="shared" si="38"/>
        <v>9</v>
      </c>
      <c r="D1179" s="19" t="s">
        <v>41</v>
      </c>
      <c r="E1179" s="20"/>
      <c r="F1179" s="20"/>
      <c r="G1179" s="1" t="s">
        <v>41</v>
      </c>
      <c r="H1179" s="1" t="s">
        <v>41</v>
      </c>
      <c r="I1179" s="20"/>
      <c r="J1179" s="1" t="s">
        <v>41</v>
      </c>
      <c r="K1179" s="20"/>
      <c r="M1179" s="1" t="s">
        <v>41</v>
      </c>
      <c r="P1179" s="1" t="s">
        <v>41</v>
      </c>
      <c r="Q1179" s="1" t="s">
        <v>41</v>
      </c>
      <c r="R1179" s="1" t="s">
        <v>41</v>
      </c>
      <c r="T1179" s="11">
        <f t="shared" si="37"/>
        <v>0</v>
      </c>
    </row>
    <row r="1180" spans="1:20" x14ac:dyDescent="0.25">
      <c r="A1180" s="17">
        <v>36423</v>
      </c>
      <c r="B1180" s="2">
        <f t="shared" si="38"/>
        <v>9</v>
      </c>
      <c r="D1180" s="19">
        <v>93513</v>
      </c>
      <c r="E1180" s="20"/>
      <c r="F1180" s="20"/>
      <c r="G1180" s="1">
        <v>298871</v>
      </c>
      <c r="H1180" s="1">
        <v>375640</v>
      </c>
      <c r="I1180" s="20"/>
      <c r="J1180" s="1">
        <v>941938</v>
      </c>
      <c r="K1180" s="20"/>
      <c r="M1180" s="1">
        <v>147022</v>
      </c>
      <c r="P1180" s="1">
        <v>276526</v>
      </c>
      <c r="Q1180" s="1">
        <v>111919</v>
      </c>
      <c r="R1180" s="1">
        <v>107630</v>
      </c>
      <c r="T1180" s="11">
        <f t="shared" si="37"/>
        <v>2353059</v>
      </c>
    </row>
    <row r="1181" spans="1:20" x14ac:dyDescent="0.25">
      <c r="A1181" s="17">
        <v>36424</v>
      </c>
      <c r="B1181" s="2">
        <f t="shared" si="38"/>
        <v>9</v>
      </c>
      <c r="D1181" s="19">
        <v>97867</v>
      </c>
      <c r="E1181" s="20"/>
      <c r="F1181" s="20"/>
      <c r="G1181" s="1">
        <v>338904</v>
      </c>
      <c r="H1181" s="1">
        <v>354768</v>
      </c>
      <c r="I1181" s="20"/>
      <c r="J1181" s="1">
        <v>886715</v>
      </c>
      <c r="K1181" s="20"/>
      <c r="M1181" s="1">
        <v>145110</v>
      </c>
      <c r="P1181" s="1">
        <v>310685</v>
      </c>
      <c r="Q1181" s="1">
        <v>102728</v>
      </c>
      <c r="R1181" s="1">
        <v>114665</v>
      </c>
      <c r="T1181" s="11">
        <f t="shared" si="37"/>
        <v>2351442</v>
      </c>
    </row>
    <row r="1182" spans="1:20" x14ac:dyDescent="0.25">
      <c r="A1182" s="17">
        <v>36425</v>
      </c>
      <c r="B1182" s="2">
        <f t="shared" si="38"/>
        <v>9</v>
      </c>
      <c r="D1182" s="19">
        <v>89007</v>
      </c>
      <c r="E1182" s="20"/>
      <c r="F1182" s="20"/>
      <c r="G1182" s="1">
        <v>327434</v>
      </c>
      <c r="H1182" s="1">
        <v>329699</v>
      </c>
      <c r="I1182" s="20"/>
      <c r="J1182" s="1">
        <v>969213</v>
      </c>
      <c r="K1182" s="20"/>
      <c r="M1182" s="1">
        <v>126376</v>
      </c>
      <c r="P1182" s="1">
        <v>309347</v>
      </c>
      <c r="Q1182" s="1">
        <v>107632</v>
      </c>
      <c r="R1182" s="1">
        <v>78320</v>
      </c>
      <c r="T1182" s="11">
        <f t="shared" si="37"/>
        <v>2337028</v>
      </c>
    </row>
    <row r="1183" spans="1:20" x14ac:dyDescent="0.25">
      <c r="A1183" s="17">
        <v>36426</v>
      </c>
      <c r="B1183" s="2">
        <f t="shared" si="38"/>
        <v>9</v>
      </c>
      <c r="D1183" s="19">
        <v>87555</v>
      </c>
      <c r="E1183" s="20"/>
      <c r="F1183" s="20"/>
      <c r="G1183" s="1">
        <v>330781</v>
      </c>
      <c r="H1183" s="1">
        <v>370489</v>
      </c>
      <c r="I1183" s="20"/>
      <c r="J1183" s="1">
        <v>966168</v>
      </c>
      <c r="K1183" s="20"/>
      <c r="M1183" s="1">
        <v>133731</v>
      </c>
      <c r="P1183" s="1">
        <v>304701</v>
      </c>
      <c r="Q1183" s="1">
        <v>116019</v>
      </c>
      <c r="R1183" s="1">
        <v>104175</v>
      </c>
      <c r="T1183" s="11">
        <f t="shared" si="37"/>
        <v>2413619</v>
      </c>
    </row>
    <row r="1184" spans="1:20" x14ac:dyDescent="0.25">
      <c r="A1184" s="17">
        <v>36427</v>
      </c>
      <c r="B1184" s="2">
        <f t="shared" si="38"/>
        <v>9</v>
      </c>
      <c r="D1184" s="19">
        <v>80337</v>
      </c>
      <c r="E1184" s="20"/>
      <c r="F1184" s="20"/>
      <c r="G1184" s="1">
        <v>370649</v>
      </c>
      <c r="H1184" s="1">
        <v>378056</v>
      </c>
      <c r="I1184" s="20"/>
      <c r="J1184" s="1">
        <v>944564</v>
      </c>
      <c r="K1184" s="20"/>
      <c r="M1184" s="1">
        <v>129822</v>
      </c>
      <c r="P1184" s="1">
        <v>332431</v>
      </c>
      <c r="Q1184" s="1">
        <v>96223</v>
      </c>
      <c r="R1184" s="1">
        <v>98989</v>
      </c>
      <c r="T1184" s="11">
        <f t="shared" si="37"/>
        <v>2431071</v>
      </c>
    </row>
    <row r="1185" spans="1:20" x14ac:dyDescent="0.25">
      <c r="A1185" s="17">
        <v>36428</v>
      </c>
      <c r="B1185" s="2">
        <f t="shared" si="38"/>
        <v>9</v>
      </c>
      <c r="D1185" s="19">
        <v>85566</v>
      </c>
      <c r="E1185" s="20"/>
      <c r="F1185" s="20"/>
      <c r="G1185" s="1">
        <v>344201</v>
      </c>
      <c r="H1185" s="1">
        <v>354353</v>
      </c>
      <c r="I1185" s="20"/>
      <c r="J1185" s="1">
        <v>955000</v>
      </c>
      <c r="K1185" s="20"/>
      <c r="M1185" s="1">
        <v>130899</v>
      </c>
      <c r="P1185" s="1">
        <v>292604</v>
      </c>
      <c r="Q1185" s="1">
        <v>118448</v>
      </c>
      <c r="R1185" s="1">
        <v>111434</v>
      </c>
      <c r="T1185" s="11">
        <f t="shared" si="37"/>
        <v>2392505</v>
      </c>
    </row>
    <row r="1186" spans="1:20" x14ac:dyDescent="0.25">
      <c r="A1186" s="17">
        <v>36429</v>
      </c>
      <c r="B1186" s="2">
        <f t="shared" si="38"/>
        <v>9</v>
      </c>
      <c r="D1186" s="19">
        <v>81925</v>
      </c>
      <c r="E1186" s="20"/>
      <c r="F1186" s="20"/>
      <c r="G1186" s="1">
        <v>340069</v>
      </c>
      <c r="H1186" s="1">
        <v>347141</v>
      </c>
      <c r="I1186" s="20"/>
      <c r="J1186" s="1">
        <v>926612</v>
      </c>
      <c r="K1186" s="20"/>
      <c r="M1186" s="1">
        <v>126679</v>
      </c>
      <c r="P1186" s="1">
        <v>284845</v>
      </c>
      <c r="Q1186" s="1">
        <v>118347</v>
      </c>
      <c r="R1186" s="1">
        <v>92039</v>
      </c>
      <c r="T1186" s="11">
        <f t="shared" si="37"/>
        <v>2317657</v>
      </c>
    </row>
    <row r="1187" spans="1:20" x14ac:dyDescent="0.25">
      <c r="A1187" s="17">
        <v>36430</v>
      </c>
      <c r="B1187" s="2">
        <f t="shared" si="38"/>
        <v>9</v>
      </c>
      <c r="D1187" s="19">
        <v>0</v>
      </c>
      <c r="E1187" s="20"/>
      <c r="F1187" s="20"/>
      <c r="G1187" s="1">
        <v>117797</v>
      </c>
      <c r="H1187" s="1">
        <v>78602</v>
      </c>
      <c r="I1187" s="20"/>
      <c r="J1187" s="1">
        <v>138677</v>
      </c>
      <c r="K1187" s="20"/>
      <c r="M1187" s="1">
        <v>95160</v>
      </c>
      <c r="P1187" s="1">
        <v>131528</v>
      </c>
      <c r="Q1187" s="1">
        <v>321986</v>
      </c>
      <c r="R1187" s="1">
        <v>79534</v>
      </c>
      <c r="T1187" s="11">
        <f t="shared" si="37"/>
        <v>963284</v>
      </c>
    </row>
    <row r="1188" spans="1:20" x14ac:dyDescent="0.25">
      <c r="A1188" s="17">
        <v>36431</v>
      </c>
      <c r="B1188" s="2">
        <f t="shared" si="38"/>
        <v>9</v>
      </c>
      <c r="D1188" s="19">
        <v>80196</v>
      </c>
      <c r="E1188" s="20"/>
      <c r="F1188" s="20"/>
      <c r="G1188" s="1">
        <v>313008</v>
      </c>
      <c r="H1188" s="1">
        <v>329480</v>
      </c>
      <c r="I1188" s="20"/>
      <c r="J1188" s="1">
        <v>930688</v>
      </c>
      <c r="K1188" s="20"/>
      <c r="M1188" s="1">
        <v>132554</v>
      </c>
      <c r="P1188" s="1">
        <v>273485</v>
      </c>
      <c r="Q1188" s="1">
        <v>321986</v>
      </c>
      <c r="R1188" s="1">
        <v>110114</v>
      </c>
      <c r="T1188" s="11">
        <f t="shared" si="37"/>
        <v>2491511</v>
      </c>
    </row>
    <row r="1189" spans="1:20" x14ac:dyDescent="0.25">
      <c r="A1189" s="17">
        <v>36432</v>
      </c>
      <c r="B1189" s="2">
        <f t="shared" si="38"/>
        <v>9</v>
      </c>
      <c r="D1189" s="19">
        <v>81579</v>
      </c>
      <c r="E1189" s="20"/>
      <c r="F1189" s="20"/>
      <c r="G1189" s="1">
        <v>325250</v>
      </c>
      <c r="H1189" s="1">
        <v>317984</v>
      </c>
      <c r="I1189" s="20"/>
      <c r="J1189" s="1">
        <v>927996</v>
      </c>
      <c r="K1189" s="20"/>
      <c r="M1189" s="1">
        <v>144352</v>
      </c>
      <c r="P1189" s="1">
        <v>280684</v>
      </c>
      <c r="Q1189" s="1">
        <v>103039</v>
      </c>
      <c r="R1189" s="1">
        <v>94122</v>
      </c>
      <c r="T1189" s="11">
        <f t="shared" si="37"/>
        <v>2275006</v>
      </c>
    </row>
    <row r="1190" spans="1:20" x14ac:dyDescent="0.25">
      <c r="A1190" s="17">
        <v>36433</v>
      </c>
      <c r="B1190" s="2">
        <f t="shared" si="38"/>
        <v>9</v>
      </c>
      <c r="D1190" s="19">
        <v>79188</v>
      </c>
      <c r="E1190" s="20"/>
      <c r="F1190" s="20"/>
      <c r="G1190" s="1">
        <v>328809</v>
      </c>
      <c r="H1190" s="1">
        <v>314666</v>
      </c>
      <c r="I1190" s="20"/>
      <c r="J1190" s="1">
        <v>944999</v>
      </c>
      <c r="K1190" s="20"/>
      <c r="M1190" s="1">
        <v>142375</v>
      </c>
      <c r="P1190" s="1">
        <v>291951</v>
      </c>
      <c r="Q1190" s="1">
        <v>96990</v>
      </c>
      <c r="R1190" s="1">
        <v>103930</v>
      </c>
      <c r="T1190" s="11">
        <f t="shared" si="37"/>
        <v>2302908</v>
      </c>
    </row>
    <row r="1191" spans="1:20" x14ac:dyDescent="0.25">
      <c r="A1191" s="17">
        <v>36434</v>
      </c>
      <c r="B1191" s="2">
        <f t="shared" si="38"/>
        <v>10</v>
      </c>
      <c r="D1191" s="19">
        <v>106765</v>
      </c>
      <c r="E1191" s="20"/>
      <c r="F1191" s="20"/>
      <c r="G1191" s="1">
        <v>308001</v>
      </c>
      <c r="H1191" s="1">
        <v>361477</v>
      </c>
      <c r="I1191" s="20"/>
      <c r="J1191" s="1">
        <v>952630</v>
      </c>
      <c r="K1191" s="20"/>
      <c r="M1191" s="1">
        <v>153240</v>
      </c>
      <c r="P1191" s="1">
        <v>260236</v>
      </c>
      <c r="Q1191" s="1">
        <v>108054</v>
      </c>
      <c r="R1191" s="1">
        <v>115411</v>
      </c>
      <c r="T1191" s="11">
        <f t="shared" si="37"/>
        <v>2365814</v>
      </c>
    </row>
    <row r="1192" spans="1:20" x14ac:dyDescent="0.25">
      <c r="A1192" s="17">
        <v>36435</v>
      </c>
      <c r="B1192" s="2">
        <f t="shared" si="38"/>
        <v>10</v>
      </c>
      <c r="D1192" s="19">
        <v>102368</v>
      </c>
      <c r="E1192" s="20"/>
      <c r="F1192" s="20"/>
      <c r="G1192" s="1">
        <v>283529</v>
      </c>
      <c r="H1192" s="1">
        <v>360965</v>
      </c>
      <c r="I1192" s="20"/>
      <c r="J1192" s="1">
        <v>940267</v>
      </c>
      <c r="K1192" s="20"/>
      <c r="M1192" s="1">
        <v>162099</v>
      </c>
      <c r="P1192" s="1">
        <v>236077</v>
      </c>
      <c r="Q1192" s="1">
        <v>121381</v>
      </c>
      <c r="R1192" s="1">
        <v>120907</v>
      </c>
      <c r="T1192" s="11">
        <f t="shared" si="37"/>
        <v>2327593</v>
      </c>
    </row>
    <row r="1193" spans="1:20" x14ac:dyDescent="0.25">
      <c r="A1193" s="17">
        <v>36436</v>
      </c>
      <c r="B1193" s="2">
        <f t="shared" si="38"/>
        <v>10</v>
      </c>
      <c r="D1193" s="19">
        <v>111768</v>
      </c>
      <c r="E1193" s="20"/>
      <c r="F1193" s="20"/>
      <c r="G1193" s="1">
        <v>276716</v>
      </c>
      <c r="H1193" s="1">
        <v>341772</v>
      </c>
      <c r="I1193" s="20"/>
      <c r="J1193" s="1">
        <v>908448</v>
      </c>
      <c r="K1193" s="20"/>
      <c r="M1193" s="1">
        <v>142414</v>
      </c>
      <c r="P1193" s="1">
        <v>228000</v>
      </c>
      <c r="Q1193" s="1">
        <v>113411</v>
      </c>
      <c r="R1193" s="1">
        <v>109714</v>
      </c>
      <c r="T1193" s="11">
        <f t="shared" si="37"/>
        <v>2232243</v>
      </c>
    </row>
    <row r="1194" spans="1:20" x14ac:dyDescent="0.25">
      <c r="A1194" s="17">
        <v>36437</v>
      </c>
      <c r="B1194" s="2">
        <f t="shared" si="38"/>
        <v>10</v>
      </c>
      <c r="D1194" s="19">
        <v>104648</v>
      </c>
      <c r="E1194" s="20"/>
      <c r="F1194" s="20"/>
      <c r="G1194" s="1">
        <v>316364</v>
      </c>
      <c r="H1194" s="1">
        <v>357672</v>
      </c>
      <c r="I1194" s="20"/>
      <c r="J1194" s="1">
        <v>961339</v>
      </c>
      <c r="K1194" s="20"/>
      <c r="M1194" s="1">
        <v>138416</v>
      </c>
      <c r="P1194" s="1">
        <v>214376</v>
      </c>
      <c r="Q1194" s="1">
        <v>116457</v>
      </c>
      <c r="R1194" s="1">
        <v>97336</v>
      </c>
      <c r="T1194" s="11">
        <f t="shared" si="37"/>
        <v>2306608</v>
      </c>
    </row>
    <row r="1195" spans="1:20" x14ac:dyDescent="0.25">
      <c r="A1195" s="17">
        <v>36438</v>
      </c>
      <c r="B1195" s="2">
        <f t="shared" si="38"/>
        <v>10</v>
      </c>
      <c r="D1195" s="19">
        <v>116404</v>
      </c>
      <c r="E1195" s="20"/>
      <c r="F1195" s="20"/>
      <c r="G1195" s="1">
        <v>322981</v>
      </c>
      <c r="H1195" s="1">
        <v>288697</v>
      </c>
      <c r="I1195" s="20"/>
      <c r="J1195" s="1">
        <v>930927</v>
      </c>
      <c r="K1195" s="20"/>
      <c r="M1195" s="1">
        <v>87717</v>
      </c>
      <c r="P1195" s="1">
        <v>255009</v>
      </c>
      <c r="Q1195" s="1">
        <v>114669</v>
      </c>
      <c r="R1195" s="1">
        <v>121195</v>
      </c>
      <c r="T1195" s="11">
        <f t="shared" si="37"/>
        <v>2237599</v>
      </c>
    </row>
    <row r="1196" spans="1:20" x14ac:dyDescent="0.25">
      <c r="A1196" s="17">
        <v>36439</v>
      </c>
      <c r="B1196" s="2">
        <f t="shared" si="38"/>
        <v>10</v>
      </c>
      <c r="D1196" s="19">
        <v>117777</v>
      </c>
      <c r="E1196" s="20"/>
      <c r="F1196" s="20"/>
      <c r="G1196" s="1">
        <v>271215</v>
      </c>
      <c r="H1196" s="1">
        <v>321000</v>
      </c>
      <c r="I1196" s="20"/>
      <c r="J1196" s="1">
        <v>957000</v>
      </c>
      <c r="K1196" s="20"/>
      <c r="M1196" s="1">
        <v>60000</v>
      </c>
      <c r="P1196" s="1">
        <v>265391</v>
      </c>
      <c r="Q1196" s="1">
        <v>100061</v>
      </c>
      <c r="R1196" s="1">
        <v>124637</v>
      </c>
      <c r="T1196" s="11">
        <f t="shared" si="37"/>
        <v>2217081</v>
      </c>
    </row>
    <row r="1197" spans="1:20" x14ac:dyDescent="0.25">
      <c r="A1197" s="17">
        <v>36440</v>
      </c>
      <c r="B1197" s="2">
        <f t="shared" si="38"/>
        <v>10</v>
      </c>
      <c r="D1197" s="19">
        <v>109028</v>
      </c>
      <c r="E1197" s="20"/>
      <c r="F1197" s="20"/>
      <c r="G1197" s="1">
        <v>270636</v>
      </c>
      <c r="H1197" s="1">
        <v>328085</v>
      </c>
      <c r="I1197" s="20"/>
      <c r="J1197" s="1">
        <v>903723</v>
      </c>
      <c r="K1197" s="20"/>
      <c r="M1197" s="1">
        <v>126849</v>
      </c>
      <c r="P1197" s="1">
        <v>295226</v>
      </c>
      <c r="Q1197" s="1">
        <v>82513</v>
      </c>
      <c r="R1197" s="1">
        <v>122065</v>
      </c>
      <c r="T1197" s="11">
        <f t="shared" si="37"/>
        <v>2238125</v>
      </c>
    </row>
    <row r="1198" spans="1:20" x14ac:dyDescent="0.25">
      <c r="A1198" s="17">
        <v>36441</v>
      </c>
      <c r="B1198" s="2">
        <f t="shared" si="38"/>
        <v>10</v>
      </c>
      <c r="D1198" s="19">
        <v>112495</v>
      </c>
      <c r="E1198" s="20"/>
      <c r="F1198" s="20"/>
      <c r="G1198" s="1">
        <v>299965</v>
      </c>
      <c r="H1198" s="1">
        <v>311702</v>
      </c>
      <c r="I1198" s="20"/>
      <c r="J1198" s="1">
        <v>934003</v>
      </c>
      <c r="K1198" s="20"/>
      <c r="M1198" s="1">
        <v>142847</v>
      </c>
      <c r="P1198" s="1">
        <v>278563</v>
      </c>
      <c r="Q1198" s="1">
        <v>98887</v>
      </c>
      <c r="R1198" s="1">
        <v>123217</v>
      </c>
      <c r="T1198" s="11">
        <f t="shared" si="37"/>
        <v>2301679</v>
      </c>
    </row>
    <row r="1199" spans="1:20" x14ac:dyDescent="0.25">
      <c r="A1199" s="17">
        <v>36442</v>
      </c>
      <c r="B1199" s="2">
        <f t="shared" si="38"/>
        <v>10</v>
      </c>
      <c r="D1199" s="19">
        <v>113157</v>
      </c>
      <c r="E1199" s="20"/>
      <c r="F1199" s="20"/>
      <c r="G1199" s="1">
        <v>272526</v>
      </c>
      <c r="H1199" s="1">
        <v>326238</v>
      </c>
      <c r="I1199" s="20"/>
      <c r="J1199" s="1">
        <v>887293</v>
      </c>
      <c r="K1199" s="20"/>
      <c r="M1199" s="1">
        <v>139880</v>
      </c>
      <c r="P1199" s="1">
        <v>240875</v>
      </c>
      <c r="Q1199" s="1">
        <v>99856</v>
      </c>
      <c r="R1199" s="1">
        <v>114904</v>
      </c>
      <c r="T1199" s="11">
        <f t="shared" si="37"/>
        <v>2194729</v>
      </c>
    </row>
    <row r="1200" spans="1:20" x14ac:dyDescent="0.25">
      <c r="A1200" s="17">
        <v>36443</v>
      </c>
      <c r="B1200" s="2">
        <f t="shared" si="38"/>
        <v>10</v>
      </c>
      <c r="D1200" s="19">
        <v>110375</v>
      </c>
      <c r="E1200" s="20"/>
      <c r="F1200" s="20"/>
      <c r="G1200" s="1">
        <v>250960</v>
      </c>
      <c r="H1200" s="1">
        <v>389153</v>
      </c>
      <c r="I1200" s="20"/>
      <c r="J1200" s="1">
        <v>854660</v>
      </c>
      <c r="K1200" s="20"/>
      <c r="M1200" s="1">
        <v>146243</v>
      </c>
      <c r="P1200" s="1">
        <v>225296</v>
      </c>
      <c r="Q1200" s="1">
        <v>99629</v>
      </c>
      <c r="R1200" s="1">
        <v>103840</v>
      </c>
      <c r="T1200" s="11">
        <f t="shared" si="37"/>
        <v>2180156</v>
      </c>
    </row>
    <row r="1201" spans="1:20" x14ac:dyDescent="0.25">
      <c r="A1201" s="17">
        <v>36444</v>
      </c>
      <c r="B1201" s="2">
        <f t="shared" si="38"/>
        <v>10</v>
      </c>
      <c r="D1201" s="19">
        <v>112634</v>
      </c>
      <c r="E1201" s="20"/>
      <c r="F1201" s="20"/>
      <c r="G1201" s="1">
        <v>245855</v>
      </c>
      <c r="H1201" s="1">
        <v>323824</v>
      </c>
      <c r="I1201" s="20"/>
      <c r="J1201" s="1">
        <v>883574</v>
      </c>
      <c r="K1201" s="20"/>
      <c r="M1201" s="1">
        <v>142135</v>
      </c>
      <c r="P1201" s="1">
        <v>229725</v>
      </c>
      <c r="Q1201" s="1">
        <v>99332</v>
      </c>
      <c r="R1201" s="1">
        <v>106401</v>
      </c>
      <c r="T1201" s="11">
        <f t="shared" si="37"/>
        <v>2143480</v>
      </c>
    </row>
    <row r="1202" spans="1:20" x14ac:dyDescent="0.25">
      <c r="A1202" s="17">
        <v>36445</v>
      </c>
      <c r="B1202" s="2">
        <f t="shared" si="38"/>
        <v>10</v>
      </c>
      <c r="D1202" s="19">
        <v>108815</v>
      </c>
      <c r="E1202" s="20"/>
      <c r="F1202" s="20"/>
      <c r="G1202" s="1">
        <v>277807</v>
      </c>
      <c r="H1202" s="1">
        <v>298944</v>
      </c>
      <c r="I1202" s="20"/>
      <c r="J1202" s="1">
        <v>896387</v>
      </c>
      <c r="K1202" s="20"/>
      <c r="M1202" s="1">
        <v>143864</v>
      </c>
      <c r="P1202" s="1">
        <v>225403</v>
      </c>
      <c r="Q1202" s="1">
        <v>99200</v>
      </c>
      <c r="R1202" s="1">
        <v>105834</v>
      </c>
      <c r="T1202" s="11">
        <f t="shared" si="37"/>
        <v>2156254</v>
      </c>
    </row>
    <row r="1203" spans="1:20" x14ac:dyDescent="0.25">
      <c r="A1203" s="17">
        <v>36446</v>
      </c>
      <c r="B1203" s="2">
        <f t="shared" si="38"/>
        <v>10</v>
      </c>
      <c r="D1203" s="19">
        <v>108822</v>
      </c>
      <c r="E1203" s="20"/>
      <c r="F1203" s="20"/>
      <c r="G1203" s="1">
        <v>298858</v>
      </c>
      <c r="H1203" s="1">
        <v>286835</v>
      </c>
      <c r="I1203" s="20"/>
      <c r="J1203" s="1">
        <v>919219</v>
      </c>
      <c r="K1203" s="20"/>
      <c r="M1203" s="1">
        <v>136392</v>
      </c>
      <c r="P1203" s="1">
        <v>279845</v>
      </c>
      <c r="Q1203" s="1">
        <v>102497</v>
      </c>
      <c r="R1203" s="1">
        <v>116788</v>
      </c>
      <c r="T1203" s="11">
        <f t="shared" si="37"/>
        <v>2249256</v>
      </c>
    </row>
    <row r="1204" spans="1:20" x14ac:dyDescent="0.25">
      <c r="A1204" s="17">
        <v>36447</v>
      </c>
      <c r="B1204" s="2">
        <f t="shared" si="38"/>
        <v>10</v>
      </c>
      <c r="D1204" s="19">
        <v>110443</v>
      </c>
      <c r="E1204" s="20"/>
      <c r="F1204" s="20"/>
      <c r="G1204" s="1">
        <v>303505</v>
      </c>
      <c r="H1204" s="1">
        <v>307761</v>
      </c>
      <c r="I1204" s="20"/>
      <c r="J1204" s="1">
        <v>925571</v>
      </c>
      <c r="K1204" s="20"/>
      <c r="M1204" s="1">
        <v>133544</v>
      </c>
      <c r="P1204" s="1">
        <v>236715</v>
      </c>
      <c r="Q1204" s="1">
        <v>90554</v>
      </c>
      <c r="R1204" s="1">
        <v>109558</v>
      </c>
      <c r="T1204" s="11">
        <f t="shared" si="37"/>
        <v>2217651</v>
      </c>
    </row>
    <row r="1205" spans="1:20" x14ac:dyDescent="0.25">
      <c r="A1205" s="17">
        <v>36448</v>
      </c>
      <c r="B1205" s="2">
        <f t="shared" si="38"/>
        <v>10</v>
      </c>
      <c r="D1205" s="19">
        <v>131448</v>
      </c>
      <c r="E1205" s="20"/>
      <c r="F1205" s="20"/>
      <c r="G1205" s="1">
        <v>285400</v>
      </c>
      <c r="H1205" s="1">
        <v>286054</v>
      </c>
      <c r="I1205" s="20"/>
      <c r="J1205" s="1">
        <v>916750</v>
      </c>
      <c r="K1205" s="20"/>
      <c r="M1205" s="1">
        <v>140439</v>
      </c>
      <c r="P1205" s="1">
        <v>223759</v>
      </c>
      <c r="Q1205" s="1">
        <v>90167</v>
      </c>
      <c r="R1205" s="1">
        <v>116178</v>
      </c>
      <c r="T1205" s="11">
        <f t="shared" si="37"/>
        <v>2190195</v>
      </c>
    </row>
    <row r="1206" spans="1:20" x14ac:dyDescent="0.25">
      <c r="A1206" s="17">
        <v>36449</v>
      </c>
      <c r="B1206" s="2">
        <f t="shared" si="38"/>
        <v>10</v>
      </c>
      <c r="D1206" s="19">
        <v>127516</v>
      </c>
      <c r="E1206" s="20"/>
      <c r="F1206" s="20"/>
      <c r="G1206" s="1">
        <v>269712</v>
      </c>
      <c r="H1206" s="1">
        <v>302092</v>
      </c>
      <c r="I1206" s="20"/>
      <c r="J1206" s="1">
        <v>956843</v>
      </c>
      <c r="K1206" s="20"/>
      <c r="M1206" s="1">
        <v>130039</v>
      </c>
      <c r="P1206" s="1">
        <v>220588</v>
      </c>
      <c r="Q1206" s="1">
        <v>92750</v>
      </c>
      <c r="R1206" s="1">
        <v>122690</v>
      </c>
      <c r="T1206" s="11">
        <f t="shared" si="37"/>
        <v>2222230</v>
      </c>
    </row>
    <row r="1207" spans="1:20" x14ac:dyDescent="0.25">
      <c r="A1207" s="17">
        <v>36450</v>
      </c>
      <c r="B1207" s="2">
        <f t="shared" si="38"/>
        <v>10</v>
      </c>
      <c r="D1207" s="19">
        <v>125517</v>
      </c>
      <c r="E1207" s="20"/>
      <c r="F1207" s="20"/>
      <c r="G1207" s="1">
        <v>262725</v>
      </c>
      <c r="H1207" s="1">
        <v>307705</v>
      </c>
      <c r="I1207" s="20"/>
      <c r="J1207" s="1">
        <v>951065</v>
      </c>
      <c r="K1207" s="20"/>
      <c r="M1207" s="1">
        <v>134312</v>
      </c>
      <c r="P1207" s="1">
        <v>224599</v>
      </c>
      <c r="Q1207" s="1">
        <v>92630</v>
      </c>
      <c r="R1207" s="1">
        <v>127086</v>
      </c>
      <c r="T1207" s="11">
        <f t="shared" si="37"/>
        <v>2225639</v>
      </c>
    </row>
    <row r="1208" spans="1:20" x14ac:dyDescent="0.25">
      <c r="A1208" s="17">
        <v>36451</v>
      </c>
      <c r="B1208" s="2">
        <f t="shared" si="38"/>
        <v>10</v>
      </c>
      <c r="D1208" s="19">
        <v>126713</v>
      </c>
      <c r="E1208" s="20"/>
      <c r="F1208" s="20"/>
      <c r="G1208" s="1">
        <v>271505</v>
      </c>
      <c r="H1208" s="1">
        <v>321654</v>
      </c>
      <c r="I1208" s="20"/>
      <c r="J1208" s="1">
        <v>930000</v>
      </c>
      <c r="K1208" s="20"/>
      <c r="M1208" s="1">
        <v>138525</v>
      </c>
      <c r="P1208" s="1">
        <v>224983</v>
      </c>
      <c r="Q1208" s="1">
        <v>46279</v>
      </c>
      <c r="R1208" s="1">
        <v>129961</v>
      </c>
      <c r="T1208" s="11">
        <f t="shared" si="37"/>
        <v>2189620</v>
      </c>
    </row>
    <row r="1209" spans="1:20" x14ac:dyDescent="0.25">
      <c r="A1209" s="17">
        <v>36452</v>
      </c>
      <c r="B1209" s="2">
        <f t="shared" si="38"/>
        <v>10</v>
      </c>
      <c r="D1209" s="19">
        <v>125149</v>
      </c>
      <c r="E1209" s="20"/>
      <c r="F1209" s="20"/>
      <c r="G1209" s="1">
        <v>335446</v>
      </c>
      <c r="H1209" s="1">
        <v>323559</v>
      </c>
      <c r="I1209" s="20"/>
      <c r="J1209" s="1">
        <v>930000</v>
      </c>
      <c r="K1209" s="20"/>
      <c r="M1209" s="1">
        <v>129620</v>
      </c>
      <c r="P1209" s="1">
        <v>198883</v>
      </c>
      <c r="Q1209" s="1">
        <v>41292</v>
      </c>
      <c r="R1209" s="1">
        <v>129961</v>
      </c>
      <c r="T1209" s="11">
        <f t="shared" si="37"/>
        <v>2213910</v>
      </c>
    </row>
    <row r="1210" spans="1:20" x14ac:dyDescent="0.25">
      <c r="A1210" s="17">
        <v>36453</v>
      </c>
      <c r="B1210" s="2">
        <f t="shared" si="38"/>
        <v>10</v>
      </c>
      <c r="D1210" s="19">
        <v>129991</v>
      </c>
      <c r="E1210" s="20"/>
      <c r="F1210" s="20"/>
      <c r="G1210" s="1">
        <v>341991</v>
      </c>
      <c r="H1210" s="1">
        <v>265532</v>
      </c>
      <c r="I1210" s="20"/>
      <c r="J1210" s="1">
        <v>933340</v>
      </c>
      <c r="K1210" s="20"/>
      <c r="M1210" s="1">
        <v>153769</v>
      </c>
      <c r="P1210" s="1">
        <v>276358</v>
      </c>
      <c r="Q1210" s="1">
        <v>63970</v>
      </c>
      <c r="R1210" s="1">
        <v>111843</v>
      </c>
      <c r="T1210" s="11">
        <f t="shared" si="37"/>
        <v>2276794</v>
      </c>
    </row>
    <row r="1211" spans="1:20" x14ac:dyDescent="0.25">
      <c r="A1211" s="17">
        <v>36454</v>
      </c>
      <c r="B1211" s="2">
        <f t="shared" si="38"/>
        <v>10</v>
      </c>
      <c r="D1211" s="19">
        <v>135313</v>
      </c>
      <c r="E1211" s="20"/>
      <c r="F1211" s="20"/>
      <c r="G1211" s="1">
        <v>355676</v>
      </c>
      <c r="H1211" s="1">
        <v>335969</v>
      </c>
      <c r="I1211" s="20"/>
      <c r="J1211" s="1">
        <v>955012</v>
      </c>
      <c r="K1211" s="20"/>
      <c r="M1211" s="1">
        <v>155943</v>
      </c>
      <c r="P1211" s="1">
        <v>253381</v>
      </c>
      <c r="Q1211" s="1">
        <v>64576</v>
      </c>
      <c r="R1211" s="1">
        <v>119912</v>
      </c>
      <c r="T1211" s="11">
        <f t="shared" si="37"/>
        <v>2375782</v>
      </c>
    </row>
    <row r="1212" spans="1:20" x14ac:dyDescent="0.25">
      <c r="A1212" s="17">
        <v>36455</v>
      </c>
      <c r="B1212" s="2">
        <f t="shared" si="38"/>
        <v>10</v>
      </c>
      <c r="D1212" s="19">
        <v>128741</v>
      </c>
      <c r="E1212" s="20"/>
      <c r="F1212" s="20"/>
      <c r="G1212" s="1">
        <v>352572</v>
      </c>
      <c r="H1212" s="1">
        <v>294098</v>
      </c>
      <c r="I1212" s="20"/>
      <c r="J1212" s="1">
        <v>930809</v>
      </c>
      <c r="K1212" s="20"/>
      <c r="M1212" s="1">
        <v>157147</v>
      </c>
      <c r="P1212" s="1">
        <v>283452</v>
      </c>
      <c r="Q1212" s="1">
        <v>61754</v>
      </c>
      <c r="R1212" s="1">
        <v>119752</v>
      </c>
      <c r="T1212" s="11">
        <f t="shared" si="37"/>
        <v>2328325</v>
      </c>
    </row>
    <row r="1213" spans="1:20" x14ac:dyDescent="0.25">
      <c r="A1213" s="17">
        <v>36456</v>
      </c>
      <c r="B1213" s="2">
        <f t="shared" si="38"/>
        <v>10</v>
      </c>
      <c r="D1213" s="19">
        <v>133779</v>
      </c>
      <c r="E1213" s="20"/>
      <c r="F1213" s="20"/>
      <c r="G1213" s="1">
        <v>325299</v>
      </c>
      <c r="H1213" s="1">
        <v>308106</v>
      </c>
      <c r="I1213" s="20"/>
      <c r="J1213" s="1">
        <v>920429</v>
      </c>
      <c r="K1213" s="20"/>
      <c r="M1213" s="1">
        <v>151377</v>
      </c>
      <c r="P1213" s="1">
        <v>280509</v>
      </c>
      <c r="Q1213" s="1">
        <v>62803</v>
      </c>
      <c r="R1213" s="1">
        <v>110200</v>
      </c>
      <c r="T1213" s="11">
        <f t="shared" si="37"/>
        <v>2292502</v>
      </c>
    </row>
    <row r="1214" spans="1:20" x14ac:dyDescent="0.25">
      <c r="A1214" s="17">
        <v>36457</v>
      </c>
      <c r="B1214" s="2">
        <f t="shared" si="38"/>
        <v>10</v>
      </c>
      <c r="D1214" s="19">
        <v>132223</v>
      </c>
      <c r="E1214" s="20"/>
      <c r="F1214" s="20"/>
      <c r="G1214" s="1">
        <v>323100</v>
      </c>
      <c r="H1214" s="1">
        <v>314830</v>
      </c>
      <c r="I1214" s="20"/>
      <c r="J1214" s="1">
        <v>945515</v>
      </c>
      <c r="K1214" s="20"/>
      <c r="M1214" s="1">
        <v>153379</v>
      </c>
      <c r="P1214" s="1">
        <v>276981</v>
      </c>
      <c r="Q1214" s="1">
        <v>63342</v>
      </c>
      <c r="R1214" s="1">
        <v>114763</v>
      </c>
      <c r="T1214" s="11">
        <f t="shared" si="37"/>
        <v>2324133</v>
      </c>
    </row>
    <row r="1215" spans="1:20" x14ac:dyDescent="0.25">
      <c r="A1215" s="17">
        <v>36458</v>
      </c>
      <c r="B1215" s="2">
        <f t="shared" si="38"/>
        <v>10</v>
      </c>
      <c r="D1215" s="19">
        <v>132234</v>
      </c>
      <c r="E1215" s="20"/>
      <c r="F1215" s="20"/>
      <c r="G1215" s="1">
        <v>345725</v>
      </c>
      <c r="H1215" s="1">
        <v>297520</v>
      </c>
      <c r="I1215" s="20"/>
      <c r="J1215" s="1">
        <v>932721</v>
      </c>
      <c r="K1215" s="20"/>
      <c r="M1215" s="1">
        <v>150659</v>
      </c>
      <c r="P1215" s="1">
        <v>280397</v>
      </c>
      <c r="Q1215" s="1">
        <v>62623</v>
      </c>
      <c r="R1215" s="1">
        <v>114842</v>
      </c>
      <c r="T1215" s="11">
        <f t="shared" si="37"/>
        <v>2316721</v>
      </c>
    </row>
    <row r="1216" spans="1:20" x14ac:dyDescent="0.25">
      <c r="A1216" s="17">
        <v>36459</v>
      </c>
      <c r="B1216" s="2">
        <f t="shared" si="38"/>
        <v>10</v>
      </c>
      <c r="D1216" s="19">
        <v>132010</v>
      </c>
      <c r="E1216" s="20"/>
      <c r="F1216" s="20"/>
      <c r="G1216" s="1">
        <v>334749</v>
      </c>
      <c r="H1216" s="1">
        <v>334749</v>
      </c>
      <c r="I1216" s="20"/>
      <c r="J1216" s="1">
        <v>926124</v>
      </c>
      <c r="K1216" s="20"/>
      <c r="M1216" s="1">
        <v>151547</v>
      </c>
      <c r="P1216" s="1">
        <v>306347</v>
      </c>
      <c r="Q1216" s="1">
        <v>62911</v>
      </c>
      <c r="R1216" s="1">
        <v>116935</v>
      </c>
      <c r="T1216" s="11">
        <f t="shared" si="37"/>
        <v>2365372</v>
      </c>
    </row>
    <row r="1217" spans="1:20" x14ac:dyDescent="0.25">
      <c r="A1217" s="17">
        <v>36460</v>
      </c>
      <c r="B1217" s="2">
        <f t="shared" si="38"/>
        <v>10</v>
      </c>
      <c r="D1217" s="19">
        <v>132655</v>
      </c>
      <c r="E1217" s="20"/>
      <c r="F1217" s="20"/>
      <c r="G1217" s="1">
        <v>342021</v>
      </c>
      <c r="H1217" s="1">
        <v>286867</v>
      </c>
      <c r="I1217" s="20"/>
      <c r="J1217" s="1">
        <v>906295</v>
      </c>
      <c r="K1217" s="20"/>
      <c r="M1217" s="1">
        <v>161423</v>
      </c>
      <c r="P1217" s="1">
        <v>283227</v>
      </c>
      <c r="Q1217" s="1">
        <v>63326</v>
      </c>
      <c r="R1217" s="1">
        <v>118498</v>
      </c>
      <c r="T1217" s="11">
        <f t="shared" si="37"/>
        <v>2294312</v>
      </c>
    </row>
    <row r="1218" spans="1:20" x14ac:dyDescent="0.25">
      <c r="A1218" s="17">
        <v>36461</v>
      </c>
      <c r="B1218" s="2">
        <f t="shared" si="38"/>
        <v>10</v>
      </c>
      <c r="D1218" s="19">
        <v>129733</v>
      </c>
      <c r="E1218" s="20"/>
      <c r="F1218" s="20"/>
      <c r="G1218" s="1">
        <v>328490</v>
      </c>
      <c r="H1218" s="1">
        <v>291613</v>
      </c>
      <c r="I1218" s="20"/>
      <c r="J1218" s="1">
        <v>937871</v>
      </c>
      <c r="K1218" s="20"/>
      <c r="M1218" s="1">
        <v>163417</v>
      </c>
      <c r="P1218" s="1">
        <v>288183</v>
      </c>
      <c r="Q1218" s="1">
        <v>61735</v>
      </c>
      <c r="R1218" s="1">
        <v>118658</v>
      </c>
      <c r="T1218" s="11">
        <f t="shared" si="37"/>
        <v>2319700</v>
      </c>
    </row>
    <row r="1219" spans="1:20" x14ac:dyDescent="0.25">
      <c r="A1219" s="17">
        <v>36462</v>
      </c>
      <c r="B1219" s="2">
        <f t="shared" si="38"/>
        <v>10</v>
      </c>
      <c r="D1219" s="19">
        <v>131441</v>
      </c>
      <c r="E1219" s="20"/>
      <c r="F1219" s="20"/>
      <c r="G1219" s="1">
        <v>333035</v>
      </c>
      <c r="H1219" s="1">
        <v>314910</v>
      </c>
      <c r="I1219" s="20"/>
      <c r="J1219" s="1">
        <v>946773</v>
      </c>
      <c r="K1219" s="20"/>
      <c r="M1219" s="1">
        <v>164978</v>
      </c>
      <c r="P1219" s="1">
        <v>266833</v>
      </c>
      <c r="Q1219" s="1">
        <v>64231</v>
      </c>
      <c r="R1219" s="1">
        <v>118013</v>
      </c>
      <c r="T1219" s="11">
        <f t="shared" si="37"/>
        <v>2340214</v>
      </c>
    </row>
    <row r="1220" spans="1:20" x14ac:dyDescent="0.25">
      <c r="A1220" s="17">
        <v>36463</v>
      </c>
      <c r="B1220" s="2">
        <f t="shared" si="38"/>
        <v>10</v>
      </c>
      <c r="D1220" s="19">
        <v>125764</v>
      </c>
      <c r="E1220" s="20"/>
      <c r="F1220" s="20"/>
      <c r="G1220" s="1">
        <v>335493</v>
      </c>
      <c r="H1220" s="1">
        <v>305027</v>
      </c>
      <c r="I1220" s="20"/>
      <c r="J1220" s="1">
        <v>951592</v>
      </c>
      <c r="K1220" s="20"/>
      <c r="M1220" s="1">
        <v>161728</v>
      </c>
      <c r="P1220" s="1">
        <v>289872</v>
      </c>
      <c r="Q1220" s="1">
        <v>63455</v>
      </c>
      <c r="R1220" s="1">
        <v>108630</v>
      </c>
      <c r="T1220" s="11">
        <f t="shared" ref="T1220:T1283" si="39">SUM(C1220:R1220)</f>
        <v>2341561</v>
      </c>
    </row>
    <row r="1221" spans="1:20" x14ac:dyDescent="0.25">
      <c r="A1221" s="17">
        <v>36464</v>
      </c>
      <c r="B1221" s="2">
        <f t="shared" si="38"/>
        <v>10</v>
      </c>
      <c r="D1221" s="19">
        <v>126088</v>
      </c>
      <c r="E1221" s="20"/>
      <c r="F1221" s="20"/>
      <c r="G1221" s="1">
        <v>343284</v>
      </c>
      <c r="H1221" s="1">
        <v>323456</v>
      </c>
      <c r="I1221" s="20"/>
      <c r="J1221" s="1">
        <v>936240</v>
      </c>
      <c r="K1221" s="20"/>
      <c r="M1221" s="1">
        <v>163837</v>
      </c>
      <c r="P1221" s="1">
        <v>292792</v>
      </c>
      <c r="Q1221" s="1">
        <v>62671</v>
      </c>
      <c r="R1221" s="1">
        <v>107785</v>
      </c>
      <c r="T1221" s="11">
        <f t="shared" si="39"/>
        <v>2356153</v>
      </c>
    </row>
    <row r="1222" spans="1:20" x14ac:dyDescent="0.25">
      <c r="A1222" s="17">
        <v>36465</v>
      </c>
      <c r="B1222" s="2">
        <f t="shared" si="38"/>
        <v>11</v>
      </c>
      <c r="D1222" s="19">
        <v>121310</v>
      </c>
      <c r="E1222" s="20"/>
      <c r="F1222" s="20"/>
      <c r="G1222" s="1">
        <v>314784</v>
      </c>
      <c r="H1222" s="1">
        <v>308778</v>
      </c>
      <c r="I1222" s="20"/>
      <c r="J1222" s="1">
        <v>935441</v>
      </c>
      <c r="K1222" s="20"/>
      <c r="M1222" s="1">
        <v>126729</v>
      </c>
      <c r="P1222" s="1">
        <v>321516</v>
      </c>
      <c r="Q1222" s="1">
        <v>50944</v>
      </c>
      <c r="R1222" s="1">
        <v>134063</v>
      </c>
      <c r="T1222" s="11">
        <f t="shared" si="39"/>
        <v>2313565</v>
      </c>
    </row>
    <row r="1223" spans="1:20" x14ac:dyDescent="0.25">
      <c r="A1223" s="17">
        <v>36466</v>
      </c>
      <c r="B1223" s="2">
        <f t="shared" si="38"/>
        <v>11</v>
      </c>
      <c r="D1223" s="19">
        <v>118044</v>
      </c>
      <c r="E1223" s="20"/>
      <c r="F1223" s="20"/>
      <c r="G1223" s="1">
        <v>287723</v>
      </c>
      <c r="H1223" s="1">
        <v>325475</v>
      </c>
      <c r="I1223" s="20"/>
      <c r="J1223" s="1">
        <v>930634</v>
      </c>
      <c r="K1223" s="20"/>
      <c r="M1223" s="1">
        <v>124740</v>
      </c>
      <c r="P1223" s="1">
        <v>325192</v>
      </c>
      <c r="Q1223" s="1">
        <v>44500</v>
      </c>
      <c r="R1223" s="1">
        <v>142260</v>
      </c>
      <c r="T1223" s="11">
        <f t="shared" si="39"/>
        <v>2298568</v>
      </c>
    </row>
    <row r="1224" spans="1:20" x14ac:dyDescent="0.25">
      <c r="A1224" s="17">
        <v>36467</v>
      </c>
      <c r="B1224" s="2">
        <f t="shared" si="38"/>
        <v>11</v>
      </c>
      <c r="D1224" s="19">
        <v>121207</v>
      </c>
      <c r="E1224" s="20"/>
      <c r="F1224" s="20"/>
      <c r="G1224" s="1">
        <v>294007</v>
      </c>
      <c r="H1224" s="1">
        <v>326280</v>
      </c>
      <c r="I1224" s="20"/>
      <c r="J1224" s="1">
        <v>901046</v>
      </c>
      <c r="K1224" s="20"/>
      <c r="M1224" s="1">
        <v>112568</v>
      </c>
      <c r="P1224" s="1">
        <v>327789</v>
      </c>
      <c r="Q1224" s="1">
        <v>45675</v>
      </c>
      <c r="R1224" s="1">
        <v>139806</v>
      </c>
      <c r="T1224" s="11">
        <f t="shared" si="39"/>
        <v>2268378</v>
      </c>
    </row>
    <row r="1225" spans="1:20" x14ac:dyDescent="0.25">
      <c r="A1225" s="17">
        <v>36468</v>
      </c>
      <c r="B1225" s="2">
        <f t="shared" si="38"/>
        <v>11</v>
      </c>
      <c r="D1225" s="19">
        <v>131031</v>
      </c>
      <c r="E1225" s="20"/>
      <c r="F1225" s="20"/>
      <c r="G1225" s="1">
        <v>319747</v>
      </c>
      <c r="H1225" s="1">
        <v>307342</v>
      </c>
      <c r="I1225" s="20"/>
      <c r="J1225" s="1">
        <v>869983</v>
      </c>
      <c r="K1225" s="20"/>
      <c r="M1225" s="1">
        <v>119343</v>
      </c>
      <c r="P1225" s="1">
        <v>339837</v>
      </c>
      <c r="Q1225" s="1">
        <v>49372</v>
      </c>
      <c r="R1225" s="1">
        <v>134338</v>
      </c>
      <c r="T1225" s="11">
        <f t="shared" si="39"/>
        <v>2270993</v>
      </c>
    </row>
    <row r="1226" spans="1:20" x14ac:dyDescent="0.25">
      <c r="A1226" s="17">
        <v>36469</v>
      </c>
      <c r="B1226" s="2">
        <f t="shared" si="38"/>
        <v>11</v>
      </c>
      <c r="D1226" s="19">
        <v>116037</v>
      </c>
      <c r="E1226" s="20"/>
      <c r="F1226" s="20"/>
      <c r="G1226" s="1">
        <v>287084</v>
      </c>
      <c r="H1226" s="1">
        <v>290456</v>
      </c>
      <c r="I1226" s="20"/>
      <c r="J1226" s="1">
        <v>892969</v>
      </c>
      <c r="K1226" s="20"/>
      <c r="M1226" s="1">
        <v>132983</v>
      </c>
      <c r="P1226" s="1">
        <v>324867</v>
      </c>
      <c r="Q1226" s="1">
        <v>46812</v>
      </c>
      <c r="R1226" s="1">
        <v>134265</v>
      </c>
      <c r="T1226" s="11">
        <f t="shared" si="39"/>
        <v>2225473</v>
      </c>
    </row>
    <row r="1227" spans="1:20" x14ac:dyDescent="0.25">
      <c r="A1227" s="17">
        <v>36470</v>
      </c>
      <c r="B1227" s="2">
        <f t="shared" si="38"/>
        <v>11</v>
      </c>
      <c r="D1227" s="19">
        <v>114583</v>
      </c>
      <c r="E1227" s="20"/>
      <c r="F1227" s="20"/>
      <c r="G1227" s="1">
        <v>278355</v>
      </c>
      <c r="H1227" s="1">
        <v>278488</v>
      </c>
      <c r="I1227" s="20"/>
      <c r="J1227" s="1">
        <v>888789</v>
      </c>
      <c r="K1227" s="20"/>
      <c r="M1227" s="1">
        <v>127723</v>
      </c>
      <c r="P1227" s="1">
        <v>322207</v>
      </c>
      <c r="Q1227" s="1">
        <v>44724</v>
      </c>
      <c r="R1227" s="1">
        <v>107684</v>
      </c>
      <c r="T1227" s="11">
        <f t="shared" si="39"/>
        <v>2162553</v>
      </c>
    </row>
    <row r="1228" spans="1:20" x14ac:dyDescent="0.25">
      <c r="A1228" s="17">
        <v>36471</v>
      </c>
      <c r="B1228" s="2">
        <f t="shared" si="38"/>
        <v>11</v>
      </c>
      <c r="D1228" s="19">
        <v>105106</v>
      </c>
      <c r="E1228" s="20"/>
      <c r="F1228" s="20"/>
      <c r="G1228" s="1">
        <v>278641</v>
      </c>
      <c r="H1228" s="1">
        <v>297500</v>
      </c>
      <c r="I1228" s="20"/>
      <c r="J1228" s="1">
        <v>895152</v>
      </c>
      <c r="K1228" s="20"/>
      <c r="M1228" s="1">
        <v>126541</v>
      </c>
      <c r="P1228" s="1">
        <v>326154</v>
      </c>
      <c r="Q1228" s="1">
        <v>47578</v>
      </c>
      <c r="R1228" s="1">
        <v>113950</v>
      </c>
      <c r="T1228" s="11">
        <f t="shared" si="39"/>
        <v>2190622</v>
      </c>
    </row>
    <row r="1229" spans="1:20" x14ac:dyDescent="0.25">
      <c r="A1229" s="17">
        <v>36472</v>
      </c>
      <c r="B1229" s="2">
        <f t="shared" si="38"/>
        <v>11</v>
      </c>
      <c r="D1229" s="19">
        <v>113444</v>
      </c>
      <c r="E1229" s="20"/>
      <c r="F1229" s="20"/>
      <c r="G1229" s="1">
        <v>295346</v>
      </c>
      <c r="H1229" s="1">
        <v>297117</v>
      </c>
      <c r="I1229" s="20"/>
      <c r="J1229" s="1">
        <v>941571</v>
      </c>
      <c r="K1229" s="20"/>
      <c r="M1229" s="1">
        <v>121823</v>
      </c>
      <c r="P1229" s="1">
        <v>328508</v>
      </c>
      <c r="Q1229" s="1">
        <v>50398</v>
      </c>
      <c r="R1229" s="1">
        <v>118628</v>
      </c>
      <c r="T1229" s="11">
        <f t="shared" si="39"/>
        <v>2266835</v>
      </c>
    </row>
    <row r="1230" spans="1:20" x14ac:dyDescent="0.25">
      <c r="A1230" s="17">
        <v>36473</v>
      </c>
      <c r="B1230" s="2">
        <f t="shared" si="38"/>
        <v>11</v>
      </c>
      <c r="D1230" s="19">
        <v>114866</v>
      </c>
      <c r="E1230" s="20"/>
      <c r="F1230" s="20"/>
      <c r="G1230" s="1">
        <v>305683</v>
      </c>
      <c r="H1230" s="1">
        <v>304003</v>
      </c>
      <c r="I1230" s="20"/>
      <c r="J1230" s="1">
        <v>931869</v>
      </c>
      <c r="K1230" s="20"/>
      <c r="M1230" s="1">
        <v>119508</v>
      </c>
      <c r="P1230" s="1">
        <v>332090</v>
      </c>
      <c r="Q1230" s="1">
        <v>43482</v>
      </c>
      <c r="R1230" s="1">
        <v>138106</v>
      </c>
      <c r="T1230" s="11">
        <f t="shared" si="39"/>
        <v>2289607</v>
      </c>
    </row>
    <row r="1231" spans="1:20" x14ac:dyDescent="0.25">
      <c r="A1231" s="17">
        <v>36474</v>
      </c>
      <c r="B1231" s="2">
        <f t="shared" si="38"/>
        <v>11</v>
      </c>
      <c r="D1231" s="19">
        <v>120013</v>
      </c>
      <c r="E1231" s="20"/>
      <c r="F1231" s="20"/>
      <c r="G1231" s="1">
        <v>322439</v>
      </c>
      <c r="H1231" s="1">
        <v>338438</v>
      </c>
      <c r="I1231" s="20"/>
      <c r="J1231" s="1">
        <v>864702</v>
      </c>
      <c r="K1231" s="20"/>
      <c r="M1231" s="1">
        <v>124457</v>
      </c>
      <c r="P1231" s="1">
        <v>321952</v>
      </c>
      <c r="Q1231" s="1">
        <v>43523</v>
      </c>
      <c r="R1231" s="1">
        <v>128554</v>
      </c>
      <c r="T1231" s="11">
        <f t="shared" si="39"/>
        <v>2264078</v>
      </c>
    </row>
    <row r="1232" spans="1:20" x14ac:dyDescent="0.25">
      <c r="A1232" s="17">
        <v>36475</v>
      </c>
      <c r="B1232" s="2">
        <f t="shared" si="38"/>
        <v>11</v>
      </c>
      <c r="D1232" s="19">
        <v>117464</v>
      </c>
      <c r="E1232" s="20"/>
      <c r="F1232" s="20"/>
      <c r="G1232" s="1">
        <v>313354</v>
      </c>
      <c r="H1232" s="1">
        <v>310054</v>
      </c>
      <c r="I1232" s="20"/>
      <c r="J1232" s="1">
        <v>942539</v>
      </c>
      <c r="K1232" s="20"/>
      <c r="M1232" s="1">
        <v>115002</v>
      </c>
      <c r="P1232" s="1">
        <v>299676</v>
      </c>
      <c r="Q1232" s="1">
        <v>42291</v>
      </c>
      <c r="R1232" s="1">
        <v>127962</v>
      </c>
      <c r="T1232" s="11">
        <f t="shared" si="39"/>
        <v>2268342</v>
      </c>
    </row>
    <row r="1233" spans="1:20" x14ac:dyDescent="0.25">
      <c r="A1233" s="17">
        <v>36476</v>
      </c>
      <c r="B1233" s="2">
        <f t="shared" si="38"/>
        <v>11</v>
      </c>
      <c r="D1233" s="19">
        <v>116823</v>
      </c>
      <c r="E1233" s="20"/>
      <c r="F1233" s="20"/>
      <c r="G1233" s="1">
        <v>309382</v>
      </c>
      <c r="H1233" s="1">
        <v>327182</v>
      </c>
      <c r="I1233" s="20"/>
      <c r="J1233" s="1">
        <v>897157</v>
      </c>
      <c r="K1233" s="20"/>
      <c r="M1233" s="1">
        <v>95828</v>
      </c>
      <c r="P1233" s="1">
        <v>309082</v>
      </c>
      <c r="Q1233" s="1">
        <v>43394</v>
      </c>
      <c r="R1233" s="1">
        <v>132684</v>
      </c>
      <c r="T1233" s="11">
        <f t="shared" si="39"/>
        <v>2231532</v>
      </c>
    </row>
    <row r="1234" spans="1:20" x14ac:dyDescent="0.25">
      <c r="A1234" s="17">
        <v>36477</v>
      </c>
      <c r="B1234" s="2">
        <f t="shared" si="38"/>
        <v>11</v>
      </c>
      <c r="D1234" s="19">
        <v>115431</v>
      </c>
      <c r="E1234" s="20"/>
      <c r="F1234" s="20"/>
      <c r="G1234" s="1">
        <v>258086</v>
      </c>
      <c r="H1234" s="1">
        <v>278160</v>
      </c>
      <c r="I1234" s="20"/>
      <c r="J1234" s="1">
        <v>873932</v>
      </c>
      <c r="K1234" s="20"/>
      <c r="M1234" s="1">
        <v>136454</v>
      </c>
      <c r="P1234" s="1">
        <v>265481</v>
      </c>
      <c r="Q1234" s="1">
        <v>48548</v>
      </c>
      <c r="R1234" s="1">
        <v>118366</v>
      </c>
      <c r="T1234" s="11">
        <f t="shared" si="39"/>
        <v>2094458</v>
      </c>
    </row>
    <row r="1235" spans="1:20" x14ac:dyDescent="0.25">
      <c r="A1235" s="17">
        <v>36478</v>
      </c>
      <c r="B1235" s="2">
        <f t="shared" si="38"/>
        <v>11</v>
      </c>
      <c r="D1235" s="19">
        <v>112029</v>
      </c>
      <c r="E1235" s="20"/>
      <c r="F1235" s="20"/>
      <c r="G1235" s="1">
        <v>267406</v>
      </c>
      <c r="H1235" s="1">
        <v>322486</v>
      </c>
      <c r="I1235" s="20"/>
      <c r="J1235" s="1">
        <v>883660</v>
      </c>
      <c r="K1235" s="20"/>
      <c r="M1235" s="1">
        <v>130772</v>
      </c>
      <c r="P1235" s="1">
        <v>266197</v>
      </c>
      <c r="Q1235" s="1">
        <v>47950</v>
      </c>
      <c r="R1235" s="1">
        <v>108611</v>
      </c>
      <c r="T1235" s="11">
        <f t="shared" si="39"/>
        <v>2139111</v>
      </c>
    </row>
    <row r="1236" spans="1:20" x14ac:dyDescent="0.25">
      <c r="A1236" s="17">
        <v>36479</v>
      </c>
      <c r="B1236" s="2">
        <f t="shared" ref="B1236:B1299" si="40">MONTH(A1236)</f>
        <v>11</v>
      </c>
      <c r="D1236" s="19">
        <v>112786</v>
      </c>
      <c r="E1236" s="20"/>
      <c r="F1236" s="20"/>
      <c r="G1236" s="1">
        <v>281929</v>
      </c>
      <c r="H1236" s="1">
        <v>349959</v>
      </c>
      <c r="I1236" s="20"/>
      <c r="J1236" s="1">
        <v>925117</v>
      </c>
      <c r="K1236" s="20"/>
      <c r="M1236" s="1">
        <v>145443</v>
      </c>
      <c r="P1236" s="1">
        <v>275905</v>
      </c>
      <c r="Q1236" s="1">
        <v>92393</v>
      </c>
      <c r="R1236" s="1">
        <v>117645</v>
      </c>
      <c r="T1236" s="11">
        <f t="shared" si="39"/>
        <v>2301177</v>
      </c>
    </row>
    <row r="1237" spans="1:20" x14ac:dyDescent="0.25">
      <c r="A1237" s="17">
        <v>36480</v>
      </c>
      <c r="B1237" s="2">
        <f t="shared" si="40"/>
        <v>11</v>
      </c>
      <c r="D1237" s="19">
        <v>115378</v>
      </c>
      <c r="E1237" s="20"/>
      <c r="F1237" s="20"/>
      <c r="G1237" s="1">
        <v>247513</v>
      </c>
      <c r="H1237" s="1">
        <v>344535</v>
      </c>
      <c r="I1237" s="20"/>
      <c r="J1237" s="1">
        <v>908642</v>
      </c>
      <c r="K1237" s="20"/>
      <c r="M1237" s="1">
        <v>96467</v>
      </c>
      <c r="P1237" s="1">
        <v>294875</v>
      </c>
      <c r="Q1237" s="1">
        <v>88479</v>
      </c>
      <c r="R1237" s="1">
        <v>120584</v>
      </c>
      <c r="T1237" s="11">
        <f t="shared" si="39"/>
        <v>2216473</v>
      </c>
    </row>
    <row r="1238" spans="1:20" x14ac:dyDescent="0.25">
      <c r="A1238" s="17">
        <v>36481</v>
      </c>
      <c r="B1238" s="2">
        <f t="shared" si="40"/>
        <v>11</v>
      </c>
      <c r="D1238" s="19">
        <v>108446</v>
      </c>
      <c r="E1238" s="20"/>
      <c r="F1238" s="20"/>
      <c r="G1238" s="1">
        <v>234812</v>
      </c>
      <c r="H1238" s="1">
        <v>358900</v>
      </c>
      <c r="I1238" s="20"/>
      <c r="J1238" s="1">
        <v>928154</v>
      </c>
      <c r="K1238" s="20"/>
      <c r="M1238" s="1">
        <v>115057</v>
      </c>
      <c r="P1238" s="1">
        <v>297781</v>
      </c>
      <c r="Q1238" s="1">
        <v>89901</v>
      </c>
      <c r="R1238" s="1">
        <v>114767</v>
      </c>
      <c r="T1238" s="11">
        <f t="shared" si="39"/>
        <v>2247818</v>
      </c>
    </row>
    <row r="1239" spans="1:20" x14ac:dyDescent="0.25">
      <c r="A1239" s="17">
        <v>36482</v>
      </c>
      <c r="B1239" s="2">
        <f t="shared" si="40"/>
        <v>11</v>
      </c>
      <c r="D1239" s="19">
        <v>123803</v>
      </c>
      <c r="E1239" s="20"/>
      <c r="F1239" s="20"/>
      <c r="G1239" s="1">
        <v>231764</v>
      </c>
      <c r="H1239" s="1">
        <v>381716</v>
      </c>
      <c r="I1239" s="20"/>
      <c r="J1239" s="1">
        <v>979118</v>
      </c>
      <c r="K1239" s="20"/>
      <c r="M1239" s="1">
        <v>121031</v>
      </c>
      <c r="P1239" s="1">
        <v>311990</v>
      </c>
      <c r="Q1239" s="1">
        <v>75016</v>
      </c>
      <c r="R1239" s="1">
        <v>122406</v>
      </c>
      <c r="T1239" s="11">
        <f t="shared" si="39"/>
        <v>2346844</v>
      </c>
    </row>
    <row r="1240" spans="1:20" x14ac:dyDescent="0.25">
      <c r="A1240" s="17">
        <v>36483</v>
      </c>
      <c r="B1240" s="2">
        <f t="shared" si="40"/>
        <v>11</v>
      </c>
      <c r="D1240" s="19">
        <v>108717</v>
      </c>
      <c r="E1240" s="20"/>
      <c r="F1240" s="20"/>
      <c r="G1240" s="1">
        <v>276950</v>
      </c>
      <c r="H1240" s="1">
        <v>384622</v>
      </c>
      <c r="I1240" s="20"/>
      <c r="J1240" s="1">
        <v>969270</v>
      </c>
      <c r="K1240" s="20"/>
      <c r="M1240" s="1">
        <v>133745</v>
      </c>
      <c r="P1240" s="1">
        <v>313520</v>
      </c>
      <c r="Q1240" s="1">
        <v>72887</v>
      </c>
      <c r="R1240" s="1">
        <v>121496</v>
      </c>
      <c r="T1240" s="11">
        <f t="shared" si="39"/>
        <v>2381207</v>
      </c>
    </row>
    <row r="1241" spans="1:20" x14ac:dyDescent="0.25">
      <c r="A1241" s="17">
        <v>36484</v>
      </c>
      <c r="B1241" s="2">
        <f t="shared" si="40"/>
        <v>11</v>
      </c>
      <c r="D1241" s="19">
        <v>123742</v>
      </c>
      <c r="E1241" s="20"/>
      <c r="F1241" s="20"/>
      <c r="G1241" s="1">
        <v>256625</v>
      </c>
      <c r="H1241" s="1">
        <v>389192</v>
      </c>
      <c r="I1241" s="20"/>
      <c r="J1241" s="1">
        <v>946345</v>
      </c>
      <c r="K1241" s="20"/>
      <c r="M1241" s="1">
        <v>113777</v>
      </c>
      <c r="P1241" s="1">
        <v>340177</v>
      </c>
      <c r="Q1241" s="1">
        <v>72285</v>
      </c>
      <c r="R1241" s="1">
        <v>121813</v>
      </c>
      <c r="T1241" s="11">
        <f t="shared" si="39"/>
        <v>2363956</v>
      </c>
    </row>
    <row r="1242" spans="1:20" x14ac:dyDescent="0.25">
      <c r="A1242" s="17">
        <v>36485</v>
      </c>
      <c r="B1242" s="2">
        <f t="shared" si="40"/>
        <v>11</v>
      </c>
      <c r="D1242" s="19">
        <v>131636</v>
      </c>
      <c r="E1242" s="20"/>
      <c r="F1242" s="20"/>
      <c r="G1242" s="1">
        <v>275557</v>
      </c>
      <c r="H1242" s="1">
        <v>376766</v>
      </c>
      <c r="I1242" s="20"/>
      <c r="J1242" s="1">
        <v>949640</v>
      </c>
      <c r="K1242" s="20"/>
      <c r="M1242" s="1">
        <v>115248</v>
      </c>
      <c r="P1242" s="1">
        <v>340866</v>
      </c>
      <c r="Q1242" s="1">
        <v>62764</v>
      </c>
      <c r="R1242" s="1">
        <v>125438</v>
      </c>
      <c r="T1242" s="11">
        <f t="shared" si="39"/>
        <v>2377915</v>
      </c>
    </row>
    <row r="1243" spans="1:20" x14ac:dyDescent="0.25">
      <c r="A1243" s="17">
        <v>36486</v>
      </c>
      <c r="B1243" s="2">
        <f t="shared" si="40"/>
        <v>11</v>
      </c>
      <c r="D1243" s="19">
        <v>126522</v>
      </c>
      <c r="E1243" s="20"/>
      <c r="F1243" s="20"/>
      <c r="G1243" s="1">
        <v>295497</v>
      </c>
      <c r="H1243" s="1">
        <v>389842</v>
      </c>
      <c r="I1243" s="20"/>
      <c r="J1243" s="1">
        <v>958194</v>
      </c>
      <c r="K1243" s="20"/>
      <c r="M1243" s="1">
        <v>119506</v>
      </c>
      <c r="P1243" s="1">
        <v>340582</v>
      </c>
      <c r="Q1243" s="1">
        <v>59388</v>
      </c>
      <c r="R1243" s="1">
        <v>124858</v>
      </c>
      <c r="T1243" s="11">
        <f t="shared" si="39"/>
        <v>2414389</v>
      </c>
    </row>
    <row r="1244" spans="1:20" x14ac:dyDescent="0.25">
      <c r="A1244" s="17">
        <v>36487</v>
      </c>
      <c r="B1244" s="2">
        <f t="shared" si="40"/>
        <v>11</v>
      </c>
      <c r="D1244" s="19">
        <v>103194</v>
      </c>
      <c r="E1244" s="20"/>
      <c r="F1244" s="20"/>
      <c r="G1244" s="1">
        <v>269159</v>
      </c>
      <c r="H1244" s="1">
        <v>362056</v>
      </c>
      <c r="I1244" s="20"/>
      <c r="J1244" s="1">
        <v>900000</v>
      </c>
      <c r="K1244" s="20"/>
      <c r="M1244" s="1">
        <v>120632</v>
      </c>
      <c r="P1244" s="1">
        <v>302387</v>
      </c>
      <c r="Q1244" s="1">
        <v>65403</v>
      </c>
      <c r="R1244" s="1">
        <v>131204</v>
      </c>
      <c r="T1244" s="11">
        <f t="shared" si="39"/>
        <v>2254035</v>
      </c>
    </row>
    <row r="1245" spans="1:20" x14ac:dyDescent="0.25">
      <c r="A1245" s="17">
        <v>36488</v>
      </c>
      <c r="B1245" s="2">
        <f t="shared" si="40"/>
        <v>11</v>
      </c>
      <c r="D1245" s="19">
        <v>107740</v>
      </c>
      <c r="E1245" s="20"/>
      <c r="F1245" s="20"/>
      <c r="G1245" s="1">
        <v>298060</v>
      </c>
      <c r="H1245" s="1">
        <v>337521</v>
      </c>
      <c r="I1245" s="20"/>
      <c r="J1245" s="1">
        <v>900000</v>
      </c>
      <c r="K1245" s="20"/>
      <c r="M1245" s="1">
        <v>127710</v>
      </c>
      <c r="P1245" s="1">
        <v>323011</v>
      </c>
      <c r="Q1245" s="1">
        <v>17306</v>
      </c>
      <c r="R1245" s="1">
        <v>121254</v>
      </c>
      <c r="T1245" s="11">
        <f t="shared" si="39"/>
        <v>2232602</v>
      </c>
    </row>
    <row r="1246" spans="1:20" x14ac:dyDescent="0.25">
      <c r="A1246" s="17">
        <v>36489</v>
      </c>
      <c r="B1246" s="2">
        <f t="shared" si="40"/>
        <v>11</v>
      </c>
      <c r="D1246" s="19">
        <v>106871</v>
      </c>
      <c r="E1246" s="20"/>
      <c r="F1246" s="20"/>
      <c r="G1246" s="1">
        <v>292212</v>
      </c>
      <c r="H1246" s="1">
        <v>323737</v>
      </c>
      <c r="I1246" s="20"/>
      <c r="J1246" s="1">
        <v>896629</v>
      </c>
      <c r="K1246" s="20"/>
      <c r="M1246" s="1">
        <v>139411</v>
      </c>
      <c r="P1246" s="1">
        <v>288088</v>
      </c>
      <c r="Q1246" s="1">
        <v>83068</v>
      </c>
      <c r="R1246" s="1">
        <v>120328</v>
      </c>
      <c r="T1246" s="11">
        <f t="shared" si="39"/>
        <v>2250344</v>
      </c>
    </row>
    <row r="1247" spans="1:20" x14ac:dyDescent="0.25">
      <c r="A1247" s="17">
        <v>36490</v>
      </c>
      <c r="B1247" s="2">
        <f t="shared" si="40"/>
        <v>11</v>
      </c>
      <c r="D1247" s="19">
        <v>104453</v>
      </c>
      <c r="E1247" s="20"/>
      <c r="F1247" s="20"/>
      <c r="G1247" s="1">
        <v>301940</v>
      </c>
      <c r="H1247" s="1">
        <v>327471</v>
      </c>
      <c r="I1247" s="20"/>
      <c r="J1247" s="1">
        <v>898479</v>
      </c>
      <c r="K1247" s="20"/>
      <c r="M1247" s="1">
        <v>141364</v>
      </c>
      <c r="P1247" s="1">
        <v>289729</v>
      </c>
      <c r="Q1247" s="1">
        <v>74604</v>
      </c>
      <c r="R1247" s="1">
        <v>123140</v>
      </c>
      <c r="T1247" s="11">
        <f t="shared" si="39"/>
        <v>2261180</v>
      </c>
    </row>
    <row r="1248" spans="1:20" x14ac:dyDescent="0.25">
      <c r="A1248" s="17">
        <v>36491</v>
      </c>
      <c r="B1248" s="2">
        <f t="shared" si="40"/>
        <v>11</v>
      </c>
      <c r="D1248" s="19">
        <v>107746</v>
      </c>
      <c r="E1248" s="20"/>
      <c r="F1248" s="20"/>
      <c r="G1248" s="1">
        <v>297478</v>
      </c>
      <c r="H1248" s="1">
        <v>317266</v>
      </c>
      <c r="I1248" s="20"/>
      <c r="J1248" s="1">
        <v>890039</v>
      </c>
      <c r="K1248" s="20"/>
      <c r="M1248" s="1">
        <v>142057</v>
      </c>
      <c r="P1248" s="1">
        <v>284197</v>
      </c>
      <c r="Q1248" s="1">
        <v>76523</v>
      </c>
      <c r="R1248" s="1">
        <v>126353</v>
      </c>
      <c r="T1248" s="11">
        <f t="shared" si="39"/>
        <v>2241659</v>
      </c>
    </row>
    <row r="1249" spans="1:20" x14ac:dyDescent="0.25">
      <c r="A1249" s="17">
        <v>36492</v>
      </c>
      <c r="B1249" s="2">
        <f t="shared" si="40"/>
        <v>11</v>
      </c>
      <c r="D1249" s="19">
        <v>107746</v>
      </c>
      <c r="E1249" s="20"/>
      <c r="F1249" s="20"/>
      <c r="G1249" s="1">
        <v>304956</v>
      </c>
      <c r="H1249" s="1">
        <v>331888</v>
      </c>
      <c r="I1249" s="20"/>
      <c r="J1249" s="1">
        <v>885201</v>
      </c>
      <c r="K1249" s="20"/>
      <c r="M1249" s="1">
        <v>138849</v>
      </c>
      <c r="P1249" s="1">
        <v>299500</v>
      </c>
      <c r="Q1249" s="1">
        <v>68863</v>
      </c>
      <c r="R1249" s="1">
        <v>124166</v>
      </c>
      <c r="T1249" s="11">
        <f t="shared" si="39"/>
        <v>2261169</v>
      </c>
    </row>
    <row r="1250" spans="1:20" x14ac:dyDescent="0.25">
      <c r="A1250" s="17">
        <v>36493</v>
      </c>
      <c r="B1250" s="2">
        <f t="shared" si="40"/>
        <v>11</v>
      </c>
      <c r="D1250" s="19">
        <v>103967</v>
      </c>
      <c r="E1250" s="20"/>
      <c r="F1250" s="20"/>
      <c r="G1250" s="1">
        <v>297170</v>
      </c>
      <c r="H1250" s="1">
        <v>343261</v>
      </c>
      <c r="I1250" s="20"/>
      <c r="J1250" s="1">
        <v>882846</v>
      </c>
      <c r="K1250" s="20"/>
      <c r="M1250" s="1">
        <v>143932</v>
      </c>
      <c r="P1250" s="1">
        <v>292652</v>
      </c>
      <c r="Q1250" s="1">
        <v>73129</v>
      </c>
      <c r="R1250" s="1">
        <v>118676</v>
      </c>
      <c r="T1250" s="11">
        <f t="shared" si="39"/>
        <v>2255633</v>
      </c>
    </row>
    <row r="1251" spans="1:20" x14ac:dyDescent="0.25">
      <c r="A1251" s="17">
        <v>36494</v>
      </c>
      <c r="B1251" s="2">
        <f t="shared" si="40"/>
        <v>11</v>
      </c>
      <c r="D1251" s="19">
        <v>60177</v>
      </c>
      <c r="E1251" s="20"/>
      <c r="F1251" s="20"/>
      <c r="G1251" s="1">
        <v>304112</v>
      </c>
      <c r="H1251" s="1">
        <v>329313</v>
      </c>
      <c r="I1251" s="20"/>
      <c r="J1251" s="1">
        <v>890610</v>
      </c>
      <c r="K1251" s="20"/>
      <c r="M1251" s="1">
        <v>128462</v>
      </c>
      <c r="P1251" s="1">
        <v>312487</v>
      </c>
      <c r="Q1251" s="1">
        <v>69037</v>
      </c>
      <c r="R1251" s="1">
        <v>117634</v>
      </c>
      <c r="T1251" s="11">
        <f t="shared" si="39"/>
        <v>2211832</v>
      </c>
    </row>
    <row r="1252" spans="1:20" x14ac:dyDescent="0.25">
      <c r="A1252" s="17">
        <v>36495</v>
      </c>
      <c r="B1252" s="2">
        <f t="shared" si="40"/>
        <v>12</v>
      </c>
      <c r="D1252" s="19">
        <v>35136</v>
      </c>
      <c r="E1252" s="20"/>
      <c r="F1252" s="20"/>
      <c r="G1252" s="1">
        <v>303527</v>
      </c>
      <c r="H1252" s="1">
        <v>386315</v>
      </c>
      <c r="I1252" s="20"/>
      <c r="J1252" s="1">
        <v>921373</v>
      </c>
      <c r="K1252" s="20"/>
      <c r="M1252" s="1">
        <v>130925</v>
      </c>
      <c r="P1252" s="1">
        <v>306665</v>
      </c>
      <c r="Q1252" s="1">
        <v>29434</v>
      </c>
      <c r="R1252" s="1">
        <v>137975</v>
      </c>
      <c r="T1252" s="11">
        <f t="shared" si="39"/>
        <v>2251350</v>
      </c>
    </row>
    <row r="1253" spans="1:20" x14ac:dyDescent="0.25">
      <c r="A1253" s="17">
        <v>36496</v>
      </c>
      <c r="B1253" s="2">
        <f t="shared" si="40"/>
        <v>12</v>
      </c>
      <c r="D1253" s="19">
        <v>42650</v>
      </c>
      <c r="E1253" s="20"/>
      <c r="F1253" s="20"/>
      <c r="G1253" s="1">
        <v>287854</v>
      </c>
      <c r="H1253" s="1">
        <v>376102</v>
      </c>
      <c r="I1253" s="20"/>
      <c r="J1253" s="1">
        <v>930219</v>
      </c>
      <c r="K1253" s="20"/>
      <c r="M1253" s="1">
        <v>123200</v>
      </c>
      <c r="P1253" s="1">
        <v>323107</v>
      </c>
      <c r="Q1253" s="1">
        <v>20286</v>
      </c>
      <c r="R1253" s="1">
        <v>137975</v>
      </c>
      <c r="T1253" s="11">
        <f t="shared" si="39"/>
        <v>2241393</v>
      </c>
    </row>
    <row r="1254" spans="1:20" x14ac:dyDescent="0.25">
      <c r="A1254" s="17">
        <v>36497</v>
      </c>
      <c r="B1254" s="2">
        <f t="shared" si="40"/>
        <v>12</v>
      </c>
      <c r="D1254" s="19">
        <v>56452</v>
      </c>
      <c r="E1254" s="20"/>
      <c r="F1254" s="20"/>
      <c r="G1254" s="1">
        <v>287380</v>
      </c>
      <c r="H1254" s="1">
        <v>370106</v>
      </c>
      <c r="I1254" s="20"/>
      <c r="J1254" s="1">
        <v>921899</v>
      </c>
      <c r="K1254" s="20"/>
      <c r="M1254" s="1">
        <v>154181</v>
      </c>
      <c r="P1254" s="1">
        <v>358842</v>
      </c>
      <c r="Q1254" s="1">
        <v>14584</v>
      </c>
      <c r="R1254" s="1">
        <v>102510</v>
      </c>
      <c r="T1254" s="11">
        <f t="shared" si="39"/>
        <v>2265954</v>
      </c>
    </row>
    <row r="1255" spans="1:20" x14ac:dyDescent="0.25">
      <c r="A1255" s="17">
        <v>36498</v>
      </c>
      <c r="B1255" s="2">
        <f t="shared" si="40"/>
        <v>12</v>
      </c>
      <c r="D1255" s="19">
        <v>65609</v>
      </c>
      <c r="E1255" s="20"/>
      <c r="F1255" s="20"/>
      <c r="G1255" s="1">
        <v>277059</v>
      </c>
      <c r="H1255" s="1">
        <v>370000</v>
      </c>
      <c r="I1255" s="20"/>
      <c r="J1255" s="1">
        <v>936300</v>
      </c>
      <c r="K1255" s="20"/>
      <c r="M1255" s="1">
        <v>160712</v>
      </c>
      <c r="P1255" s="1">
        <v>352738</v>
      </c>
      <c r="Q1255" s="1">
        <v>16365</v>
      </c>
      <c r="R1255" s="1">
        <v>100040</v>
      </c>
      <c r="T1255" s="11">
        <f t="shared" si="39"/>
        <v>2278823</v>
      </c>
    </row>
    <row r="1256" spans="1:20" x14ac:dyDescent="0.25">
      <c r="A1256" s="17">
        <v>36499</v>
      </c>
      <c r="B1256" s="2">
        <f t="shared" si="40"/>
        <v>12</v>
      </c>
      <c r="D1256" s="19">
        <v>68501</v>
      </c>
      <c r="E1256" s="20"/>
      <c r="F1256" s="20"/>
      <c r="G1256" s="1">
        <v>283213</v>
      </c>
      <c r="H1256" s="1">
        <v>358451</v>
      </c>
      <c r="I1256" s="20"/>
      <c r="J1256" s="1">
        <v>910000</v>
      </c>
      <c r="K1256" s="20"/>
      <c r="M1256" s="1">
        <v>157681</v>
      </c>
      <c r="P1256" s="1">
        <v>354527</v>
      </c>
      <c r="Q1256" s="1">
        <v>8953</v>
      </c>
      <c r="R1256" s="1">
        <v>103007</v>
      </c>
      <c r="T1256" s="11">
        <f t="shared" si="39"/>
        <v>2244333</v>
      </c>
    </row>
    <row r="1257" spans="1:20" x14ac:dyDescent="0.25">
      <c r="A1257" s="17">
        <v>36500</v>
      </c>
      <c r="B1257" s="2">
        <f t="shared" si="40"/>
        <v>12</v>
      </c>
      <c r="D1257" s="19">
        <v>68426</v>
      </c>
      <c r="E1257" s="20"/>
      <c r="F1257" s="20"/>
      <c r="G1257" s="1">
        <v>280531</v>
      </c>
      <c r="H1257" s="1">
        <v>357199</v>
      </c>
      <c r="I1257" s="20"/>
      <c r="J1257" s="1">
        <v>936902</v>
      </c>
      <c r="K1257" s="20"/>
      <c r="M1257" s="1">
        <v>155521</v>
      </c>
      <c r="P1257" s="1">
        <v>363089</v>
      </c>
      <c r="Q1257" s="1">
        <v>8826</v>
      </c>
      <c r="R1257" s="1">
        <v>97746</v>
      </c>
      <c r="T1257" s="11">
        <f t="shared" si="39"/>
        <v>2268240</v>
      </c>
    </row>
    <row r="1258" spans="1:20" x14ac:dyDescent="0.25">
      <c r="A1258" s="17">
        <v>36501</v>
      </c>
      <c r="B1258" s="2">
        <f t="shared" si="40"/>
        <v>12</v>
      </c>
      <c r="D1258" s="19">
        <v>72447</v>
      </c>
      <c r="E1258" s="20"/>
      <c r="F1258" s="20"/>
      <c r="G1258" s="1">
        <v>296323</v>
      </c>
      <c r="H1258" s="1">
        <v>340712</v>
      </c>
      <c r="I1258" s="20"/>
      <c r="J1258" s="1">
        <v>750000</v>
      </c>
      <c r="K1258" s="20"/>
      <c r="M1258" s="1">
        <v>151438</v>
      </c>
      <c r="P1258" s="1">
        <v>345393</v>
      </c>
      <c r="Q1258" s="1">
        <v>18354</v>
      </c>
      <c r="R1258" s="1">
        <v>114214</v>
      </c>
      <c r="T1258" s="11">
        <f t="shared" si="39"/>
        <v>2088881</v>
      </c>
    </row>
    <row r="1259" spans="1:20" x14ac:dyDescent="0.25">
      <c r="A1259" s="17">
        <v>36502</v>
      </c>
      <c r="B1259" s="2">
        <f t="shared" si="40"/>
        <v>12</v>
      </c>
      <c r="D1259" s="19">
        <v>63147</v>
      </c>
      <c r="E1259" s="20"/>
      <c r="F1259" s="20"/>
      <c r="G1259" s="1">
        <v>291812</v>
      </c>
      <c r="H1259" s="1">
        <v>380092</v>
      </c>
      <c r="I1259" s="20"/>
      <c r="J1259" s="1">
        <v>750000</v>
      </c>
      <c r="K1259" s="20"/>
      <c r="M1259" s="1">
        <v>158064</v>
      </c>
      <c r="P1259" s="1">
        <v>334047</v>
      </c>
      <c r="Q1259" s="1">
        <v>12919</v>
      </c>
      <c r="R1259" s="1">
        <v>107023</v>
      </c>
      <c r="T1259" s="11">
        <f t="shared" si="39"/>
        <v>2097104</v>
      </c>
    </row>
    <row r="1260" spans="1:20" x14ac:dyDescent="0.25">
      <c r="A1260" s="17">
        <v>36503</v>
      </c>
      <c r="B1260" s="2">
        <f t="shared" si="40"/>
        <v>12</v>
      </c>
      <c r="D1260" s="19">
        <v>75603</v>
      </c>
      <c r="E1260" s="20"/>
      <c r="F1260" s="20"/>
      <c r="G1260" s="1">
        <v>269987</v>
      </c>
      <c r="H1260" s="1">
        <v>323230</v>
      </c>
      <c r="I1260" s="20"/>
      <c r="J1260" s="1">
        <v>753371</v>
      </c>
      <c r="K1260" s="20"/>
      <c r="M1260" s="1">
        <v>156977</v>
      </c>
      <c r="P1260" s="1">
        <v>333951</v>
      </c>
      <c r="Q1260" s="1">
        <v>8876</v>
      </c>
      <c r="R1260" s="1">
        <v>110972</v>
      </c>
      <c r="T1260" s="11">
        <f t="shared" si="39"/>
        <v>2032967</v>
      </c>
    </row>
    <row r="1261" spans="1:20" x14ac:dyDescent="0.25">
      <c r="A1261" s="17">
        <v>36504</v>
      </c>
      <c r="B1261" s="2">
        <f t="shared" si="40"/>
        <v>12</v>
      </c>
      <c r="D1261" s="19">
        <v>72730</v>
      </c>
      <c r="E1261" s="20"/>
      <c r="F1261" s="20"/>
      <c r="G1261" s="1">
        <v>295192</v>
      </c>
      <c r="H1261" s="1">
        <v>358188</v>
      </c>
      <c r="I1261" s="20"/>
      <c r="J1261" s="1">
        <v>795614</v>
      </c>
      <c r="K1261" s="20"/>
      <c r="M1261" s="1">
        <v>150145</v>
      </c>
      <c r="P1261" s="1">
        <v>357062</v>
      </c>
      <c r="Q1261" s="1">
        <v>11857</v>
      </c>
      <c r="R1261" s="1">
        <v>96104</v>
      </c>
      <c r="T1261" s="11">
        <f t="shared" si="39"/>
        <v>2136892</v>
      </c>
    </row>
    <row r="1262" spans="1:20" x14ac:dyDescent="0.25">
      <c r="A1262" s="17">
        <v>36505</v>
      </c>
      <c r="B1262" s="2">
        <f t="shared" si="40"/>
        <v>12</v>
      </c>
      <c r="D1262" s="19">
        <v>69034</v>
      </c>
      <c r="E1262" s="20"/>
      <c r="F1262" s="20"/>
      <c r="G1262" s="1">
        <v>299952</v>
      </c>
      <c r="H1262" s="1">
        <v>370636</v>
      </c>
      <c r="I1262" s="20"/>
      <c r="J1262" s="1">
        <v>920000</v>
      </c>
      <c r="K1262" s="20"/>
      <c r="M1262" s="1">
        <v>149467</v>
      </c>
      <c r="P1262" s="1">
        <v>360319</v>
      </c>
      <c r="Q1262" s="1">
        <v>14353</v>
      </c>
      <c r="R1262" s="1">
        <v>108390</v>
      </c>
      <c r="T1262" s="11">
        <f t="shared" si="39"/>
        <v>2292151</v>
      </c>
    </row>
    <row r="1263" spans="1:20" x14ac:dyDescent="0.25">
      <c r="A1263" s="17">
        <v>36506</v>
      </c>
      <c r="B1263" s="2">
        <f t="shared" si="40"/>
        <v>12</v>
      </c>
      <c r="D1263" s="19">
        <v>70232</v>
      </c>
      <c r="E1263" s="20"/>
      <c r="F1263" s="20"/>
      <c r="G1263" s="1">
        <v>299369</v>
      </c>
      <c r="H1263" s="1">
        <v>388950</v>
      </c>
      <c r="I1263" s="20"/>
      <c r="J1263" s="1">
        <v>943386</v>
      </c>
      <c r="K1263" s="20"/>
      <c r="M1263" s="1">
        <v>155182</v>
      </c>
      <c r="P1263" s="1">
        <v>354348</v>
      </c>
      <c r="Q1263" s="1">
        <v>14485</v>
      </c>
      <c r="R1263" s="1">
        <v>109014</v>
      </c>
      <c r="T1263" s="11">
        <f t="shared" si="39"/>
        <v>2334966</v>
      </c>
    </row>
    <row r="1264" spans="1:20" x14ac:dyDescent="0.25">
      <c r="A1264" s="17">
        <v>36507</v>
      </c>
      <c r="B1264" s="2">
        <f t="shared" si="40"/>
        <v>12</v>
      </c>
      <c r="D1264" s="19">
        <v>69623</v>
      </c>
      <c r="E1264" s="20"/>
      <c r="F1264" s="20"/>
      <c r="G1264" s="1">
        <v>289543</v>
      </c>
      <c r="H1264" s="1">
        <v>362648</v>
      </c>
      <c r="I1264" s="20"/>
      <c r="J1264" s="1">
        <v>918145</v>
      </c>
      <c r="K1264" s="20"/>
      <c r="M1264" s="1">
        <v>154438</v>
      </c>
      <c r="P1264" s="1">
        <v>362881</v>
      </c>
      <c r="Q1264" s="1">
        <v>21714</v>
      </c>
      <c r="R1264" s="1">
        <v>86263</v>
      </c>
      <c r="T1264" s="11">
        <f t="shared" si="39"/>
        <v>2265255</v>
      </c>
    </row>
    <row r="1265" spans="1:20" x14ac:dyDescent="0.25">
      <c r="A1265" s="17">
        <v>36508</v>
      </c>
      <c r="B1265" s="2">
        <f t="shared" si="40"/>
        <v>12</v>
      </c>
      <c r="D1265" s="19">
        <v>70351</v>
      </c>
      <c r="E1265" s="20"/>
      <c r="F1265" s="20"/>
      <c r="G1265" s="1">
        <v>310343</v>
      </c>
      <c r="H1265" s="1">
        <v>337247</v>
      </c>
      <c r="I1265" s="20"/>
      <c r="J1265" s="1">
        <v>864076</v>
      </c>
      <c r="K1265" s="20"/>
      <c r="M1265" s="1">
        <v>149191</v>
      </c>
      <c r="P1265" s="1">
        <v>365819</v>
      </c>
      <c r="Q1265" s="1">
        <v>23741</v>
      </c>
      <c r="R1265" s="1">
        <v>85508</v>
      </c>
      <c r="T1265" s="11">
        <f t="shared" si="39"/>
        <v>2206276</v>
      </c>
    </row>
    <row r="1266" spans="1:20" x14ac:dyDescent="0.25">
      <c r="A1266" s="17">
        <v>36509</v>
      </c>
      <c r="B1266" s="2">
        <f t="shared" si="40"/>
        <v>12</v>
      </c>
      <c r="D1266" s="19">
        <v>71380</v>
      </c>
      <c r="E1266" s="20"/>
      <c r="F1266" s="20"/>
      <c r="G1266" s="1">
        <v>298296</v>
      </c>
      <c r="H1266" s="1">
        <v>323939</v>
      </c>
      <c r="I1266" s="20"/>
      <c r="J1266" s="1">
        <v>902352</v>
      </c>
      <c r="K1266" s="20"/>
      <c r="M1266" s="1">
        <v>139489</v>
      </c>
      <c r="P1266" s="1">
        <v>352090</v>
      </c>
      <c r="Q1266" s="1">
        <v>16301</v>
      </c>
      <c r="R1266" s="1">
        <v>102781</v>
      </c>
      <c r="T1266" s="11">
        <f t="shared" si="39"/>
        <v>2206628</v>
      </c>
    </row>
    <row r="1267" spans="1:20" x14ac:dyDescent="0.25">
      <c r="A1267" s="17">
        <v>36510</v>
      </c>
      <c r="B1267" s="2">
        <f t="shared" si="40"/>
        <v>12</v>
      </c>
      <c r="D1267" s="19">
        <v>69809</v>
      </c>
      <c r="E1267" s="20"/>
      <c r="F1267" s="20"/>
      <c r="G1267" s="1">
        <v>280569</v>
      </c>
      <c r="H1267" s="1">
        <v>306759</v>
      </c>
      <c r="I1267" s="20"/>
      <c r="J1267" s="1">
        <v>900000</v>
      </c>
      <c r="K1267" s="20"/>
      <c r="M1267" s="1">
        <v>123473</v>
      </c>
      <c r="P1267" s="1">
        <v>365938</v>
      </c>
      <c r="Q1267" s="1">
        <v>14670</v>
      </c>
      <c r="R1267" s="1">
        <v>110258</v>
      </c>
      <c r="T1267" s="11">
        <f t="shared" si="39"/>
        <v>2171476</v>
      </c>
    </row>
    <row r="1268" spans="1:20" x14ac:dyDescent="0.25">
      <c r="A1268" s="17">
        <v>36511</v>
      </c>
      <c r="B1268" s="2">
        <f t="shared" si="40"/>
        <v>12</v>
      </c>
      <c r="D1268" s="19">
        <v>69317</v>
      </c>
      <c r="E1268" s="20"/>
      <c r="F1268" s="20"/>
      <c r="G1268" s="1">
        <v>284471</v>
      </c>
      <c r="H1268" s="1">
        <v>358098</v>
      </c>
      <c r="I1268" s="20"/>
      <c r="J1268" s="1">
        <v>895608</v>
      </c>
      <c r="K1268" s="20"/>
      <c r="M1268" s="1">
        <v>131301</v>
      </c>
      <c r="P1268" s="1">
        <v>347747</v>
      </c>
      <c r="Q1268" s="1">
        <v>21147</v>
      </c>
      <c r="R1268" s="1">
        <v>120191</v>
      </c>
      <c r="T1268" s="11">
        <f t="shared" si="39"/>
        <v>2227880</v>
      </c>
    </row>
    <row r="1269" spans="1:20" x14ac:dyDescent="0.25">
      <c r="A1269" s="17">
        <v>36512</v>
      </c>
      <c r="B1269" s="2">
        <f t="shared" si="40"/>
        <v>12</v>
      </c>
      <c r="D1269" s="19">
        <v>59082</v>
      </c>
      <c r="E1269" s="20"/>
      <c r="F1269" s="20"/>
      <c r="G1269" s="1">
        <v>290126</v>
      </c>
      <c r="H1269" s="1">
        <v>328927</v>
      </c>
      <c r="I1269" s="20"/>
      <c r="J1269" s="1">
        <v>915000</v>
      </c>
      <c r="K1269" s="20"/>
      <c r="M1269" s="1">
        <v>131042</v>
      </c>
      <c r="P1269" s="1">
        <v>382989</v>
      </c>
      <c r="Q1269" s="1">
        <v>17494</v>
      </c>
      <c r="R1269" s="1">
        <v>117388</v>
      </c>
      <c r="T1269" s="11">
        <f t="shared" si="39"/>
        <v>2242048</v>
      </c>
    </row>
    <row r="1270" spans="1:20" x14ac:dyDescent="0.25">
      <c r="A1270" s="17">
        <v>36513</v>
      </c>
      <c r="B1270" s="2">
        <f t="shared" si="40"/>
        <v>12</v>
      </c>
      <c r="D1270" s="19">
        <v>59570</v>
      </c>
      <c r="E1270" s="20"/>
      <c r="F1270" s="20"/>
      <c r="G1270" s="1">
        <v>285286</v>
      </c>
      <c r="H1270" s="1">
        <v>326548</v>
      </c>
      <c r="I1270" s="20"/>
      <c r="J1270" s="1">
        <v>910000</v>
      </c>
      <c r="K1270" s="20"/>
      <c r="M1270" s="1">
        <v>129680</v>
      </c>
      <c r="P1270" s="1">
        <v>381027</v>
      </c>
      <c r="Q1270" s="1">
        <v>17012</v>
      </c>
      <c r="R1270" s="1">
        <v>116982</v>
      </c>
      <c r="T1270" s="11">
        <f t="shared" si="39"/>
        <v>2226105</v>
      </c>
    </row>
    <row r="1271" spans="1:20" x14ac:dyDescent="0.25">
      <c r="A1271" s="17">
        <v>36514</v>
      </c>
      <c r="B1271" s="2">
        <f t="shared" si="40"/>
        <v>12</v>
      </c>
      <c r="D1271" s="19">
        <v>59614</v>
      </c>
      <c r="E1271" s="20"/>
      <c r="F1271" s="20"/>
      <c r="G1271" s="1">
        <v>284333</v>
      </c>
      <c r="H1271" s="1">
        <v>326911</v>
      </c>
      <c r="I1271" s="20"/>
      <c r="J1271" s="1">
        <v>917614</v>
      </c>
      <c r="K1271" s="20"/>
      <c r="M1271" s="1">
        <v>116510</v>
      </c>
      <c r="P1271" s="1">
        <v>386763</v>
      </c>
      <c r="Q1271" s="1">
        <v>17225</v>
      </c>
      <c r="R1271" s="1">
        <v>117133</v>
      </c>
      <c r="T1271" s="11">
        <f t="shared" si="39"/>
        <v>2226103</v>
      </c>
    </row>
    <row r="1272" spans="1:20" x14ac:dyDescent="0.25">
      <c r="A1272" s="17">
        <v>36515</v>
      </c>
      <c r="B1272" s="2">
        <f t="shared" si="40"/>
        <v>12</v>
      </c>
      <c r="D1272" s="19">
        <v>57052</v>
      </c>
      <c r="E1272" s="20"/>
      <c r="F1272" s="20"/>
      <c r="G1272" s="1">
        <v>274614</v>
      </c>
      <c r="H1272" s="1">
        <v>315147</v>
      </c>
      <c r="I1272" s="20"/>
      <c r="J1272" s="1">
        <v>880000</v>
      </c>
      <c r="K1272" s="20"/>
      <c r="M1272" s="1">
        <v>141180</v>
      </c>
      <c r="P1272" s="1">
        <v>365556</v>
      </c>
      <c r="Q1272" s="1">
        <v>31561</v>
      </c>
      <c r="R1272" s="1">
        <v>92666</v>
      </c>
      <c r="T1272" s="11">
        <f t="shared" si="39"/>
        <v>2157776</v>
      </c>
    </row>
    <row r="1273" spans="1:20" x14ac:dyDescent="0.25">
      <c r="A1273" s="17">
        <v>36516</v>
      </c>
      <c r="B1273" s="2">
        <f t="shared" si="40"/>
        <v>12</v>
      </c>
      <c r="D1273" s="19">
        <v>56927</v>
      </c>
      <c r="E1273" s="20"/>
      <c r="F1273" s="20"/>
      <c r="G1273" s="1">
        <v>262388</v>
      </c>
      <c r="H1273" s="1">
        <v>319362</v>
      </c>
      <c r="I1273" s="20"/>
      <c r="J1273" s="1">
        <v>885000</v>
      </c>
      <c r="K1273" s="20"/>
      <c r="M1273" s="1">
        <v>131432</v>
      </c>
      <c r="P1273" s="1">
        <v>374986</v>
      </c>
      <c r="Q1273" s="1">
        <v>8942</v>
      </c>
      <c r="R1273" s="1">
        <v>95226</v>
      </c>
      <c r="T1273" s="11">
        <f t="shared" si="39"/>
        <v>2134263</v>
      </c>
    </row>
    <row r="1274" spans="1:20" x14ac:dyDescent="0.25">
      <c r="A1274" s="17">
        <v>36517</v>
      </c>
      <c r="B1274" s="2">
        <f t="shared" si="40"/>
        <v>12</v>
      </c>
      <c r="D1274" s="19">
        <v>62621</v>
      </c>
      <c r="E1274" s="20"/>
      <c r="F1274" s="20"/>
      <c r="G1274" s="1">
        <v>284610</v>
      </c>
      <c r="H1274" s="1">
        <v>309522</v>
      </c>
      <c r="I1274" s="20"/>
      <c r="J1274" s="1">
        <v>897406</v>
      </c>
      <c r="K1274" s="20"/>
      <c r="M1274" s="1">
        <v>126317</v>
      </c>
      <c r="P1274" s="1">
        <v>372181</v>
      </c>
      <c r="Q1274" s="1">
        <v>27826</v>
      </c>
      <c r="R1274" s="1">
        <v>123466</v>
      </c>
      <c r="T1274" s="11">
        <f t="shared" si="39"/>
        <v>2203949</v>
      </c>
    </row>
    <row r="1275" spans="1:20" x14ac:dyDescent="0.25">
      <c r="A1275" s="17">
        <v>36518</v>
      </c>
      <c r="B1275" s="2">
        <f t="shared" si="40"/>
        <v>12</v>
      </c>
      <c r="D1275" s="19">
        <v>62382</v>
      </c>
      <c r="E1275" s="20"/>
      <c r="F1275" s="20"/>
      <c r="G1275" s="1">
        <v>279976</v>
      </c>
      <c r="H1275" s="1">
        <v>327511</v>
      </c>
      <c r="I1275" s="20"/>
      <c r="J1275" s="1">
        <v>892084</v>
      </c>
      <c r="K1275" s="20"/>
      <c r="M1275" s="1">
        <v>131247</v>
      </c>
      <c r="P1275" s="1">
        <v>358003</v>
      </c>
      <c r="Q1275" s="1">
        <v>17544</v>
      </c>
      <c r="R1275" s="1">
        <v>124114</v>
      </c>
      <c r="T1275" s="11">
        <f t="shared" si="39"/>
        <v>2192861</v>
      </c>
    </row>
    <row r="1276" spans="1:20" x14ac:dyDescent="0.25">
      <c r="A1276" s="17">
        <v>36519</v>
      </c>
      <c r="B1276" s="2">
        <f t="shared" si="40"/>
        <v>12</v>
      </c>
      <c r="D1276" s="19">
        <v>62384</v>
      </c>
      <c r="E1276" s="20"/>
      <c r="F1276" s="20"/>
      <c r="G1276" s="1">
        <v>276511</v>
      </c>
      <c r="H1276" s="1">
        <v>322758</v>
      </c>
      <c r="I1276" s="20"/>
      <c r="J1276" s="1">
        <v>898179</v>
      </c>
      <c r="K1276" s="20"/>
      <c r="M1276" s="1">
        <v>127961</v>
      </c>
      <c r="P1276" s="1">
        <v>355221</v>
      </c>
      <c r="Q1276" s="1">
        <v>17455</v>
      </c>
      <c r="R1276" s="1">
        <v>125250</v>
      </c>
      <c r="T1276" s="11">
        <f t="shared" si="39"/>
        <v>2185719</v>
      </c>
    </row>
    <row r="1277" spans="1:20" x14ac:dyDescent="0.25">
      <c r="A1277" s="17">
        <v>36520</v>
      </c>
      <c r="B1277" s="2">
        <f t="shared" si="40"/>
        <v>12</v>
      </c>
      <c r="D1277" s="19">
        <v>62382</v>
      </c>
      <c r="E1277" s="20"/>
      <c r="F1277" s="20"/>
      <c r="G1277" s="1">
        <v>279851</v>
      </c>
      <c r="H1277" s="1">
        <v>314121</v>
      </c>
      <c r="I1277" s="20"/>
      <c r="J1277" s="1">
        <v>896090</v>
      </c>
      <c r="K1277" s="20"/>
      <c r="M1277" s="1">
        <v>131339</v>
      </c>
      <c r="P1277" s="1">
        <v>353468</v>
      </c>
      <c r="Q1277" s="1">
        <v>17043</v>
      </c>
      <c r="R1277" s="1">
        <v>126239</v>
      </c>
      <c r="T1277" s="11">
        <f t="shared" si="39"/>
        <v>2180533</v>
      </c>
    </row>
    <row r="1278" spans="1:20" x14ac:dyDescent="0.25">
      <c r="A1278" s="17">
        <v>36521</v>
      </c>
      <c r="B1278" s="2">
        <f t="shared" si="40"/>
        <v>12</v>
      </c>
      <c r="D1278" s="19">
        <v>62384</v>
      </c>
      <c r="E1278" s="20"/>
      <c r="F1278" s="20"/>
      <c r="G1278" s="1">
        <v>279869</v>
      </c>
      <c r="H1278" s="1">
        <v>314111</v>
      </c>
      <c r="I1278" s="20"/>
      <c r="J1278" s="1">
        <v>890886</v>
      </c>
      <c r="K1278" s="20"/>
      <c r="M1278" s="1">
        <v>134587</v>
      </c>
      <c r="P1278" s="1">
        <v>354166</v>
      </c>
      <c r="Q1278" s="1">
        <v>17148</v>
      </c>
      <c r="R1278" s="1">
        <v>119844</v>
      </c>
      <c r="T1278" s="11">
        <f t="shared" si="39"/>
        <v>2172995</v>
      </c>
    </row>
    <row r="1279" spans="1:20" x14ac:dyDescent="0.25">
      <c r="A1279" s="17">
        <v>36522</v>
      </c>
      <c r="B1279" s="2">
        <f t="shared" si="40"/>
        <v>12</v>
      </c>
      <c r="D1279" s="19">
        <v>58203</v>
      </c>
      <c r="E1279" s="20"/>
      <c r="F1279" s="20"/>
      <c r="G1279" s="1">
        <v>286793</v>
      </c>
      <c r="H1279" s="1">
        <v>322395</v>
      </c>
      <c r="I1279" s="20"/>
      <c r="J1279" s="1">
        <v>869516</v>
      </c>
      <c r="K1279" s="20"/>
      <c r="M1279" s="1">
        <v>165388</v>
      </c>
      <c r="P1279" s="1">
        <v>349267</v>
      </c>
      <c r="Q1279" s="1">
        <v>6623</v>
      </c>
      <c r="R1279" s="1">
        <v>105009</v>
      </c>
      <c r="T1279" s="11">
        <f t="shared" si="39"/>
        <v>2163194</v>
      </c>
    </row>
    <row r="1280" spans="1:20" x14ac:dyDescent="0.25">
      <c r="A1280" s="17">
        <v>36523</v>
      </c>
      <c r="B1280" s="2">
        <f t="shared" si="40"/>
        <v>12</v>
      </c>
      <c r="D1280" s="19">
        <v>60419</v>
      </c>
      <c r="E1280" s="20"/>
      <c r="F1280" s="20"/>
      <c r="G1280" s="1">
        <v>285869</v>
      </c>
      <c r="H1280" s="1">
        <v>345066</v>
      </c>
      <c r="I1280" s="20"/>
      <c r="J1280" s="1">
        <v>887281</v>
      </c>
      <c r="K1280" s="20"/>
      <c r="M1280" s="1">
        <v>130516</v>
      </c>
      <c r="P1280" s="1">
        <v>347774</v>
      </c>
      <c r="Q1280" s="1">
        <v>8631</v>
      </c>
      <c r="R1280" s="1">
        <v>144391</v>
      </c>
      <c r="T1280" s="11">
        <f t="shared" si="39"/>
        <v>2209947</v>
      </c>
    </row>
    <row r="1281" spans="1:20" x14ac:dyDescent="0.25">
      <c r="A1281" s="17">
        <v>36524</v>
      </c>
      <c r="B1281" s="2">
        <f t="shared" si="40"/>
        <v>12</v>
      </c>
      <c r="D1281" s="19">
        <v>60847</v>
      </c>
      <c r="E1281" s="20"/>
      <c r="F1281" s="20"/>
      <c r="G1281" s="1">
        <v>295214</v>
      </c>
      <c r="H1281" s="1">
        <v>341834</v>
      </c>
      <c r="I1281" s="20"/>
      <c r="J1281" s="1">
        <v>899599</v>
      </c>
      <c r="K1281" s="20"/>
      <c r="M1281" s="1">
        <v>132798</v>
      </c>
      <c r="P1281" s="1">
        <v>363824</v>
      </c>
      <c r="Q1281" s="1">
        <v>7082</v>
      </c>
      <c r="R1281" s="1">
        <v>127583</v>
      </c>
      <c r="T1281" s="11">
        <f t="shared" si="39"/>
        <v>2228781</v>
      </c>
    </row>
    <row r="1282" spans="1:20" x14ac:dyDescent="0.25">
      <c r="A1282" s="17">
        <v>36525</v>
      </c>
      <c r="B1282" s="2">
        <f t="shared" si="40"/>
        <v>12</v>
      </c>
      <c r="D1282" s="19">
        <v>61126</v>
      </c>
      <c r="E1282" s="20"/>
      <c r="F1282" s="20"/>
      <c r="G1282" s="1">
        <v>301271</v>
      </c>
      <c r="H1282" s="1">
        <v>331866</v>
      </c>
      <c r="I1282" s="20"/>
      <c r="J1282" s="1">
        <v>896927</v>
      </c>
      <c r="K1282" s="20"/>
      <c r="M1282" s="1">
        <v>130580</v>
      </c>
      <c r="P1282" s="1">
        <v>363623</v>
      </c>
      <c r="Q1282" s="1">
        <v>8374</v>
      </c>
      <c r="R1282" s="1">
        <v>132511</v>
      </c>
      <c r="T1282" s="11">
        <f t="shared" si="39"/>
        <v>2226278</v>
      </c>
    </row>
    <row r="1283" spans="1:20" x14ac:dyDescent="0.25">
      <c r="A1283" s="17">
        <v>36526</v>
      </c>
      <c r="B1283" s="2">
        <f t="shared" si="40"/>
        <v>1</v>
      </c>
      <c r="D1283" s="19">
        <v>59542</v>
      </c>
      <c r="E1283" s="20"/>
      <c r="F1283" s="20"/>
      <c r="G1283" s="1">
        <v>317303</v>
      </c>
      <c r="H1283" s="1">
        <v>346159</v>
      </c>
      <c r="I1283" s="20"/>
      <c r="J1283" s="1">
        <v>877880</v>
      </c>
      <c r="K1283" s="20"/>
      <c r="M1283" s="1">
        <v>138270</v>
      </c>
      <c r="P1283" s="1">
        <v>316615</v>
      </c>
      <c r="Q1283" s="1">
        <v>2929</v>
      </c>
      <c r="R1283" s="1">
        <v>95846</v>
      </c>
      <c r="T1283" s="11">
        <f t="shared" si="39"/>
        <v>2154544</v>
      </c>
    </row>
    <row r="1284" spans="1:20" x14ac:dyDescent="0.25">
      <c r="A1284" s="17">
        <v>36527</v>
      </c>
      <c r="B1284" s="2">
        <f t="shared" si="40"/>
        <v>1</v>
      </c>
      <c r="D1284" s="19">
        <v>52517</v>
      </c>
      <c r="E1284" s="20"/>
      <c r="F1284" s="20"/>
      <c r="G1284" s="1">
        <v>348217</v>
      </c>
      <c r="H1284" s="1">
        <v>358988</v>
      </c>
      <c r="I1284" s="20"/>
      <c r="J1284" s="1">
        <v>901480</v>
      </c>
      <c r="K1284" s="20"/>
      <c r="M1284" s="1">
        <v>130610</v>
      </c>
      <c r="P1284" s="1">
        <v>321218</v>
      </c>
      <c r="Q1284" s="1">
        <v>2932</v>
      </c>
      <c r="R1284" s="1">
        <v>104651</v>
      </c>
      <c r="T1284" s="11">
        <f t="shared" ref="T1284:T1347" si="41">SUM(C1284:R1284)</f>
        <v>2220613</v>
      </c>
    </row>
    <row r="1285" spans="1:20" x14ac:dyDescent="0.25">
      <c r="A1285" s="17">
        <v>36528</v>
      </c>
      <c r="B1285" s="2">
        <f t="shared" si="40"/>
        <v>1</v>
      </c>
      <c r="D1285" s="19">
        <v>54906</v>
      </c>
      <c r="E1285" s="20"/>
      <c r="F1285" s="20"/>
      <c r="G1285" s="1">
        <v>349908</v>
      </c>
      <c r="H1285" s="1">
        <v>330000</v>
      </c>
      <c r="I1285" s="20"/>
      <c r="J1285" s="1">
        <v>870000</v>
      </c>
      <c r="K1285" s="20"/>
      <c r="M1285" s="1">
        <v>131176</v>
      </c>
      <c r="P1285" s="1">
        <v>326383</v>
      </c>
      <c r="Q1285" s="1">
        <v>3022</v>
      </c>
      <c r="R1285" s="1">
        <v>106227</v>
      </c>
      <c r="T1285" s="11">
        <f t="shared" si="41"/>
        <v>2171622</v>
      </c>
    </row>
    <row r="1286" spans="1:20" x14ac:dyDescent="0.25">
      <c r="A1286" s="17">
        <v>36529</v>
      </c>
      <c r="B1286" s="2">
        <f t="shared" si="40"/>
        <v>1</v>
      </c>
      <c r="D1286" s="19">
        <v>56603</v>
      </c>
      <c r="E1286" s="20"/>
      <c r="F1286" s="20"/>
      <c r="G1286" s="1">
        <v>364440</v>
      </c>
      <c r="H1286" s="1">
        <v>358341</v>
      </c>
      <c r="I1286" s="20"/>
      <c r="J1286" s="1">
        <v>903860</v>
      </c>
      <c r="K1286" s="20"/>
      <c r="M1286" s="1">
        <v>141433</v>
      </c>
      <c r="P1286" s="1">
        <v>322922</v>
      </c>
      <c r="Q1286" s="1">
        <v>2992</v>
      </c>
      <c r="R1286" s="1">
        <v>105444</v>
      </c>
      <c r="T1286" s="11">
        <f t="shared" si="41"/>
        <v>2256035</v>
      </c>
    </row>
    <row r="1287" spans="1:20" x14ac:dyDescent="0.25">
      <c r="A1287" s="17">
        <v>36530</v>
      </c>
      <c r="B1287" s="2">
        <f t="shared" si="40"/>
        <v>1</v>
      </c>
      <c r="D1287" s="19">
        <v>52190</v>
      </c>
      <c r="E1287" s="20"/>
      <c r="F1287" s="20"/>
      <c r="G1287" s="1">
        <v>317531</v>
      </c>
      <c r="H1287" s="1">
        <v>329006</v>
      </c>
      <c r="I1287" s="20"/>
      <c r="J1287" s="1">
        <v>810000</v>
      </c>
      <c r="K1287" s="20"/>
      <c r="M1287" s="1">
        <v>128306</v>
      </c>
      <c r="P1287" s="1">
        <v>357057</v>
      </c>
      <c r="Q1287" s="1">
        <v>1807</v>
      </c>
      <c r="R1287" s="1">
        <v>105791</v>
      </c>
      <c r="T1287" s="11">
        <f t="shared" si="41"/>
        <v>2101688</v>
      </c>
    </row>
    <row r="1288" spans="1:20" x14ac:dyDescent="0.25">
      <c r="A1288" s="17">
        <v>36531</v>
      </c>
      <c r="B1288" s="2">
        <f t="shared" si="40"/>
        <v>1</v>
      </c>
      <c r="D1288" s="19">
        <v>48619</v>
      </c>
      <c r="E1288" s="20"/>
      <c r="F1288" s="20"/>
      <c r="G1288" s="1">
        <v>339815</v>
      </c>
      <c r="H1288" s="1">
        <v>334774</v>
      </c>
      <c r="I1288" s="20"/>
      <c r="J1288" s="1">
        <v>766307</v>
      </c>
      <c r="K1288" s="20"/>
      <c r="M1288" s="1">
        <v>130895</v>
      </c>
      <c r="P1288" s="1">
        <v>370240</v>
      </c>
      <c r="Q1288" s="1">
        <v>1807</v>
      </c>
      <c r="R1288" s="1">
        <v>105880</v>
      </c>
      <c r="T1288" s="11">
        <f t="shared" si="41"/>
        <v>2098337</v>
      </c>
    </row>
    <row r="1289" spans="1:20" x14ac:dyDescent="0.25">
      <c r="A1289" s="17">
        <v>36532</v>
      </c>
      <c r="B1289" s="2">
        <f t="shared" si="40"/>
        <v>1</v>
      </c>
      <c r="D1289" s="19">
        <v>44499</v>
      </c>
      <c r="E1289" s="20"/>
      <c r="F1289" s="20"/>
      <c r="G1289" s="1">
        <v>326912</v>
      </c>
      <c r="H1289" s="1">
        <v>307316</v>
      </c>
      <c r="I1289" s="20"/>
      <c r="J1289" s="1">
        <v>869830</v>
      </c>
      <c r="K1289" s="20"/>
      <c r="M1289" s="1">
        <v>129577</v>
      </c>
      <c r="P1289" s="1">
        <v>377390</v>
      </c>
      <c r="Q1289" s="1">
        <v>11276</v>
      </c>
      <c r="R1289" s="1">
        <v>89844</v>
      </c>
      <c r="T1289" s="11">
        <f t="shared" si="41"/>
        <v>2156644</v>
      </c>
    </row>
    <row r="1290" spans="1:20" x14ac:dyDescent="0.25">
      <c r="A1290" s="17">
        <v>36533</v>
      </c>
      <c r="B1290" s="2">
        <f t="shared" si="40"/>
        <v>1</v>
      </c>
      <c r="D1290" s="19">
        <v>46264</v>
      </c>
      <c r="E1290" s="20"/>
      <c r="F1290" s="20"/>
      <c r="G1290" s="1">
        <v>331632</v>
      </c>
      <c r="H1290" s="1">
        <v>335242</v>
      </c>
      <c r="I1290" s="20"/>
      <c r="J1290" s="1">
        <v>869401</v>
      </c>
      <c r="K1290" s="20"/>
      <c r="M1290" s="1">
        <v>131425</v>
      </c>
      <c r="P1290" s="1">
        <v>361346</v>
      </c>
      <c r="Q1290" s="1">
        <v>11296</v>
      </c>
      <c r="R1290" s="1">
        <v>105945</v>
      </c>
      <c r="T1290" s="11">
        <f t="shared" si="41"/>
        <v>2192551</v>
      </c>
    </row>
    <row r="1291" spans="1:20" x14ac:dyDescent="0.25">
      <c r="A1291" s="17">
        <v>36534</v>
      </c>
      <c r="B1291" s="2">
        <f t="shared" si="40"/>
        <v>1</v>
      </c>
      <c r="D1291" s="19">
        <v>44499</v>
      </c>
      <c r="E1291" s="20"/>
      <c r="F1291" s="20"/>
      <c r="G1291" s="1">
        <v>326912</v>
      </c>
      <c r="H1291" s="1">
        <v>307316</v>
      </c>
      <c r="I1291" s="20"/>
      <c r="J1291" s="1">
        <v>869830</v>
      </c>
      <c r="K1291" s="20"/>
      <c r="M1291" s="1">
        <v>129577</v>
      </c>
      <c r="P1291" s="1">
        <v>377390</v>
      </c>
      <c r="Q1291" s="1">
        <v>11276</v>
      </c>
      <c r="R1291" s="1">
        <v>89844</v>
      </c>
      <c r="T1291" s="11">
        <f t="shared" si="41"/>
        <v>2156644</v>
      </c>
    </row>
    <row r="1292" spans="1:20" x14ac:dyDescent="0.25">
      <c r="A1292" s="17">
        <v>36535</v>
      </c>
      <c r="B1292" s="2">
        <f t="shared" si="40"/>
        <v>1</v>
      </c>
      <c r="D1292" s="19">
        <v>47243</v>
      </c>
      <c r="E1292" s="20"/>
      <c r="F1292" s="20"/>
      <c r="G1292" s="1">
        <v>334383</v>
      </c>
      <c r="H1292" s="1">
        <v>342031</v>
      </c>
      <c r="I1292" s="20"/>
      <c r="J1292" s="1">
        <v>844847</v>
      </c>
      <c r="K1292" s="20"/>
      <c r="M1292" s="1">
        <v>131924</v>
      </c>
      <c r="P1292" s="1">
        <v>359066</v>
      </c>
      <c r="Q1292" s="1">
        <v>11738</v>
      </c>
      <c r="R1292" s="1">
        <v>102874</v>
      </c>
      <c r="T1292" s="11">
        <f t="shared" si="41"/>
        <v>2174106</v>
      </c>
    </row>
    <row r="1293" spans="1:20" x14ac:dyDescent="0.25">
      <c r="A1293" s="17">
        <v>36536</v>
      </c>
      <c r="B1293" s="2">
        <f t="shared" si="40"/>
        <v>1</v>
      </c>
      <c r="D1293" s="19">
        <v>45786</v>
      </c>
      <c r="E1293" s="20"/>
      <c r="F1293" s="20"/>
      <c r="G1293" s="1">
        <v>326043</v>
      </c>
      <c r="H1293" s="1">
        <v>338511</v>
      </c>
      <c r="I1293" s="20"/>
      <c r="J1293" s="1">
        <v>844015</v>
      </c>
      <c r="K1293" s="20"/>
      <c r="M1293" s="1">
        <v>130450</v>
      </c>
      <c r="P1293" s="1">
        <v>355652</v>
      </c>
      <c r="Q1293" s="1">
        <v>10147</v>
      </c>
      <c r="R1293" s="1">
        <v>106046</v>
      </c>
      <c r="T1293" s="11">
        <f t="shared" si="41"/>
        <v>2156650</v>
      </c>
    </row>
    <row r="1294" spans="1:20" x14ac:dyDescent="0.25">
      <c r="A1294" s="17">
        <v>36537</v>
      </c>
      <c r="B1294" s="2">
        <f t="shared" si="40"/>
        <v>1</v>
      </c>
      <c r="D1294" s="19">
        <v>46199</v>
      </c>
      <c r="E1294" s="20"/>
      <c r="F1294" s="20"/>
      <c r="G1294" s="1">
        <v>342506</v>
      </c>
      <c r="H1294" s="1">
        <v>324578</v>
      </c>
      <c r="I1294" s="20"/>
      <c r="J1294" s="1">
        <v>873538</v>
      </c>
      <c r="K1294" s="20"/>
      <c r="M1294" s="1">
        <v>129203</v>
      </c>
      <c r="P1294" s="1">
        <v>328981</v>
      </c>
      <c r="Q1294" s="1">
        <v>10147</v>
      </c>
      <c r="R1294" s="1">
        <v>107802</v>
      </c>
      <c r="T1294" s="11">
        <f t="shared" si="41"/>
        <v>2162954</v>
      </c>
    </row>
    <row r="1295" spans="1:20" x14ac:dyDescent="0.25">
      <c r="A1295" s="17">
        <v>36538</v>
      </c>
      <c r="B1295" s="2">
        <f t="shared" si="40"/>
        <v>1</v>
      </c>
      <c r="D1295" s="19">
        <v>43450</v>
      </c>
      <c r="E1295" s="20"/>
      <c r="F1295" s="20"/>
      <c r="G1295" s="1">
        <v>343506</v>
      </c>
      <c r="H1295" s="1">
        <v>348628</v>
      </c>
      <c r="I1295" s="20"/>
      <c r="J1295" s="1">
        <v>889439</v>
      </c>
      <c r="K1295" s="20"/>
      <c r="M1295" s="1">
        <v>128001</v>
      </c>
      <c r="P1295" s="1">
        <v>349419</v>
      </c>
      <c r="Q1295" s="1">
        <v>4879</v>
      </c>
      <c r="R1295" s="1">
        <v>103015</v>
      </c>
      <c r="T1295" s="11">
        <f t="shared" si="41"/>
        <v>2210337</v>
      </c>
    </row>
    <row r="1296" spans="1:20" x14ac:dyDescent="0.25">
      <c r="A1296" s="17">
        <v>36539</v>
      </c>
      <c r="B1296" s="2">
        <f t="shared" si="40"/>
        <v>1</v>
      </c>
      <c r="D1296" s="19">
        <v>43730</v>
      </c>
      <c r="E1296" s="20"/>
      <c r="F1296" s="20"/>
      <c r="G1296" s="1">
        <v>331939</v>
      </c>
      <c r="H1296" s="1">
        <v>328242</v>
      </c>
      <c r="I1296" s="20"/>
      <c r="J1296" s="1">
        <v>923507</v>
      </c>
      <c r="K1296" s="20"/>
      <c r="M1296" s="1">
        <v>127342</v>
      </c>
      <c r="P1296" s="1">
        <v>342261</v>
      </c>
      <c r="Q1296" s="1">
        <v>11738</v>
      </c>
      <c r="R1296" s="1">
        <v>99425</v>
      </c>
      <c r="T1296" s="11">
        <f t="shared" si="41"/>
        <v>2208184</v>
      </c>
    </row>
    <row r="1297" spans="1:20" x14ac:dyDescent="0.25">
      <c r="A1297" s="17">
        <v>36540</v>
      </c>
      <c r="B1297" s="2">
        <f t="shared" si="40"/>
        <v>1</v>
      </c>
      <c r="D1297" s="19">
        <v>53794</v>
      </c>
      <c r="E1297" s="20"/>
      <c r="F1297" s="20"/>
      <c r="G1297" s="1">
        <v>349295</v>
      </c>
      <c r="H1297" s="1">
        <v>317309</v>
      </c>
      <c r="I1297" s="20"/>
      <c r="J1297" s="1">
        <v>909975</v>
      </c>
      <c r="K1297" s="20"/>
      <c r="M1297" s="1">
        <v>150145</v>
      </c>
      <c r="P1297" s="1">
        <v>357812</v>
      </c>
      <c r="Q1297" s="1">
        <v>11738</v>
      </c>
      <c r="R1297" s="1">
        <v>100932</v>
      </c>
      <c r="T1297" s="11">
        <f t="shared" si="41"/>
        <v>2251000</v>
      </c>
    </row>
    <row r="1298" spans="1:20" x14ac:dyDescent="0.25">
      <c r="A1298" s="17">
        <v>36541</v>
      </c>
      <c r="B1298" s="2">
        <f t="shared" si="40"/>
        <v>1</v>
      </c>
      <c r="D1298" s="19">
        <v>52925</v>
      </c>
      <c r="E1298" s="20"/>
      <c r="F1298" s="20"/>
      <c r="G1298" s="1">
        <v>341168</v>
      </c>
      <c r="H1298" s="1">
        <v>310586</v>
      </c>
      <c r="I1298" s="20"/>
      <c r="J1298" s="1">
        <v>900000</v>
      </c>
      <c r="K1298" s="20"/>
      <c r="M1298" s="1">
        <v>150613</v>
      </c>
      <c r="P1298" s="1">
        <v>356407</v>
      </c>
      <c r="Q1298" s="1">
        <v>11738</v>
      </c>
      <c r="R1298" s="1">
        <v>100986</v>
      </c>
      <c r="T1298" s="11">
        <f t="shared" si="41"/>
        <v>2224423</v>
      </c>
    </row>
    <row r="1299" spans="1:20" x14ac:dyDescent="0.25">
      <c r="A1299" s="17">
        <v>36542</v>
      </c>
      <c r="B1299" s="2">
        <f t="shared" si="40"/>
        <v>1</v>
      </c>
      <c r="D1299" s="19">
        <v>54759</v>
      </c>
      <c r="E1299" s="20"/>
      <c r="F1299" s="20"/>
      <c r="G1299" s="1">
        <v>343003</v>
      </c>
      <c r="H1299" s="1">
        <v>302742</v>
      </c>
      <c r="I1299" s="20"/>
      <c r="J1299" s="1">
        <v>945995</v>
      </c>
      <c r="K1299" s="20"/>
      <c r="M1299" s="1">
        <v>145527</v>
      </c>
      <c r="P1299" s="1">
        <v>355247</v>
      </c>
      <c r="Q1299" s="1">
        <v>11738</v>
      </c>
      <c r="R1299" s="1">
        <v>100880</v>
      </c>
      <c r="T1299" s="11">
        <f t="shared" si="41"/>
        <v>2259891</v>
      </c>
    </row>
    <row r="1300" spans="1:20" x14ac:dyDescent="0.25">
      <c r="A1300" s="17">
        <v>36543</v>
      </c>
      <c r="B1300" s="2">
        <f t="shared" ref="B1300:B1363" si="42">MONTH(A1300)</f>
        <v>1</v>
      </c>
      <c r="D1300" s="19">
        <v>54111</v>
      </c>
      <c r="E1300" s="20"/>
      <c r="F1300" s="20"/>
      <c r="G1300" s="1">
        <v>203540</v>
      </c>
      <c r="H1300" s="1">
        <v>327797</v>
      </c>
      <c r="I1300" s="20"/>
      <c r="J1300" s="1">
        <v>973858</v>
      </c>
      <c r="K1300" s="20"/>
      <c r="M1300" s="1">
        <v>149796</v>
      </c>
      <c r="P1300" s="1">
        <v>360133</v>
      </c>
      <c r="Q1300" s="1">
        <v>38900</v>
      </c>
      <c r="R1300" s="1">
        <v>75309</v>
      </c>
      <c r="T1300" s="11">
        <f t="shared" si="41"/>
        <v>2183444</v>
      </c>
    </row>
    <row r="1301" spans="1:20" x14ac:dyDescent="0.25">
      <c r="A1301" s="17">
        <v>36544</v>
      </c>
      <c r="B1301" s="2">
        <f t="shared" si="42"/>
        <v>1</v>
      </c>
      <c r="D1301" s="19">
        <v>53737</v>
      </c>
      <c r="E1301" s="20"/>
      <c r="F1301" s="20"/>
      <c r="G1301" s="1">
        <v>224050</v>
      </c>
      <c r="H1301" s="1">
        <v>355502</v>
      </c>
      <c r="I1301" s="20"/>
      <c r="J1301" s="1">
        <v>905082</v>
      </c>
      <c r="K1301" s="20"/>
      <c r="M1301" s="1">
        <v>137955</v>
      </c>
      <c r="P1301" s="1">
        <v>321969</v>
      </c>
      <c r="Q1301" s="1">
        <v>48947</v>
      </c>
      <c r="R1301" s="1">
        <v>103431</v>
      </c>
      <c r="T1301" s="11">
        <f t="shared" si="41"/>
        <v>2150673</v>
      </c>
    </row>
    <row r="1302" spans="1:20" x14ac:dyDescent="0.25">
      <c r="A1302" s="17">
        <v>36545</v>
      </c>
      <c r="B1302" s="2">
        <f t="shared" si="42"/>
        <v>1</v>
      </c>
      <c r="D1302" s="19">
        <v>54429</v>
      </c>
      <c r="E1302" s="20"/>
      <c r="F1302" s="20"/>
      <c r="G1302" s="1">
        <v>242395</v>
      </c>
      <c r="H1302" s="1">
        <v>329163</v>
      </c>
      <c r="I1302" s="20"/>
      <c r="J1302" s="1">
        <v>899241</v>
      </c>
      <c r="K1302" s="20"/>
      <c r="M1302" s="1">
        <v>139315</v>
      </c>
      <c r="P1302" s="1">
        <v>311764</v>
      </c>
      <c r="Q1302" s="1">
        <v>55734</v>
      </c>
      <c r="R1302" s="1">
        <v>92837</v>
      </c>
      <c r="T1302" s="11">
        <f t="shared" si="41"/>
        <v>2124878</v>
      </c>
    </row>
    <row r="1303" spans="1:20" x14ac:dyDescent="0.25">
      <c r="A1303" s="17">
        <v>36546</v>
      </c>
      <c r="B1303" s="2">
        <f t="shared" si="42"/>
        <v>1</v>
      </c>
      <c r="D1303" s="19">
        <v>48607</v>
      </c>
      <c r="E1303" s="20"/>
      <c r="F1303" s="20"/>
      <c r="G1303" s="1">
        <v>235680</v>
      </c>
      <c r="H1303" s="1">
        <v>315889</v>
      </c>
      <c r="I1303" s="20"/>
      <c r="J1303" s="1">
        <v>916476</v>
      </c>
      <c r="K1303" s="20"/>
      <c r="M1303" s="1">
        <v>144104</v>
      </c>
      <c r="P1303" s="1">
        <v>337539</v>
      </c>
      <c r="Q1303" s="1">
        <v>45699</v>
      </c>
      <c r="R1303" s="1">
        <v>86054</v>
      </c>
      <c r="T1303" s="11">
        <f t="shared" si="41"/>
        <v>2130048</v>
      </c>
    </row>
    <row r="1304" spans="1:20" x14ac:dyDescent="0.25">
      <c r="A1304" s="17">
        <v>36547</v>
      </c>
      <c r="B1304" s="2">
        <f t="shared" si="42"/>
        <v>1</v>
      </c>
      <c r="D1304" s="19">
        <v>51630</v>
      </c>
      <c r="E1304" s="20"/>
      <c r="F1304" s="20"/>
      <c r="G1304" s="1">
        <v>236842</v>
      </c>
      <c r="H1304" s="1">
        <v>336502</v>
      </c>
      <c r="I1304" s="20"/>
      <c r="J1304" s="1">
        <v>934998</v>
      </c>
      <c r="K1304" s="20"/>
      <c r="M1304" s="1">
        <v>162337</v>
      </c>
      <c r="P1304" s="1">
        <v>311620</v>
      </c>
      <c r="Q1304" s="1">
        <v>47933</v>
      </c>
      <c r="R1304" s="1">
        <v>90763</v>
      </c>
      <c r="T1304" s="11">
        <f t="shared" si="41"/>
        <v>2172625</v>
      </c>
    </row>
    <row r="1305" spans="1:20" x14ac:dyDescent="0.25">
      <c r="A1305" s="17">
        <v>36548</v>
      </c>
      <c r="B1305" s="2">
        <f t="shared" si="42"/>
        <v>1</v>
      </c>
      <c r="D1305" s="19">
        <v>52256</v>
      </c>
      <c r="E1305" s="20"/>
      <c r="F1305" s="20"/>
      <c r="G1305" s="1">
        <v>252480</v>
      </c>
      <c r="H1305" s="1">
        <v>336142</v>
      </c>
      <c r="I1305" s="20"/>
      <c r="J1305" s="1">
        <v>905000</v>
      </c>
      <c r="K1305" s="20"/>
      <c r="M1305" s="1">
        <v>162741</v>
      </c>
      <c r="P1305" s="1">
        <v>316061</v>
      </c>
      <c r="Q1305" s="1">
        <v>46020</v>
      </c>
      <c r="R1305" s="1">
        <v>98762</v>
      </c>
      <c r="T1305" s="11">
        <f t="shared" si="41"/>
        <v>2169462</v>
      </c>
    </row>
    <row r="1306" spans="1:20" x14ac:dyDescent="0.25">
      <c r="A1306" s="17">
        <v>36549</v>
      </c>
      <c r="B1306" s="2">
        <f t="shared" si="42"/>
        <v>1</v>
      </c>
      <c r="D1306" s="19">
        <v>51425</v>
      </c>
      <c r="E1306" s="20"/>
      <c r="F1306" s="20"/>
      <c r="G1306" s="1">
        <v>254043</v>
      </c>
      <c r="H1306" s="1">
        <v>344525</v>
      </c>
      <c r="I1306" s="20"/>
      <c r="J1306" s="1">
        <v>932906</v>
      </c>
      <c r="K1306" s="20"/>
      <c r="M1306" s="1">
        <v>161356</v>
      </c>
      <c r="P1306" s="1">
        <v>321964</v>
      </c>
      <c r="Q1306" s="1">
        <v>50020</v>
      </c>
      <c r="R1306" s="1">
        <v>91012</v>
      </c>
      <c r="T1306" s="11">
        <f t="shared" si="41"/>
        <v>2207251</v>
      </c>
    </row>
    <row r="1307" spans="1:20" x14ac:dyDescent="0.25">
      <c r="A1307" s="17">
        <v>36550</v>
      </c>
      <c r="B1307" s="2">
        <f t="shared" si="42"/>
        <v>1</v>
      </c>
      <c r="D1307" s="19">
        <v>49214</v>
      </c>
      <c r="E1307" s="20"/>
      <c r="F1307" s="20"/>
      <c r="G1307" s="1">
        <v>329494</v>
      </c>
      <c r="H1307" s="1">
        <v>337008</v>
      </c>
      <c r="I1307" s="20"/>
      <c r="J1307" s="1">
        <v>917211</v>
      </c>
      <c r="K1307" s="20"/>
      <c r="M1307" s="1">
        <v>167523</v>
      </c>
      <c r="P1307" s="1">
        <v>319917</v>
      </c>
      <c r="Q1307" s="1">
        <v>12432</v>
      </c>
      <c r="R1307" s="1">
        <v>105799</v>
      </c>
      <c r="T1307" s="11">
        <f t="shared" si="41"/>
        <v>2238598</v>
      </c>
    </row>
    <row r="1308" spans="1:20" x14ac:dyDescent="0.25">
      <c r="A1308" s="17">
        <v>36551</v>
      </c>
      <c r="B1308" s="2">
        <f t="shared" si="42"/>
        <v>1</v>
      </c>
      <c r="D1308" s="19">
        <v>49830</v>
      </c>
      <c r="E1308" s="20"/>
      <c r="F1308" s="20"/>
      <c r="G1308" s="1">
        <v>308002</v>
      </c>
      <c r="H1308" s="1">
        <v>314280</v>
      </c>
      <c r="I1308" s="20"/>
      <c r="J1308" s="1">
        <v>895396</v>
      </c>
      <c r="K1308" s="20"/>
      <c r="M1308" s="1">
        <v>161727</v>
      </c>
      <c r="P1308" s="1">
        <v>336844</v>
      </c>
      <c r="Q1308" s="1">
        <v>12432</v>
      </c>
      <c r="R1308" s="1">
        <v>108040</v>
      </c>
      <c r="T1308" s="11">
        <f t="shared" si="41"/>
        <v>2186551</v>
      </c>
    </row>
    <row r="1309" spans="1:20" x14ac:dyDescent="0.25">
      <c r="A1309" s="17">
        <v>36552</v>
      </c>
      <c r="B1309" s="2">
        <f t="shared" si="42"/>
        <v>1</v>
      </c>
      <c r="D1309" s="19">
        <v>49080</v>
      </c>
      <c r="E1309" s="20"/>
      <c r="F1309" s="20"/>
      <c r="G1309" s="1">
        <v>294342</v>
      </c>
      <c r="H1309" s="1">
        <v>310427</v>
      </c>
      <c r="I1309" s="20"/>
      <c r="J1309" s="1">
        <v>888523</v>
      </c>
      <c r="K1309" s="20"/>
      <c r="M1309" s="1">
        <v>160904</v>
      </c>
      <c r="P1309" s="1">
        <v>327543</v>
      </c>
      <c r="Q1309" s="1">
        <v>11738</v>
      </c>
      <c r="R1309" s="1">
        <v>98923</v>
      </c>
      <c r="T1309" s="11">
        <f t="shared" si="41"/>
        <v>2141480</v>
      </c>
    </row>
    <row r="1310" spans="1:20" x14ac:dyDescent="0.25">
      <c r="A1310" s="17">
        <v>36553</v>
      </c>
      <c r="B1310" s="2">
        <f t="shared" si="42"/>
        <v>1</v>
      </c>
      <c r="D1310" s="19">
        <v>49169</v>
      </c>
      <c r="E1310" s="20"/>
      <c r="F1310" s="20"/>
      <c r="G1310" s="1">
        <v>287147</v>
      </c>
      <c r="H1310" s="1">
        <v>313573</v>
      </c>
      <c r="I1310" s="20"/>
      <c r="J1310" s="1">
        <v>890986</v>
      </c>
      <c r="K1310" s="20"/>
      <c r="M1310" s="1">
        <v>161983</v>
      </c>
      <c r="P1310" s="1">
        <v>334461</v>
      </c>
      <c r="Q1310" s="1">
        <v>11738</v>
      </c>
      <c r="R1310" s="1">
        <v>103634</v>
      </c>
      <c r="T1310" s="11">
        <f t="shared" si="41"/>
        <v>2152691</v>
      </c>
    </row>
    <row r="1311" spans="1:20" x14ac:dyDescent="0.25">
      <c r="A1311" s="17">
        <v>36554</v>
      </c>
      <c r="B1311" s="2">
        <f t="shared" si="42"/>
        <v>1</v>
      </c>
      <c r="D1311" s="19">
        <v>51075</v>
      </c>
      <c r="E1311" s="20"/>
      <c r="F1311" s="20"/>
      <c r="G1311" s="1">
        <v>269341</v>
      </c>
      <c r="H1311" s="1">
        <v>340439</v>
      </c>
      <c r="I1311" s="20"/>
      <c r="J1311" s="1">
        <v>874178</v>
      </c>
      <c r="K1311" s="20"/>
      <c r="M1311" s="1">
        <v>158231</v>
      </c>
      <c r="P1311" s="1">
        <v>335328</v>
      </c>
      <c r="Q1311" s="1">
        <v>11738</v>
      </c>
      <c r="R1311" s="1">
        <v>111451</v>
      </c>
      <c r="T1311" s="11">
        <f t="shared" si="41"/>
        <v>2151781</v>
      </c>
    </row>
    <row r="1312" spans="1:20" x14ac:dyDescent="0.25">
      <c r="A1312" s="17">
        <v>36555</v>
      </c>
      <c r="B1312" s="2">
        <f t="shared" si="42"/>
        <v>1</v>
      </c>
      <c r="D1312" s="19">
        <v>52586</v>
      </c>
      <c r="E1312" s="20"/>
      <c r="F1312" s="20"/>
      <c r="G1312" s="1">
        <v>269444</v>
      </c>
      <c r="H1312" s="1">
        <v>322563</v>
      </c>
      <c r="I1312" s="20"/>
      <c r="J1312" s="1">
        <v>865872</v>
      </c>
      <c r="K1312" s="20"/>
      <c r="M1312" s="1">
        <v>157235</v>
      </c>
      <c r="P1312" s="1">
        <v>337546</v>
      </c>
      <c r="Q1312" s="1">
        <v>11738</v>
      </c>
      <c r="R1312" s="1">
        <v>100561</v>
      </c>
      <c r="T1312" s="11">
        <f t="shared" si="41"/>
        <v>2117545</v>
      </c>
    </row>
    <row r="1313" spans="1:20" x14ac:dyDescent="0.25">
      <c r="A1313" s="17">
        <v>36556</v>
      </c>
      <c r="B1313" s="2">
        <f t="shared" si="42"/>
        <v>1</v>
      </c>
      <c r="D1313" s="19">
        <v>51618</v>
      </c>
      <c r="E1313" s="20"/>
      <c r="F1313" s="20"/>
      <c r="G1313" s="1">
        <v>287095</v>
      </c>
      <c r="H1313" s="1">
        <v>334412</v>
      </c>
      <c r="I1313" s="20"/>
      <c r="J1313" s="1">
        <v>866355</v>
      </c>
      <c r="K1313" s="20"/>
      <c r="M1313" s="1">
        <v>156024</v>
      </c>
      <c r="P1313" s="1">
        <v>331234</v>
      </c>
      <c r="Q1313" s="1">
        <v>11738</v>
      </c>
      <c r="R1313" s="1">
        <v>108407</v>
      </c>
      <c r="T1313" s="11">
        <f t="shared" si="41"/>
        <v>2146883</v>
      </c>
    </row>
    <row r="1314" spans="1:20" x14ac:dyDescent="0.25">
      <c r="A1314" s="17">
        <v>36557</v>
      </c>
      <c r="B1314" s="2">
        <f t="shared" si="42"/>
        <v>2</v>
      </c>
      <c r="D1314" s="19">
        <v>78853</v>
      </c>
      <c r="E1314" s="20"/>
      <c r="F1314" s="20"/>
      <c r="G1314" s="1">
        <v>294678</v>
      </c>
      <c r="H1314" s="1">
        <v>320290</v>
      </c>
      <c r="I1314" s="20"/>
      <c r="J1314" s="1">
        <v>853129</v>
      </c>
      <c r="K1314" s="20"/>
      <c r="M1314" s="1">
        <v>147185</v>
      </c>
      <c r="P1314" s="1">
        <v>337869</v>
      </c>
      <c r="Q1314" s="1">
        <v>33480</v>
      </c>
      <c r="R1314" s="1">
        <v>43479</v>
      </c>
      <c r="T1314" s="11">
        <f t="shared" si="41"/>
        <v>2108963</v>
      </c>
    </row>
    <row r="1315" spans="1:20" x14ac:dyDescent="0.25">
      <c r="A1315" s="17">
        <v>36558</v>
      </c>
      <c r="B1315" s="2">
        <f t="shared" si="42"/>
        <v>2</v>
      </c>
      <c r="D1315" s="19">
        <v>79235</v>
      </c>
      <c r="E1315" s="20"/>
      <c r="F1315" s="20"/>
      <c r="G1315" s="1">
        <v>308696</v>
      </c>
      <c r="H1315" s="1">
        <v>294488</v>
      </c>
      <c r="I1315" s="20"/>
      <c r="J1315" s="1">
        <v>903425</v>
      </c>
      <c r="K1315" s="20"/>
      <c r="M1315" s="1">
        <v>153567</v>
      </c>
      <c r="P1315" s="1">
        <v>362996</v>
      </c>
      <c r="Q1315" s="1">
        <v>30271</v>
      </c>
      <c r="R1315" s="1">
        <v>49725</v>
      </c>
      <c r="T1315" s="11">
        <f t="shared" si="41"/>
        <v>2182403</v>
      </c>
    </row>
    <row r="1316" spans="1:20" x14ac:dyDescent="0.25">
      <c r="A1316" s="17">
        <v>36559</v>
      </c>
      <c r="B1316" s="2">
        <f t="shared" si="42"/>
        <v>2</v>
      </c>
      <c r="D1316" s="19">
        <v>79488</v>
      </c>
      <c r="E1316" s="20"/>
      <c r="F1316" s="20"/>
      <c r="G1316" s="1">
        <v>306400</v>
      </c>
      <c r="H1316" s="1">
        <v>289629</v>
      </c>
      <c r="I1316" s="20"/>
      <c r="J1316" s="1">
        <v>868862</v>
      </c>
      <c r="K1316" s="20"/>
      <c r="M1316" s="1">
        <v>144996</v>
      </c>
      <c r="P1316" s="1">
        <v>395653</v>
      </c>
      <c r="Q1316" s="1">
        <v>28642</v>
      </c>
      <c r="R1316" s="1">
        <v>50036</v>
      </c>
      <c r="T1316" s="11">
        <f t="shared" si="41"/>
        <v>2163706</v>
      </c>
    </row>
    <row r="1317" spans="1:20" x14ac:dyDescent="0.25">
      <c r="A1317" s="17">
        <v>36560</v>
      </c>
      <c r="B1317" s="2">
        <f t="shared" si="42"/>
        <v>2</v>
      </c>
      <c r="D1317" s="19">
        <v>83659</v>
      </c>
      <c r="E1317" s="20"/>
      <c r="F1317" s="20"/>
      <c r="G1317" s="1">
        <v>299996</v>
      </c>
      <c r="H1317" s="1">
        <v>290336</v>
      </c>
      <c r="I1317" s="20"/>
      <c r="J1317" s="1">
        <v>865444</v>
      </c>
      <c r="K1317" s="20"/>
      <c r="M1317" s="1">
        <v>129312</v>
      </c>
      <c r="P1317" s="1">
        <v>381560</v>
      </c>
      <c r="Q1317" s="1">
        <v>25806</v>
      </c>
      <c r="R1317" s="1">
        <v>48772</v>
      </c>
      <c r="T1317" s="11">
        <f t="shared" si="41"/>
        <v>2124885</v>
      </c>
    </row>
    <row r="1318" spans="1:20" x14ac:dyDescent="0.25">
      <c r="A1318" s="17">
        <v>36561</v>
      </c>
      <c r="B1318" s="2">
        <f t="shared" si="42"/>
        <v>2</v>
      </c>
      <c r="D1318" s="19">
        <v>83276</v>
      </c>
      <c r="E1318" s="20"/>
      <c r="F1318" s="20"/>
      <c r="G1318" s="1">
        <v>309651</v>
      </c>
      <c r="H1318" s="1">
        <v>324283</v>
      </c>
      <c r="I1318" s="20"/>
      <c r="J1318" s="1">
        <v>923089</v>
      </c>
      <c r="K1318" s="20"/>
      <c r="M1318" s="1">
        <v>140758</v>
      </c>
      <c r="P1318" s="1">
        <v>382327</v>
      </c>
      <c r="Q1318" s="1">
        <v>5723</v>
      </c>
      <c r="R1318" s="1">
        <v>49949</v>
      </c>
      <c r="T1318" s="11">
        <f t="shared" si="41"/>
        <v>2219056</v>
      </c>
    </row>
    <row r="1319" spans="1:20" x14ac:dyDescent="0.25">
      <c r="A1319" s="17">
        <v>36562</v>
      </c>
      <c r="B1319" s="2">
        <f t="shared" si="42"/>
        <v>2</v>
      </c>
      <c r="D1319" s="19">
        <v>83960</v>
      </c>
      <c r="E1319" s="20"/>
      <c r="F1319" s="20"/>
      <c r="G1319" s="1">
        <v>309967</v>
      </c>
      <c r="H1319" s="1">
        <v>315960</v>
      </c>
      <c r="I1319" s="20"/>
      <c r="J1319" s="1">
        <v>922073</v>
      </c>
      <c r="K1319" s="20"/>
      <c r="M1319" s="1">
        <v>138698</v>
      </c>
      <c r="P1319" s="1">
        <v>376927</v>
      </c>
      <c r="Q1319" s="1">
        <v>5723</v>
      </c>
      <c r="R1319" s="1">
        <v>49422</v>
      </c>
      <c r="T1319" s="11">
        <f t="shared" si="41"/>
        <v>2202730</v>
      </c>
    </row>
    <row r="1320" spans="1:20" x14ac:dyDescent="0.25">
      <c r="A1320" s="17">
        <v>36563</v>
      </c>
      <c r="B1320" s="2">
        <f t="shared" si="42"/>
        <v>2</v>
      </c>
      <c r="D1320" s="19">
        <v>77759</v>
      </c>
      <c r="E1320" s="20"/>
      <c r="F1320" s="20"/>
      <c r="G1320" s="1">
        <v>299057</v>
      </c>
      <c r="H1320" s="1">
        <v>317986</v>
      </c>
      <c r="I1320" s="20"/>
      <c r="J1320" s="1">
        <v>906005</v>
      </c>
      <c r="K1320" s="20"/>
      <c r="M1320" s="1">
        <v>144581</v>
      </c>
      <c r="P1320" s="1">
        <v>370960</v>
      </c>
      <c r="Q1320" s="1">
        <v>5723</v>
      </c>
      <c r="R1320" s="1">
        <v>48772</v>
      </c>
      <c r="T1320" s="11">
        <f t="shared" si="41"/>
        <v>2170843</v>
      </c>
    </row>
    <row r="1321" spans="1:20" x14ac:dyDescent="0.25">
      <c r="A1321" s="17">
        <v>36564</v>
      </c>
      <c r="B1321" s="2">
        <f t="shared" si="42"/>
        <v>2</v>
      </c>
      <c r="D1321" s="19">
        <v>71087</v>
      </c>
      <c r="E1321" s="20"/>
      <c r="F1321" s="20"/>
      <c r="G1321" s="1">
        <v>319447</v>
      </c>
      <c r="H1321" s="1">
        <v>319978</v>
      </c>
      <c r="I1321" s="20"/>
      <c r="J1321" s="1">
        <v>924744</v>
      </c>
      <c r="K1321" s="20"/>
      <c r="M1321" s="1">
        <v>144323</v>
      </c>
      <c r="P1321" s="1">
        <v>349382</v>
      </c>
      <c r="Q1321" s="1">
        <v>4724</v>
      </c>
      <c r="R1321" s="1">
        <v>46488</v>
      </c>
      <c r="T1321" s="11">
        <f t="shared" si="41"/>
        <v>2180173</v>
      </c>
    </row>
    <row r="1322" spans="1:20" x14ac:dyDescent="0.25">
      <c r="A1322" s="17">
        <v>36565</v>
      </c>
      <c r="B1322" s="2">
        <f t="shared" si="42"/>
        <v>2</v>
      </c>
      <c r="D1322" s="19">
        <v>74414</v>
      </c>
      <c r="E1322" s="20"/>
      <c r="F1322" s="20"/>
      <c r="G1322" s="1">
        <v>326620</v>
      </c>
      <c r="H1322" s="1">
        <v>303288</v>
      </c>
      <c r="I1322" s="20"/>
      <c r="J1322" s="1">
        <v>901194</v>
      </c>
      <c r="K1322" s="20"/>
      <c r="M1322" s="1">
        <v>133052</v>
      </c>
      <c r="P1322" s="1">
        <v>390703</v>
      </c>
      <c r="Q1322" s="1">
        <v>5723</v>
      </c>
      <c r="R1322" s="1">
        <v>47579</v>
      </c>
      <c r="T1322" s="11">
        <f t="shared" si="41"/>
        <v>2182573</v>
      </c>
    </row>
    <row r="1323" spans="1:20" x14ac:dyDescent="0.25">
      <c r="A1323" s="17">
        <v>36566</v>
      </c>
      <c r="B1323" s="2">
        <f t="shared" si="42"/>
        <v>2</v>
      </c>
      <c r="D1323" s="19">
        <v>71340</v>
      </c>
      <c r="E1323" s="20"/>
      <c r="F1323" s="20"/>
      <c r="G1323" s="1">
        <v>334489</v>
      </c>
      <c r="H1323" s="1">
        <v>288593</v>
      </c>
      <c r="I1323" s="20"/>
      <c r="J1323" s="1">
        <v>902288</v>
      </c>
      <c r="K1323" s="20"/>
      <c r="M1323" s="1">
        <v>147830</v>
      </c>
      <c r="P1323" s="1">
        <v>380868</v>
      </c>
      <c r="Q1323" s="1">
        <v>5723</v>
      </c>
      <c r="R1323" s="1">
        <v>50768</v>
      </c>
      <c r="T1323" s="11">
        <f t="shared" si="41"/>
        <v>2181899</v>
      </c>
    </row>
    <row r="1324" spans="1:20" x14ac:dyDescent="0.25">
      <c r="A1324" s="17">
        <v>36567</v>
      </c>
      <c r="B1324" s="2">
        <f t="shared" si="42"/>
        <v>2</v>
      </c>
      <c r="D1324" s="19">
        <v>68295</v>
      </c>
      <c r="E1324" s="20"/>
      <c r="F1324" s="20"/>
      <c r="G1324" s="1">
        <v>318776</v>
      </c>
      <c r="H1324" s="1">
        <v>324971</v>
      </c>
      <c r="I1324" s="20"/>
      <c r="J1324" s="1">
        <v>906059</v>
      </c>
      <c r="K1324" s="20"/>
      <c r="M1324" s="1">
        <v>137529</v>
      </c>
      <c r="P1324" s="1">
        <v>361834</v>
      </c>
      <c r="Q1324" s="1">
        <v>5397</v>
      </c>
      <c r="R1324" s="1">
        <v>41796</v>
      </c>
      <c r="T1324" s="11">
        <f t="shared" si="41"/>
        <v>2164657</v>
      </c>
    </row>
    <row r="1325" spans="1:20" x14ac:dyDescent="0.25">
      <c r="A1325" s="17">
        <v>36568</v>
      </c>
      <c r="B1325" s="2">
        <f t="shared" si="42"/>
        <v>2</v>
      </c>
      <c r="D1325" s="19">
        <v>76048</v>
      </c>
      <c r="E1325" s="20"/>
      <c r="F1325" s="20"/>
      <c r="G1325" s="1">
        <v>322325</v>
      </c>
      <c r="H1325" s="1">
        <v>330593</v>
      </c>
      <c r="I1325" s="20"/>
      <c r="J1325" s="1">
        <v>928566</v>
      </c>
      <c r="K1325" s="20"/>
      <c r="M1325" s="1">
        <v>131310</v>
      </c>
      <c r="P1325" s="1">
        <v>336585</v>
      </c>
      <c r="Q1325" s="1">
        <v>1562</v>
      </c>
      <c r="R1325" s="1">
        <v>40815</v>
      </c>
      <c r="T1325" s="11">
        <f t="shared" si="41"/>
        <v>2167804</v>
      </c>
    </row>
    <row r="1326" spans="1:20" x14ac:dyDescent="0.25">
      <c r="A1326" s="17">
        <v>36569</v>
      </c>
      <c r="B1326" s="2">
        <f t="shared" si="42"/>
        <v>2</v>
      </c>
      <c r="D1326" s="19">
        <v>74387</v>
      </c>
      <c r="E1326" s="20"/>
      <c r="F1326" s="20"/>
      <c r="G1326" s="1">
        <v>326111</v>
      </c>
      <c r="H1326" s="1">
        <v>321831</v>
      </c>
      <c r="I1326" s="20"/>
      <c r="J1326" s="1">
        <v>924102</v>
      </c>
      <c r="K1326" s="20"/>
      <c r="M1326" s="1">
        <v>135334</v>
      </c>
      <c r="P1326" s="1">
        <v>335159</v>
      </c>
      <c r="Q1326" s="1">
        <v>754</v>
      </c>
      <c r="R1326" s="1">
        <v>40421</v>
      </c>
      <c r="T1326" s="11">
        <f t="shared" si="41"/>
        <v>2158099</v>
      </c>
    </row>
    <row r="1327" spans="1:20" x14ac:dyDescent="0.25">
      <c r="A1327" s="17">
        <v>36570</v>
      </c>
      <c r="B1327" s="2">
        <f t="shared" si="42"/>
        <v>2</v>
      </c>
      <c r="D1327" s="19">
        <v>67381</v>
      </c>
      <c r="E1327" s="20"/>
      <c r="F1327" s="20"/>
      <c r="G1327" s="1">
        <v>304385</v>
      </c>
      <c r="H1327" s="1">
        <v>291102</v>
      </c>
      <c r="I1327" s="20"/>
      <c r="J1327" s="1">
        <v>852148</v>
      </c>
      <c r="K1327" s="20"/>
      <c r="M1327" s="1">
        <v>131191</v>
      </c>
      <c r="P1327" s="1">
        <v>316204</v>
      </c>
      <c r="Q1327" s="1">
        <v>754</v>
      </c>
      <c r="R1327" s="1">
        <v>37972</v>
      </c>
      <c r="T1327" s="11">
        <f t="shared" si="41"/>
        <v>2001137</v>
      </c>
    </row>
    <row r="1328" spans="1:20" x14ac:dyDescent="0.25">
      <c r="A1328" s="17">
        <v>36571</v>
      </c>
      <c r="B1328" s="2">
        <f t="shared" si="42"/>
        <v>2</v>
      </c>
      <c r="D1328" s="19">
        <v>69053</v>
      </c>
      <c r="E1328" s="20"/>
      <c r="F1328" s="20"/>
      <c r="G1328" s="1">
        <v>323168</v>
      </c>
      <c r="H1328" s="1">
        <v>321795</v>
      </c>
      <c r="I1328" s="20"/>
      <c r="J1328" s="1">
        <v>914889</v>
      </c>
      <c r="K1328" s="20"/>
      <c r="M1328" s="1">
        <v>142592</v>
      </c>
      <c r="P1328" s="1">
        <v>336545</v>
      </c>
      <c r="Q1328" s="1">
        <v>5819</v>
      </c>
      <c r="R1328" s="1">
        <v>49442</v>
      </c>
      <c r="T1328" s="11">
        <f t="shared" si="41"/>
        <v>2163303</v>
      </c>
    </row>
    <row r="1329" spans="1:20" x14ac:dyDescent="0.25">
      <c r="A1329" s="17">
        <v>36572</v>
      </c>
      <c r="B1329" s="2">
        <f t="shared" si="42"/>
        <v>2</v>
      </c>
      <c r="D1329" s="19">
        <v>70349</v>
      </c>
      <c r="E1329" s="20"/>
      <c r="F1329" s="20"/>
      <c r="G1329" s="1">
        <v>316386</v>
      </c>
      <c r="H1329" s="1">
        <v>301359</v>
      </c>
      <c r="I1329" s="20"/>
      <c r="J1329" s="1">
        <v>882306</v>
      </c>
      <c r="K1329" s="20"/>
      <c r="M1329" s="1">
        <v>147015</v>
      </c>
      <c r="P1329" s="1">
        <v>360053</v>
      </c>
      <c r="Q1329" s="1">
        <v>5819</v>
      </c>
      <c r="R1329" s="1">
        <v>48676</v>
      </c>
      <c r="T1329" s="11">
        <f t="shared" si="41"/>
        <v>2131963</v>
      </c>
    </row>
    <row r="1330" spans="1:20" x14ac:dyDescent="0.25">
      <c r="A1330" s="17">
        <v>36573</v>
      </c>
      <c r="B1330" s="2">
        <f t="shared" si="42"/>
        <v>2</v>
      </c>
      <c r="D1330" s="19">
        <v>70173</v>
      </c>
      <c r="E1330" s="20"/>
      <c r="F1330" s="20"/>
      <c r="G1330" s="1">
        <v>312495</v>
      </c>
      <c r="H1330" s="1">
        <v>321152</v>
      </c>
      <c r="I1330" s="20"/>
      <c r="J1330" s="1">
        <v>922547</v>
      </c>
      <c r="K1330" s="20"/>
      <c r="M1330" s="1">
        <v>139313</v>
      </c>
      <c r="P1330" s="1">
        <v>350538</v>
      </c>
      <c r="Q1330" s="1">
        <v>5819</v>
      </c>
      <c r="R1330" s="1">
        <v>50768</v>
      </c>
      <c r="T1330" s="11">
        <f t="shared" si="41"/>
        <v>2172805</v>
      </c>
    </row>
    <row r="1331" spans="1:20" x14ac:dyDescent="0.25">
      <c r="A1331" s="17">
        <v>36574</v>
      </c>
      <c r="B1331" s="2">
        <f t="shared" si="42"/>
        <v>2</v>
      </c>
      <c r="D1331" s="19">
        <v>74032</v>
      </c>
      <c r="E1331" s="20"/>
      <c r="F1331" s="20"/>
      <c r="G1331" s="1">
        <v>313903</v>
      </c>
      <c r="H1331" s="1">
        <v>308164</v>
      </c>
      <c r="I1331" s="20"/>
      <c r="J1331" s="1">
        <v>903769</v>
      </c>
      <c r="K1331" s="20"/>
      <c r="M1331" s="1">
        <v>145089</v>
      </c>
      <c r="P1331" s="1">
        <v>348696</v>
      </c>
      <c r="Q1331" s="1">
        <v>5409</v>
      </c>
      <c r="R1331" s="1">
        <v>48772</v>
      </c>
      <c r="T1331" s="11">
        <f t="shared" si="41"/>
        <v>2147834</v>
      </c>
    </row>
    <row r="1332" spans="1:20" x14ac:dyDescent="0.25">
      <c r="A1332" s="17">
        <v>36575</v>
      </c>
      <c r="B1332" s="2">
        <f t="shared" si="42"/>
        <v>2</v>
      </c>
      <c r="D1332" s="19">
        <v>76348</v>
      </c>
      <c r="E1332" s="20"/>
      <c r="F1332" s="20"/>
      <c r="G1332" s="1">
        <v>322411</v>
      </c>
      <c r="H1332" s="1">
        <v>327516</v>
      </c>
      <c r="I1332" s="20"/>
      <c r="J1332" s="1">
        <v>931962</v>
      </c>
      <c r="K1332" s="20"/>
      <c r="M1332" s="1">
        <v>138250</v>
      </c>
      <c r="P1332" s="1">
        <v>345688</v>
      </c>
      <c r="Q1332" s="1">
        <v>5314</v>
      </c>
      <c r="R1332" s="1">
        <v>49926</v>
      </c>
      <c r="T1332" s="11">
        <f t="shared" si="41"/>
        <v>2197415</v>
      </c>
    </row>
    <row r="1333" spans="1:20" x14ac:dyDescent="0.25">
      <c r="A1333" s="17">
        <v>36576</v>
      </c>
      <c r="B1333" s="2">
        <f t="shared" si="42"/>
        <v>2</v>
      </c>
      <c r="D1333" s="19">
        <v>75822</v>
      </c>
      <c r="E1333" s="20"/>
      <c r="F1333" s="20"/>
      <c r="G1333" s="1">
        <v>320942</v>
      </c>
      <c r="H1333" s="1">
        <v>315083</v>
      </c>
      <c r="I1333" s="20"/>
      <c r="J1333" s="1">
        <v>914694</v>
      </c>
      <c r="K1333" s="20"/>
      <c r="M1333" s="1">
        <v>136623</v>
      </c>
      <c r="P1333" s="1">
        <v>333560</v>
      </c>
      <c r="Q1333" s="1">
        <v>5314</v>
      </c>
      <c r="R1333" s="1">
        <v>49373</v>
      </c>
      <c r="T1333" s="11">
        <f t="shared" si="41"/>
        <v>2151411</v>
      </c>
    </row>
    <row r="1334" spans="1:20" x14ac:dyDescent="0.25">
      <c r="A1334" s="17">
        <v>36577</v>
      </c>
      <c r="B1334" s="2">
        <f t="shared" si="42"/>
        <v>2</v>
      </c>
      <c r="D1334" s="19">
        <v>75893</v>
      </c>
      <c r="E1334" s="20"/>
      <c r="F1334" s="20"/>
      <c r="G1334" s="1">
        <v>314513</v>
      </c>
      <c r="H1334" s="1">
        <v>328092</v>
      </c>
      <c r="I1334" s="20"/>
      <c r="J1334" s="1">
        <v>931243</v>
      </c>
      <c r="K1334" s="20"/>
      <c r="M1334" s="1">
        <v>138536</v>
      </c>
      <c r="P1334" s="1">
        <v>344470</v>
      </c>
      <c r="Q1334" s="1">
        <v>5314</v>
      </c>
      <c r="R1334" s="1">
        <v>47550</v>
      </c>
      <c r="T1334" s="11">
        <f t="shared" si="41"/>
        <v>2185611</v>
      </c>
    </row>
    <row r="1335" spans="1:20" x14ac:dyDescent="0.25">
      <c r="A1335" s="17">
        <v>36578</v>
      </c>
      <c r="B1335" s="2">
        <f t="shared" si="42"/>
        <v>2</v>
      </c>
      <c r="D1335" s="19">
        <v>73470</v>
      </c>
      <c r="E1335" s="20"/>
      <c r="F1335" s="20"/>
      <c r="G1335" s="1">
        <v>334243</v>
      </c>
      <c r="H1335" s="1">
        <v>331804</v>
      </c>
      <c r="I1335" s="20"/>
      <c r="J1335" s="1">
        <v>914649</v>
      </c>
      <c r="K1335" s="20"/>
      <c r="M1335" s="1">
        <v>139264</v>
      </c>
      <c r="P1335" s="1">
        <v>355500</v>
      </c>
      <c r="Q1335" s="1">
        <v>5314</v>
      </c>
      <c r="R1335" s="1">
        <v>4058</v>
      </c>
      <c r="T1335" s="11">
        <f t="shared" si="41"/>
        <v>2158302</v>
      </c>
    </row>
    <row r="1336" spans="1:20" x14ac:dyDescent="0.25">
      <c r="A1336" s="17">
        <v>36579</v>
      </c>
      <c r="B1336" s="2">
        <f t="shared" si="42"/>
        <v>2</v>
      </c>
      <c r="D1336" s="19">
        <v>85066</v>
      </c>
      <c r="E1336" s="20"/>
      <c r="F1336" s="20"/>
      <c r="G1336" s="1">
        <v>336640</v>
      </c>
      <c r="H1336" s="1">
        <v>315496</v>
      </c>
      <c r="I1336" s="20"/>
      <c r="J1336" s="1">
        <v>918381</v>
      </c>
      <c r="K1336" s="20"/>
      <c r="M1336" s="1">
        <v>145466</v>
      </c>
      <c r="P1336" s="1">
        <v>348650</v>
      </c>
      <c r="Q1336" s="1">
        <v>5314</v>
      </c>
      <c r="R1336" s="1">
        <v>49165</v>
      </c>
      <c r="T1336" s="11">
        <f t="shared" si="41"/>
        <v>2204178</v>
      </c>
    </row>
    <row r="1337" spans="1:20" x14ac:dyDescent="0.25">
      <c r="A1337" s="17">
        <v>36580</v>
      </c>
      <c r="B1337" s="2">
        <f t="shared" si="42"/>
        <v>2</v>
      </c>
      <c r="D1337" s="19">
        <v>67952</v>
      </c>
      <c r="E1337" s="20"/>
      <c r="F1337" s="20"/>
      <c r="G1337" s="1">
        <v>315481</v>
      </c>
      <c r="H1337" s="1">
        <v>358053</v>
      </c>
      <c r="I1337" s="20"/>
      <c r="J1337" s="1">
        <v>921382</v>
      </c>
      <c r="K1337" s="20"/>
      <c r="M1337" s="1">
        <v>151049</v>
      </c>
      <c r="P1337" s="1">
        <v>367326</v>
      </c>
      <c r="Q1337" s="1">
        <v>5314</v>
      </c>
      <c r="R1337" s="1">
        <v>50552</v>
      </c>
      <c r="T1337" s="11">
        <f t="shared" si="41"/>
        <v>2237109</v>
      </c>
    </row>
    <row r="1338" spans="1:20" x14ac:dyDescent="0.25">
      <c r="A1338" s="17">
        <v>36581</v>
      </c>
      <c r="B1338" s="2">
        <f t="shared" si="42"/>
        <v>2</v>
      </c>
      <c r="D1338" s="19">
        <v>113908</v>
      </c>
      <c r="E1338" s="20"/>
      <c r="F1338" s="20"/>
      <c r="G1338" s="1">
        <v>306893</v>
      </c>
      <c r="H1338" s="1">
        <v>311832</v>
      </c>
      <c r="I1338" s="20"/>
      <c r="J1338" s="1">
        <v>915580</v>
      </c>
      <c r="K1338" s="20"/>
      <c r="M1338" s="1">
        <v>145388</v>
      </c>
      <c r="P1338" s="1">
        <v>374788</v>
      </c>
      <c r="Q1338" s="1">
        <v>5260</v>
      </c>
      <c r="R1338" s="1">
        <v>77319</v>
      </c>
      <c r="T1338" s="11">
        <f t="shared" si="41"/>
        <v>2250968</v>
      </c>
    </row>
    <row r="1339" spans="1:20" x14ac:dyDescent="0.25">
      <c r="A1339" s="17">
        <v>36582</v>
      </c>
      <c r="B1339" s="2">
        <f t="shared" si="42"/>
        <v>2</v>
      </c>
      <c r="D1339" s="19">
        <v>85613</v>
      </c>
      <c r="E1339" s="20"/>
      <c r="F1339" s="20"/>
      <c r="G1339" s="1">
        <v>320857</v>
      </c>
      <c r="H1339" s="1">
        <v>296862</v>
      </c>
      <c r="I1339" s="20"/>
      <c r="J1339" s="1">
        <v>890000</v>
      </c>
      <c r="K1339" s="20"/>
      <c r="M1339" s="1">
        <v>139207</v>
      </c>
      <c r="P1339" s="1">
        <v>383745</v>
      </c>
      <c r="Q1339" s="1">
        <v>5314</v>
      </c>
      <c r="R1339" s="1">
        <v>78078</v>
      </c>
      <c r="T1339" s="11">
        <f t="shared" si="41"/>
        <v>2199676</v>
      </c>
    </row>
    <row r="1340" spans="1:20" x14ac:dyDescent="0.25">
      <c r="A1340" s="17">
        <v>36583</v>
      </c>
      <c r="B1340" s="2">
        <f t="shared" si="42"/>
        <v>2</v>
      </c>
      <c r="D1340" s="19">
        <v>84775</v>
      </c>
      <c r="E1340" s="20"/>
      <c r="F1340" s="20"/>
      <c r="G1340" s="1">
        <v>320702</v>
      </c>
      <c r="H1340" s="1">
        <v>313112</v>
      </c>
      <c r="I1340" s="20"/>
      <c r="J1340" s="1">
        <v>912829</v>
      </c>
      <c r="K1340" s="20"/>
      <c r="M1340" s="1">
        <v>148539</v>
      </c>
      <c r="P1340" s="1">
        <v>380221</v>
      </c>
      <c r="Q1340" s="1">
        <v>5314</v>
      </c>
      <c r="R1340" s="1">
        <v>77894</v>
      </c>
      <c r="T1340" s="11">
        <f t="shared" si="41"/>
        <v>2243386</v>
      </c>
    </row>
    <row r="1341" spans="1:20" x14ac:dyDescent="0.25">
      <c r="A1341" s="17">
        <v>36584</v>
      </c>
      <c r="B1341" s="2">
        <f t="shared" si="42"/>
        <v>2</v>
      </c>
      <c r="D1341" s="19">
        <v>82794</v>
      </c>
      <c r="E1341" s="20"/>
      <c r="F1341" s="20"/>
      <c r="G1341" s="1">
        <v>318502</v>
      </c>
      <c r="H1341" s="1">
        <v>318446</v>
      </c>
      <c r="I1341" s="20"/>
      <c r="J1341" s="1">
        <v>873595</v>
      </c>
      <c r="K1341" s="20"/>
      <c r="M1341" s="1">
        <v>147479</v>
      </c>
      <c r="P1341" s="1">
        <v>391385</v>
      </c>
      <c r="Q1341" s="1">
        <v>4533</v>
      </c>
      <c r="R1341" s="1">
        <v>75667</v>
      </c>
      <c r="T1341" s="11">
        <f t="shared" si="41"/>
        <v>2212401</v>
      </c>
    </row>
    <row r="1342" spans="1:20" x14ac:dyDescent="0.25">
      <c r="A1342" s="17">
        <v>36585</v>
      </c>
      <c r="B1342" s="2">
        <f t="shared" si="42"/>
        <v>2</v>
      </c>
      <c r="D1342" s="19">
        <v>124020</v>
      </c>
      <c r="E1342" s="20"/>
      <c r="F1342" s="20"/>
      <c r="G1342" s="1">
        <v>327897</v>
      </c>
      <c r="H1342" s="1">
        <v>316079</v>
      </c>
      <c r="I1342" s="20"/>
      <c r="J1342" s="1">
        <v>872749</v>
      </c>
      <c r="K1342" s="20"/>
      <c r="M1342" s="1">
        <v>129832</v>
      </c>
      <c r="P1342" s="1">
        <v>395907</v>
      </c>
      <c r="Q1342" s="1">
        <v>5224</v>
      </c>
      <c r="R1342" s="1">
        <v>78240</v>
      </c>
      <c r="T1342" s="11">
        <f t="shared" si="41"/>
        <v>2249948</v>
      </c>
    </row>
    <row r="1343" spans="1:20" x14ac:dyDescent="0.25">
      <c r="A1343" s="17">
        <v>36586</v>
      </c>
      <c r="B1343" s="2">
        <f t="shared" si="42"/>
        <v>3</v>
      </c>
      <c r="D1343" s="19">
        <v>63927</v>
      </c>
      <c r="E1343" s="20"/>
      <c r="F1343" s="20"/>
      <c r="G1343" s="1">
        <v>301234</v>
      </c>
      <c r="H1343" s="1">
        <v>276489</v>
      </c>
      <c r="I1343" s="20"/>
      <c r="J1343" s="1">
        <v>879278</v>
      </c>
      <c r="K1343" s="20"/>
      <c r="M1343" s="1">
        <v>119024</v>
      </c>
      <c r="P1343" s="1">
        <v>357793</v>
      </c>
      <c r="Q1343" s="1">
        <v>19781</v>
      </c>
      <c r="R1343" s="1">
        <v>64222</v>
      </c>
      <c r="T1343" s="11">
        <f t="shared" si="41"/>
        <v>2081748</v>
      </c>
    </row>
    <row r="1344" spans="1:20" x14ac:dyDescent="0.25">
      <c r="A1344" s="17">
        <v>36587</v>
      </c>
      <c r="B1344" s="2">
        <f t="shared" si="42"/>
        <v>3</v>
      </c>
      <c r="D1344" s="19">
        <v>64228</v>
      </c>
      <c r="E1344" s="20"/>
      <c r="F1344" s="20"/>
      <c r="G1344" s="1">
        <v>330810</v>
      </c>
      <c r="H1344" s="1">
        <v>349856</v>
      </c>
      <c r="I1344" s="20"/>
      <c r="J1344" s="1">
        <v>835281</v>
      </c>
      <c r="K1344" s="20"/>
      <c r="M1344" s="1">
        <v>133661</v>
      </c>
      <c r="P1344" s="1">
        <v>371473</v>
      </c>
      <c r="Q1344" s="1">
        <v>18891</v>
      </c>
      <c r="R1344" s="1">
        <v>64012</v>
      </c>
      <c r="T1344" s="11">
        <f t="shared" si="41"/>
        <v>2168212</v>
      </c>
    </row>
    <row r="1345" spans="1:20" x14ac:dyDescent="0.25">
      <c r="A1345" s="17">
        <v>36588</v>
      </c>
      <c r="B1345" s="2">
        <f t="shared" si="42"/>
        <v>3</v>
      </c>
      <c r="D1345" s="19">
        <v>64413</v>
      </c>
      <c r="E1345" s="20"/>
      <c r="F1345" s="20"/>
      <c r="G1345" s="1">
        <v>315856</v>
      </c>
      <c r="H1345" s="1">
        <v>311490</v>
      </c>
      <c r="I1345" s="20"/>
      <c r="J1345" s="1">
        <v>938940</v>
      </c>
      <c r="K1345" s="20"/>
      <c r="M1345" s="1">
        <v>139153</v>
      </c>
      <c r="P1345" s="1">
        <v>403674</v>
      </c>
      <c r="Q1345" s="1">
        <v>19781</v>
      </c>
      <c r="R1345" s="1">
        <v>64682</v>
      </c>
      <c r="T1345" s="11">
        <f t="shared" si="41"/>
        <v>2257989</v>
      </c>
    </row>
    <row r="1346" spans="1:20" x14ac:dyDescent="0.25">
      <c r="A1346" s="17">
        <v>36589</v>
      </c>
      <c r="B1346" s="2">
        <f t="shared" si="42"/>
        <v>3</v>
      </c>
      <c r="D1346" s="19">
        <v>68995</v>
      </c>
      <c r="E1346" s="20"/>
      <c r="F1346" s="20"/>
      <c r="G1346" s="1">
        <v>321157</v>
      </c>
      <c r="H1346" s="1">
        <v>328585</v>
      </c>
      <c r="I1346" s="20"/>
      <c r="J1346" s="1">
        <v>942413</v>
      </c>
      <c r="K1346" s="20"/>
      <c r="M1346" s="1">
        <v>140489</v>
      </c>
      <c r="P1346" s="1">
        <v>417771</v>
      </c>
      <c r="Q1346" s="1">
        <v>19457</v>
      </c>
      <c r="R1346" s="1">
        <v>64958</v>
      </c>
      <c r="T1346" s="11">
        <f t="shared" si="41"/>
        <v>2303825</v>
      </c>
    </row>
    <row r="1347" spans="1:20" x14ac:dyDescent="0.25">
      <c r="A1347" s="17">
        <v>36590</v>
      </c>
      <c r="B1347" s="2">
        <f t="shared" si="42"/>
        <v>3</v>
      </c>
      <c r="D1347" s="19">
        <v>65807</v>
      </c>
      <c r="E1347" s="20"/>
      <c r="F1347" s="20"/>
      <c r="G1347" s="1">
        <v>324445</v>
      </c>
      <c r="H1347" s="1">
        <v>330502</v>
      </c>
      <c r="I1347" s="20"/>
      <c r="J1347" s="1">
        <v>922715</v>
      </c>
      <c r="K1347" s="20"/>
      <c r="M1347" s="1">
        <v>140613</v>
      </c>
      <c r="P1347" s="1">
        <v>420147</v>
      </c>
      <c r="Q1347" s="1">
        <v>19474</v>
      </c>
      <c r="R1347" s="1">
        <v>59348</v>
      </c>
      <c r="T1347" s="11">
        <f t="shared" si="41"/>
        <v>2283051</v>
      </c>
    </row>
    <row r="1348" spans="1:20" x14ac:dyDescent="0.25">
      <c r="A1348" s="17">
        <v>36591</v>
      </c>
      <c r="B1348" s="2">
        <f t="shared" si="42"/>
        <v>3</v>
      </c>
      <c r="D1348" s="19">
        <v>32010</v>
      </c>
      <c r="E1348" s="20"/>
      <c r="F1348" s="20"/>
      <c r="G1348" s="1">
        <v>332794</v>
      </c>
      <c r="H1348" s="1">
        <v>330484</v>
      </c>
      <c r="I1348" s="20"/>
      <c r="J1348" s="1">
        <v>939986</v>
      </c>
      <c r="K1348" s="20"/>
      <c r="M1348" s="1">
        <v>129734</v>
      </c>
      <c r="P1348" s="1">
        <v>406484</v>
      </c>
      <c r="Q1348" s="1">
        <v>17517</v>
      </c>
      <c r="R1348" s="1">
        <v>52513</v>
      </c>
      <c r="T1348" s="11">
        <f t="shared" ref="T1348:T1411" si="43">SUM(C1348:R1348)</f>
        <v>2241522</v>
      </c>
    </row>
    <row r="1349" spans="1:20" x14ac:dyDescent="0.25">
      <c r="A1349" s="17">
        <v>36592</v>
      </c>
      <c r="B1349" s="2">
        <f t="shared" si="42"/>
        <v>3</v>
      </c>
      <c r="D1349" s="19">
        <v>49569</v>
      </c>
      <c r="E1349" s="20"/>
      <c r="F1349" s="20"/>
      <c r="G1349" s="1">
        <v>281380</v>
      </c>
      <c r="H1349" s="1">
        <v>317291</v>
      </c>
      <c r="I1349" s="20"/>
      <c r="J1349" s="1">
        <v>933991</v>
      </c>
      <c r="K1349" s="20"/>
      <c r="M1349" s="1">
        <v>140816</v>
      </c>
      <c r="P1349" s="1">
        <v>406147</v>
      </c>
      <c r="Q1349" s="1">
        <v>18287</v>
      </c>
      <c r="R1349" s="1">
        <v>58154</v>
      </c>
      <c r="T1349" s="11">
        <f t="shared" si="43"/>
        <v>2205635</v>
      </c>
    </row>
    <row r="1350" spans="1:20" x14ac:dyDescent="0.25">
      <c r="A1350" s="17">
        <v>36593</v>
      </c>
      <c r="B1350" s="2">
        <f t="shared" si="42"/>
        <v>3</v>
      </c>
      <c r="D1350" s="19">
        <v>106351</v>
      </c>
      <c r="E1350" s="20"/>
      <c r="F1350" s="20"/>
      <c r="G1350" s="1">
        <v>289006</v>
      </c>
      <c r="H1350" s="1">
        <v>316515</v>
      </c>
      <c r="I1350" s="20"/>
      <c r="J1350" s="1">
        <v>914084</v>
      </c>
      <c r="K1350" s="20"/>
      <c r="M1350" s="1">
        <v>126227</v>
      </c>
      <c r="P1350" s="1">
        <v>318999</v>
      </c>
      <c r="Q1350" s="1">
        <v>39578</v>
      </c>
      <c r="R1350" s="1">
        <v>63855</v>
      </c>
      <c r="T1350" s="11">
        <f t="shared" si="43"/>
        <v>2174615</v>
      </c>
    </row>
    <row r="1351" spans="1:20" x14ac:dyDescent="0.25">
      <c r="A1351" s="17">
        <v>36594</v>
      </c>
      <c r="B1351" s="2">
        <f t="shared" si="42"/>
        <v>3</v>
      </c>
      <c r="D1351" s="19">
        <v>93866</v>
      </c>
      <c r="E1351" s="20"/>
      <c r="F1351" s="20"/>
      <c r="G1351" s="1">
        <v>308155</v>
      </c>
      <c r="H1351" s="1">
        <v>287875</v>
      </c>
      <c r="I1351" s="20"/>
      <c r="J1351" s="1">
        <v>919434</v>
      </c>
      <c r="K1351" s="20"/>
      <c r="M1351" s="1">
        <v>94224</v>
      </c>
      <c r="P1351" s="1">
        <v>354396</v>
      </c>
      <c r="Q1351" s="1">
        <v>15787</v>
      </c>
      <c r="R1351" s="1">
        <v>47388</v>
      </c>
      <c r="T1351" s="11">
        <f t="shared" si="43"/>
        <v>2121125</v>
      </c>
    </row>
    <row r="1352" spans="1:20" x14ac:dyDescent="0.25">
      <c r="A1352" s="17">
        <v>36595</v>
      </c>
      <c r="B1352" s="2">
        <f t="shared" si="42"/>
        <v>3</v>
      </c>
      <c r="D1352" s="19">
        <v>105263</v>
      </c>
      <c r="E1352" s="20"/>
      <c r="F1352" s="20"/>
      <c r="G1352" s="1">
        <v>289017</v>
      </c>
      <c r="H1352" s="1">
        <v>288502</v>
      </c>
      <c r="I1352" s="20"/>
      <c r="J1352" s="1">
        <v>928990</v>
      </c>
      <c r="K1352" s="20"/>
      <c r="M1352" s="1">
        <v>130402</v>
      </c>
      <c r="P1352" s="1">
        <v>369816</v>
      </c>
      <c r="Q1352" s="1">
        <v>20371</v>
      </c>
      <c r="R1352" s="1">
        <v>65390</v>
      </c>
      <c r="T1352" s="11">
        <f t="shared" si="43"/>
        <v>2197751</v>
      </c>
    </row>
    <row r="1353" spans="1:20" x14ac:dyDescent="0.25">
      <c r="A1353" s="17">
        <v>36596</v>
      </c>
      <c r="B1353" s="2">
        <f t="shared" si="42"/>
        <v>3</v>
      </c>
      <c r="D1353" s="19">
        <v>90199</v>
      </c>
      <c r="E1353" s="20"/>
      <c r="F1353" s="20"/>
      <c r="G1353" s="1">
        <v>298610</v>
      </c>
      <c r="H1353" s="1">
        <v>300019</v>
      </c>
      <c r="I1353" s="20"/>
      <c r="J1353" s="1">
        <v>905182</v>
      </c>
      <c r="K1353" s="20"/>
      <c r="M1353" s="1">
        <v>135870</v>
      </c>
      <c r="P1353" s="1">
        <v>384362</v>
      </c>
      <c r="Q1353" s="1">
        <v>19196</v>
      </c>
      <c r="R1353" s="1">
        <v>62080</v>
      </c>
      <c r="T1353" s="11">
        <f t="shared" si="43"/>
        <v>2195518</v>
      </c>
    </row>
    <row r="1354" spans="1:20" x14ac:dyDescent="0.25">
      <c r="A1354" s="17">
        <v>36597</v>
      </c>
      <c r="B1354" s="2">
        <f t="shared" si="42"/>
        <v>3</v>
      </c>
      <c r="D1354" s="19">
        <v>85438</v>
      </c>
      <c r="E1354" s="20"/>
      <c r="F1354" s="20"/>
      <c r="G1354" s="1">
        <v>283325</v>
      </c>
      <c r="H1354" s="1">
        <v>284240</v>
      </c>
      <c r="I1354" s="20"/>
      <c r="J1354" s="1">
        <v>860772</v>
      </c>
      <c r="K1354" s="20"/>
      <c r="M1354" s="1">
        <v>131718</v>
      </c>
      <c r="P1354" s="1">
        <v>397225</v>
      </c>
      <c r="Q1354" s="1">
        <v>19641</v>
      </c>
      <c r="R1354" s="1">
        <v>57120</v>
      </c>
      <c r="T1354" s="11">
        <f t="shared" si="43"/>
        <v>2119479</v>
      </c>
    </row>
    <row r="1355" spans="1:20" x14ac:dyDescent="0.25">
      <c r="A1355" s="17">
        <v>36598</v>
      </c>
      <c r="B1355" s="2">
        <f t="shared" si="42"/>
        <v>3</v>
      </c>
      <c r="D1355" s="19">
        <v>89619</v>
      </c>
      <c r="E1355" s="20"/>
      <c r="F1355" s="20"/>
      <c r="G1355" s="1">
        <v>305533</v>
      </c>
      <c r="H1355" s="1">
        <v>295388</v>
      </c>
      <c r="I1355" s="20"/>
      <c r="J1355" s="1">
        <v>900954</v>
      </c>
      <c r="K1355" s="20"/>
      <c r="M1355" s="1">
        <v>141747</v>
      </c>
      <c r="P1355" s="1">
        <v>401743</v>
      </c>
      <c r="Q1355" s="1">
        <v>18907</v>
      </c>
      <c r="R1355" s="1">
        <v>54457</v>
      </c>
      <c r="T1355" s="11">
        <f t="shared" si="43"/>
        <v>2208348</v>
      </c>
    </row>
    <row r="1356" spans="1:20" x14ac:dyDescent="0.25">
      <c r="A1356" s="17">
        <v>36599</v>
      </c>
      <c r="B1356" s="2">
        <f t="shared" si="42"/>
        <v>3</v>
      </c>
      <c r="D1356" s="19">
        <v>75045</v>
      </c>
      <c r="E1356" s="20"/>
      <c r="F1356" s="20"/>
      <c r="G1356" s="1">
        <v>297434</v>
      </c>
      <c r="H1356" s="1">
        <v>281144</v>
      </c>
      <c r="I1356" s="20"/>
      <c r="J1356" s="1">
        <v>904054</v>
      </c>
      <c r="K1356" s="20"/>
      <c r="M1356" s="1">
        <v>135782</v>
      </c>
      <c r="P1356" s="1">
        <v>359269</v>
      </c>
      <c r="Q1356" s="1">
        <v>19024</v>
      </c>
      <c r="R1356" s="1">
        <v>68355</v>
      </c>
      <c r="T1356" s="11">
        <f t="shared" si="43"/>
        <v>2140107</v>
      </c>
    </row>
    <row r="1357" spans="1:20" x14ac:dyDescent="0.25">
      <c r="A1357" s="17">
        <v>36600</v>
      </c>
      <c r="B1357" s="2">
        <f t="shared" si="42"/>
        <v>3</v>
      </c>
      <c r="D1357" s="19">
        <v>72255</v>
      </c>
      <c r="E1357" s="20"/>
      <c r="F1357" s="20"/>
      <c r="G1357" s="1">
        <v>295331</v>
      </c>
      <c r="H1357" s="1">
        <v>326122</v>
      </c>
      <c r="I1357" s="20"/>
      <c r="J1357" s="1">
        <v>881092</v>
      </c>
      <c r="K1357" s="20"/>
      <c r="M1357" s="1">
        <v>134524</v>
      </c>
      <c r="P1357" s="1">
        <v>406347</v>
      </c>
      <c r="Q1357" s="1">
        <v>18911</v>
      </c>
      <c r="R1357" s="1">
        <v>63904</v>
      </c>
      <c r="T1357" s="11">
        <f t="shared" si="43"/>
        <v>2198486</v>
      </c>
    </row>
    <row r="1358" spans="1:20" x14ac:dyDescent="0.25">
      <c r="A1358" s="17">
        <v>36601</v>
      </c>
      <c r="B1358" s="2">
        <f t="shared" si="42"/>
        <v>3</v>
      </c>
      <c r="D1358" s="19">
        <v>65424</v>
      </c>
      <c r="E1358" s="20"/>
      <c r="F1358" s="20"/>
      <c r="G1358" s="1">
        <v>283044</v>
      </c>
      <c r="H1358" s="1">
        <v>308867</v>
      </c>
      <c r="I1358" s="20"/>
      <c r="J1358" s="1">
        <v>881704</v>
      </c>
      <c r="K1358" s="20"/>
      <c r="M1358" s="1">
        <v>132147</v>
      </c>
      <c r="P1358" s="1">
        <v>410242</v>
      </c>
      <c r="Q1358" s="1">
        <v>18955</v>
      </c>
      <c r="R1358" s="1">
        <v>61525</v>
      </c>
      <c r="T1358" s="11">
        <f t="shared" si="43"/>
        <v>2161908</v>
      </c>
    </row>
    <row r="1359" spans="1:20" x14ac:dyDescent="0.25">
      <c r="A1359" s="17">
        <v>36602</v>
      </c>
      <c r="B1359" s="2">
        <f t="shared" si="42"/>
        <v>3</v>
      </c>
      <c r="D1359" s="19">
        <v>68607</v>
      </c>
      <c r="E1359" s="20"/>
      <c r="F1359" s="20"/>
      <c r="G1359" s="1">
        <v>296329</v>
      </c>
      <c r="H1359" s="1">
        <v>303091</v>
      </c>
      <c r="I1359" s="20"/>
      <c r="J1359" s="1">
        <v>864137</v>
      </c>
      <c r="K1359" s="20"/>
      <c r="M1359" s="1">
        <v>130814</v>
      </c>
      <c r="P1359" s="1">
        <v>401644</v>
      </c>
      <c r="Q1359" s="1">
        <v>19396</v>
      </c>
      <c r="R1359" s="1">
        <v>60352</v>
      </c>
      <c r="T1359" s="11">
        <f t="shared" si="43"/>
        <v>2144370</v>
      </c>
    </row>
    <row r="1360" spans="1:20" x14ac:dyDescent="0.25">
      <c r="A1360" s="17">
        <v>36603</v>
      </c>
      <c r="B1360" s="2">
        <f t="shared" si="42"/>
        <v>3</v>
      </c>
      <c r="D1360" s="19">
        <v>81754</v>
      </c>
      <c r="E1360" s="20"/>
      <c r="F1360" s="20"/>
      <c r="G1360" s="1">
        <v>291410</v>
      </c>
      <c r="H1360" s="1">
        <v>322193</v>
      </c>
      <c r="I1360" s="20"/>
      <c r="J1360" s="1">
        <v>910830</v>
      </c>
      <c r="K1360" s="20"/>
      <c r="M1360" s="1">
        <v>133518</v>
      </c>
      <c r="P1360" s="1">
        <v>349412</v>
      </c>
      <c r="Q1360" s="1">
        <v>19298</v>
      </c>
      <c r="R1360" s="1">
        <v>60772</v>
      </c>
      <c r="T1360" s="11">
        <f t="shared" si="43"/>
        <v>2169187</v>
      </c>
    </row>
    <row r="1361" spans="1:20" x14ac:dyDescent="0.25">
      <c r="A1361" s="17">
        <v>36604</v>
      </c>
      <c r="B1361" s="2">
        <f t="shared" si="42"/>
        <v>3</v>
      </c>
      <c r="D1361" s="19">
        <v>79881</v>
      </c>
      <c r="E1361" s="20"/>
      <c r="F1361" s="20"/>
      <c r="G1361" s="1">
        <v>290380</v>
      </c>
      <c r="H1361" s="1">
        <v>318143</v>
      </c>
      <c r="I1361" s="20"/>
      <c r="J1361" s="1">
        <v>907411</v>
      </c>
      <c r="K1361" s="20"/>
      <c r="M1361" s="1">
        <v>139483</v>
      </c>
      <c r="P1361" s="1">
        <v>343189</v>
      </c>
      <c r="Q1361" s="1">
        <v>19089</v>
      </c>
      <c r="R1361" s="1">
        <v>57508</v>
      </c>
      <c r="T1361" s="11">
        <f t="shared" si="43"/>
        <v>2155084</v>
      </c>
    </row>
    <row r="1362" spans="1:20" x14ac:dyDescent="0.25">
      <c r="A1362" s="17">
        <v>36605</v>
      </c>
      <c r="B1362" s="2">
        <f t="shared" si="42"/>
        <v>3</v>
      </c>
      <c r="D1362" s="19">
        <v>80646</v>
      </c>
      <c r="E1362" s="20"/>
      <c r="F1362" s="20"/>
      <c r="G1362" s="1">
        <v>292552</v>
      </c>
      <c r="H1362" s="1">
        <v>329022</v>
      </c>
      <c r="I1362" s="20"/>
      <c r="J1362" s="1">
        <v>917746</v>
      </c>
      <c r="K1362" s="20"/>
      <c r="M1362" s="1">
        <v>138692</v>
      </c>
      <c r="P1362" s="1">
        <v>342622</v>
      </c>
      <c r="Q1362" s="1">
        <v>18615</v>
      </c>
      <c r="R1362" s="1">
        <v>60600</v>
      </c>
      <c r="T1362" s="11">
        <f t="shared" si="43"/>
        <v>2180495</v>
      </c>
    </row>
    <row r="1363" spans="1:20" x14ac:dyDescent="0.25">
      <c r="A1363" s="17">
        <v>36606</v>
      </c>
      <c r="B1363" s="2">
        <f t="shared" si="42"/>
        <v>3</v>
      </c>
      <c r="D1363" s="19">
        <v>83978</v>
      </c>
      <c r="E1363" s="20"/>
      <c r="F1363" s="20"/>
      <c r="G1363" s="1">
        <v>301152</v>
      </c>
      <c r="H1363" s="1">
        <v>324264</v>
      </c>
      <c r="I1363" s="20"/>
      <c r="J1363" s="1">
        <v>934320</v>
      </c>
      <c r="K1363" s="20"/>
      <c r="M1363" s="1">
        <v>129163</v>
      </c>
      <c r="P1363" s="1">
        <v>405444</v>
      </c>
      <c r="Q1363" s="1">
        <v>20168</v>
      </c>
      <c r="R1363" s="1">
        <v>60093</v>
      </c>
      <c r="T1363" s="11">
        <f t="shared" si="43"/>
        <v>2258582</v>
      </c>
    </row>
    <row r="1364" spans="1:20" x14ac:dyDescent="0.25">
      <c r="A1364" s="17">
        <v>36607</v>
      </c>
      <c r="B1364" s="2">
        <f t="shared" ref="B1364:B1427" si="44">MONTH(A1364)</f>
        <v>3</v>
      </c>
      <c r="D1364" s="19">
        <v>85326</v>
      </c>
      <c r="E1364" s="20"/>
      <c r="F1364" s="20"/>
      <c r="G1364" s="1">
        <v>276038</v>
      </c>
      <c r="H1364" s="1">
        <v>315991</v>
      </c>
      <c r="I1364" s="20"/>
      <c r="J1364" s="1">
        <v>923457</v>
      </c>
      <c r="K1364" s="20"/>
      <c r="M1364" s="1">
        <v>127575</v>
      </c>
      <c r="P1364" s="1">
        <v>409057</v>
      </c>
      <c r="Q1364" s="1">
        <v>18227</v>
      </c>
      <c r="R1364" s="1">
        <v>58099</v>
      </c>
      <c r="T1364" s="11">
        <f t="shared" si="43"/>
        <v>2213770</v>
      </c>
    </row>
    <row r="1365" spans="1:20" x14ac:dyDescent="0.25">
      <c r="A1365" s="17">
        <v>36608</v>
      </c>
      <c r="B1365" s="2">
        <f t="shared" si="44"/>
        <v>3</v>
      </c>
      <c r="D1365" s="19">
        <v>98244</v>
      </c>
      <c r="E1365" s="20"/>
      <c r="F1365" s="20"/>
      <c r="G1365" s="1">
        <v>283149</v>
      </c>
      <c r="H1365" s="1">
        <v>303004</v>
      </c>
      <c r="I1365" s="20"/>
      <c r="J1365" s="1">
        <v>921829</v>
      </c>
      <c r="K1365" s="20"/>
      <c r="M1365" s="1">
        <v>130918</v>
      </c>
      <c r="P1365" s="1">
        <v>406425</v>
      </c>
      <c r="Q1365" s="1">
        <v>18161</v>
      </c>
      <c r="R1365" s="1">
        <v>54120</v>
      </c>
      <c r="T1365" s="11">
        <f t="shared" si="43"/>
        <v>2215850</v>
      </c>
    </row>
    <row r="1366" spans="1:20" x14ac:dyDescent="0.25">
      <c r="A1366" s="17">
        <v>36609</v>
      </c>
      <c r="B1366" s="2">
        <f t="shared" si="44"/>
        <v>3</v>
      </c>
      <c r="D1366" s="19">
        <v>83666</v>
      </c>
      <c r="E1366" s="20"/>
      <c r="F1366" s="20"/>
      <c r="G1366" s="1">
        <v>287090</v>
      </c>
      <c r="H1366" s="1">
        <v>328880</v>
      </c>
      <c r="I1366" s="20"/>
      <c r="J1366" s="1">
        <v>937326</v>
      </c>
      <c r="K1366" s="20"/>
      <c r="M1366" s="1">
        <v>140186</v>
      </c>
      <c r="P1366" s="1">
        <v>404583</v>
      </c>
      <c r="Q1366" s="1">
        <v>18615</v>
      </c>
      <c r="R1366" s="1">
        <v>57879</v>
      </c>
      <c r="T1366" s="11">
        <f t="shared" si="43"/>
        <v>2258225</v>
      </c>
    </row>
    <row r="1367" spans="1:20" x14ac:dyDescent="0.25">
      <c r="A1367" s="17">
        <v>36610</v>
      </c>
      <c r="B1367" s="2">
        <f t="shared" si="44"/>
        <v>3</v>
      </c>
      <c r="D1367" s="19">
        <v>87007</v>
      </c>
      <c r="E1367" s="20"/>
      <c r="F1367" s="20"/>
      <c r="G1367" s="1">
        <v>296335</v>
      </c>
      <c r="H1367" s="1">
        <v>326631</v>
      </c>
      <c r="I1367" s="20"/>
      <c r="J1367" s="1">
        <v>943962</v>
      </c>
      <c r="K1367" s="20"/>
      <c r="M1367" s="1">
        <v>138961</v>
      </c>
      <c r="P1367" s="1">
        <v>374917</v>
      </c>
      <c r="Q1367" s="1">
        <v>17790</v>
      </c>
      <c r="R1367" s="1">
        <v>78620</v>
      </c>
      <c r="T1367" s="11">
        <f t="shared" si="43"/>
        <v>2264223</v>
      </c>
    </row>
    <row r="1368" spans="1:20" x14ac:dyDescent="0.25">
      <c r="A1368" s="17">
        <v>36611</v>
      </c>
      <c r="B1368" s="2">
        <f t="shared" si="44"/>
        <v>3</v>
      </c>
      <c r="D1368" s="19">
        <v>81336</v>
      </c>
      <c r="E1368" s="20"/>
      <c r="F1368" s="20"/>
      <c r="G1368" s="1">
        <v>281136</v>
      </c>
      <c r="H1368" s="1">
        <v>334567</v>
      </c>
      <c r="I1368" s="20"/>
      <c r="J1368" s="1">
        <v>905429</v>
      </c>
      <c r="K1368" s="20"/>
      <c r="M1368" s="1">
        <v>139612</v>
      </c>
      <c r="P1368" s="1">
        <v>375182</v>
      </c>
      <c r="Q1368" s="1">
        <v>16927</v>
      </c>
      <c r="R1368" s="1">
        <v>68535</v>
      </c>
      <c r="T1368" s="11">
        <f t="shared" si="43"/>
        <v>2202724</v>
      </c>
    </row>
    <row r="1369" spans="1:20" x14ac:dyDescent="0.25">
      <c r="A1369" s="17">
        <v>36612</v>
      </c>
      <c r="B1369" s="2">
        <f t="shared" si="44"/>
        <v>3</v>
      </c>
      <c r="D1369" s="19">
        <v>81336</v>
      </c>
      <c r="E1369" s="20"/>
      <c r="F1369" s="20"/>
      <c r="G1369" s="1">
        <v>281136</v>
      </c>
      <c r="H1369" s="1">
        <v>334567</v>
      </c>
      <c r="I1369" s="20"/>
      <c r="J1369" s="1">
        <v>905429</v>
      </c>
      <c r="K1369" s="20"/>
      <c r="M1369" s="1">
        <v>139612</v>
      </c>
      <c r="P1369" s="1">
        <v>375182</v>
      </c>
      <c r="Q1369" s="1">
        <v>16927</v>
      </c>
      <c r="R1369" s="1">
        <v>68535</v>
      </c>
      <c r="T1369" s="11">
        <f t="shared" si="43"/>
        <v>2202724</v>
      </c>
    </row>
    <row r="1370" spans="1:20" x14ac:dyDescent="0.25">
      <c r="A1370" s="17">
        <v>36613</v>
      </c>
      <c r="B1370" s="2">
        <f t="shared" si="44"/>
        <v>3</v>
      </c>
      <c r="D1370" s="19">
        <v>82845</v>
      </c>
      <c r="E1370" s="20"/>
      <c r="F1370" s="20"/>
      <c r="G1370" s="1">
        <v>271821</v>
      </c>
      <c r="H1370" s="1">
        <v>321868</v>
      </c>
      <c r="I1370" s="20"/>
      <c r="J1370" s="1">
        <v>897794</v>
      </c>
      <c r="K1370" s="20"/>
      <c r="M1370" s="1">
        <v>137720</v>
      </c>
      <c r="P1370" s="1">
        <v>391338</v>
      </c>
      <c r="Q1370" s="1">
        <v>16995</v>
      </c>
      <c r="R1370" s="1">
        <v>76835</v>
      </c>
      <c r="T1370" s="11">
        <f t="shared" si="43"/>
        <v>2197216</v>
      </c>
    </row>
    <row r="1371" spans="1:20" x14ac:dyDescent="0.25">
      <c r="A1371" s="17">
        <v>36614</v>
      </c>
      <c r="B1371" s="2">
        <f t="shared" si="44"/>
        <v>3</v>
      </c>
      <c r="D1371" s="19">
        <v>83397</v>
      </c>
      <c r="E1371" s="20"/>
      <c r="F1371" s="20"/>
      <c r="G1371" s="1">
        <v>288270</v>
      </c>
      <c r="H1371" s="1">
        <v>332871</v>
      </c>
      <c r="I1371" s="20"/>
      <c r="J1371" s="1">
        <v>879200</v>
      </c>
      <c r="K1371" s="20"/>
      <c r="M1371" s="1">
        <v>127191</v>
      </c>
      <c r="P1371" s="1">
        <v>402282</v>
      </c>
      <c r="Q1371" s="1">
        <v>14947</v>
      </c>
      <c r="R1371" s="1">
        <v>77196</v>
      </c>
      <c r="T1371" s="11">
        <f t="shared" si="43"/>
        <v>2205354</v>
      </c>
    </row>
    <row r="1372" spans="1:20" x14ac:dyDescent="0.25">
      <c r="A1372" s="17">
        <v>36615</v>
      </c>
      <c r="B1372" s="2">
        <f t="shared" si="44"/>
        <v>3</v>
      </c>
      <c r="D1372" s="19">
        <v>78159</v>
      </c>
      <c r="E1372" s="20"/>
      <c r="F1372" s="20"/>
      <c r="G1372" s="1">
        <v>280082</v>
      </c>
      <c r="H1372" s="1">
        <v>341088</v>
      </c>
      <c r="I1372" s="20"/>
      <c r="J1372" s="1">
        <v>853629</v>
      </c>
      <c r="K1372" s="20"/>
      <c r="M1372" s="1">
        <v>139003</v>
      </c>
      <c r="P1372" s="1">
        <v>403926</v>
      </c>
      <c r="Q1372" s="1">
        <v>17600</v>
      </c>
      <c r="R1372" s="1">
        <v>65464</v>
      </c>
      <c r="T1372" s="11">
        <f t="shared" si="43"/>
        <v>2178951</v>
      </c>
    </row>
    <row r="1373" spans="1:20" x14ac:dyDescent="0.25">
      <c r="A1373" s="17">
        <v>36616</v>
      </c>
      <c r="B1373" s="2">
        <f t="shared" si="44"/>
        <v>3</v>
      </c>
      <c r="D1373" s="19">
        <v>81197</v>
      </c>
      <c r="E1373" s="20"/>
      <c r="F1373" s="20"/>
      <c r="G1373" s="1">
        <v>282068</v>
      </c>
      <c r="H1373" s="1">
        <v>336172</v>
      </c>
      <c r="I1373" s="20"/>
      <c r="J1373" s="1">
        <v>896074</v>
      </c>
      <c r="K1373" s="20"/>
      <c r="M1373" s="1">
        <v>138212</v>
      </c>
      <c r="P1373" s="1">
        <v>388423</v>
      </c>
      <c r="Q1373" s="1">
        <v>18254</v>
      </c>
      <c r="R1373" s="1">
        <v>68576</v>
      </c>
      <c r="T1373" s="11">
        <f t="shared" si="43"/>
        <v>2208976</v>
      </c>
    </row>
    <row r="1374" spans="1:20" x14ac:dyDescent="0.25">
      <c r="A1374" s="17">
        <v>36617</v>
      </c>
      <c r="B1374" s="2">
        <f t="shared" si="44"/>
        <v>4</v>
      </c>
      <c r="D1374" s="19">
        <v>101827</v>
      </c>
      <c r="E1374" s="20"/>
      <c r="F1374" s="20"/>
      <c r="G1374" s="1">
        <v>318224</v>
      </c>
      <c r="H1374" s="1">
        <v>364128</v>
      </c>
      <c r="I1374" s="20"/>
      <c r="J1374" s="1">
        <v>856073</v>
      </c>
      <c r="K1374" s="20"/>
      <c r="M1374" s="1">
        <v>120431</v>
      </c>
      <c r="P1374" s="1">
        <v>309962</v>
      </c>
      <c r="Q1374" s="1">
        <v>31502</v>
      </c>
      <c r="R1374" s="1">
        <v>54134</v>
      </c>
      <c r="T1374" s="11">
        <f t="shared" si="43"/>
        <v>2156281</v>
      </c>
    </row>
    <row r="1375" spans="1:20" x14ac:dyDescent="0.25">
      <c r="A1375" s="17">
        <v>36618</v>
      </c>
      <c r="B1375" s="2">
        <f t="shared" si="44"/>
        <v>4</v>
      </c>
      <c r="D1375" s="19">
        <v>92073</v>
      </c>
      <c r="E1375" s="20"/>
      <c r="F1375" s="20"/>
      <c r="G1375" s="1">
        <v>293034</v>
      </c>
      <c r="H1375" s="1">
        <v>359301</v>
      </c>
      <c r="I1375" s="20"/>
      <c r="J1375" s="1">
        <v>887484</v>
      </c>
      <c r="K1375" s="20"/>
      <c r="M1375" s="1">
        <v>127167</v>
      </c>
      <c r="P1375" s="1">
        <v>316523</v>
      </c>
      <c r="Q1375" s="1">
        <v>32879</v>
      </c>
      <c r="R1375" s="1">
        <v>57411</v>
      </c>
      <c r="T1375" s="11">
        <f t="shared" si="43"/>
        <v>2165872</v>
      </c>
    </row>
    <row r="1376" spans="1:20" x14ac:dyDescent="0.25">
      <c r="A1376" s="17">
        <v>36619</v>
      </c>
      <c r="B1376" s="2">
        <f t="shared" si="44"/>
        <v>4</v>
      </c>
      <c r="D1376" s="19">
        <v>112742</v>
      </c>
      <c r="E1376" s="20"/>
      <c r="F1376" s="20"/>
      <c r="G1376" s="1">
        <v>0</v>
      </c>
      <c r="H1376" s="1">
        <v>530196</v>
      </c>
      <c r="I1376" s="20"/>
      <c r="J1376" s="1">
        <v>881605</v>
      </c>
      <c r="K1376" s="20"/>
      <c r="M1376" s="1">
        <v>27855</v>
      </c>
      <c r="P1376" s="1">
        <v>298833</v>
      </c>
      <c r="Q1376" s="1">
        <v>158617</v>
      </c>
      <c r="R1376" s="1">
        <v>39241</v>
      </c>
      <c r="T1376" s="11">
        <f t="shared" si="43"/>
        <v>2049089</v>
      </c>
    </row>
    <row r="1377" spans="1:20" x14ac:dyDescent="0.25">
      <c r="A1377" s="17">
        <v>36620</v>
      </c>
      <c r="B1377" s="2">
        <f t="shared" si="44"/>
        <v>4</v>
      </c>
      <c r="D1377" s="19">
        <v>128251</v>
      </c>
      <c r="E1377" s="20"/>
      <c r="F1377" s="20"/>
      <c r="G1377" s="1">
        <v>0</v>
      </c>
      <c r="H1377" s="1">
        <v>358292</v>
      </c>
      <c r="I1377" s="20"/>
      <c r="J1377" s="1">
        <v>881863</v>
      </c>
      <c r="K1377" s="20"/>
      <c r="M1377" s="1">
        <v>43526</v>
      </c>
      <c r="P1377" s="1">
        <v>389092</v>
      </c>
      <c r="Q1377" s="1">
        <v>133014</v>
      </c>
      <c r="R1377" s="1">
        <v>39296</v>
      </c>
      <c r="T1377" s="11">
        <f t="shared" si="43"/>
        <v>1973334</v>
      </c>
    </row>
    <row r="1378" spans="1:20" x14ac:dyDescent="0.25">
      <c r="A1378" s="17">
        <v>36621</v>
      </c>
      <c r="B1378" s="2">
        <f t="shared" si="44"/>
        <v>4</v>
      </c>
      <c r="D1378" s="19">
        <v>129304</v>
      </c>
      <c r="E1378" s="20"/>
      <c r="F1378" s="20"/>
      <c r="G1378" s="1">
        <v>0</v>
      </c>
      <c r="H1378" s="1">
        <v>404109</v>
      </c>
      <c r="I1378" s="20"/>
      <c r="J1378" s="1">
        <v>918028</v>
      </c>
      <c r="K1378" s="20"/>
      <c r="M1378" s="1">
        <v>5259</v>
      </c>
      <c r="P1378" s="1">
        <v>419069</v>
      </c>
      <c r="Q1378" s="1">
        <v>78370</v>
      </c>
      <c r="R1378" s="1">
        <v>39323</v>
      </c>
      <c r="T1378" s="11">
        <f t="shared" si="43"/>
        <v>1993462</v>
      </c>
    </row>
    <row r="1379" spans="1:20" x14ac:dyDescent="0.25">
      <c r="A1379" s="17">
        <v>36622</v>
      </c>
      <c r="B1379" s="2">
        <f t="shared" si="44"/>
        <v>4</v>
      </c>
      <c r="D1379" s="19">
        <v>84622</v>
      </c>
      <c r="E1379" s="20"/>
      <c r="F1379" s="20"/>
      <c r="G1379" s="1">
        <v>161964</v>
      </c>
      <c r="H1379" s="1">
        <v>489288</v>
      </c>
      <c r="I1379" s="20"/>
      <c r="J1379" s="1">
        <v>894032</v>
      </c>
      <c r="K1379" s="20"/>
      <c r="M1379" s="1">
        <v>9403</v>
      </c>
      <c r="P1379" s="1">
        <v>380122</v>
      </c>
      <c r="Q1379" s="1">
        <v>119918</v>
      </c>
      <c r="R1379" s="1">
        <v>57991</v>
      </c>
      <c r="T1379" s="11">
        <f t="shared" si="43"/>
        <v>2197340</v>
      </c>
    </row>
    <row r="1380" spans="1:20" x14ac:dyDescent="0.25">
      <c r="A1380" s="17">
        <v>36623</v>
      </c>
      <c r="B1380" s="2">
        <f t="shared" si="44"/>
        <v>4</v>
      </c>
      <c r="D1380" s="19">
        <v>67487</v>
      </c>
      <c r="E1380" s="20"/>
      <c r="F1380" s="20"/>
      <c r="G1380" s="1">
        <v>220944</v>
      </c>
      <c r="H1380" s="1">
        <v>470292</v>
      </c>
      <c r="I1380" s="20"/>
      <c r="J1380" s="1">
        <v>836410</v>
      </c>
      <c r="K1380" s="20"/>
      <c r="M1380" s="1">
        <v>6120</v>
      </c>
      <c r="P1380" s="1">
        <v>385218</v>
      </c>
      <c r="Q1380" s="1">
        <v>119356</v>
      </c>
      <c r="R1380" s="1">
        <v>57110</v>
      </c>
      <c r="T1380" s="11">
        <f t="shared" si="43"/>
        <v>2162937</v>
      </c>
    </row>
    <row r="1381" spans="1:20" x14ac:dyDescent="0.25">
      <c r="A1381" s="17">
        <v>36624</v>
      </c>
      <c r="B1381" s="2">
        <f t="shared" si="44"/>
        <v>4</v>
      </c>
      <c r="D1381" s="19">
        <v>50008</v>
      </c>
      <c r="E1381" s="20"/>
      <c r="F1381" s="20"/>
      <c r="G1381" s="1">
        <v>349570</v>
      </c>
      <c r="H1381" s="1">
        <v>476246</v>
      </c>
      <c r="I1381" s="20"/>
      <c r="J1381" s="1">
        <v>854054</v>
      </c>
      <c r="K1381" s="20"/>
      <c r="M1381" s="1">
        <v>31185</v>
      </c>
      <c r="P1381" s="1">
        <v>391318</v>
      </c>
      <c r="Q1381" s="1">
        <v>14801</v>
      </c>
      <c r="R1381" s="1">
        <v>59607</v>
      </c>
      <c r="T1381" s="11">
        <f t="shared" si="43"/>
        <v>2226789</v>
      </c>
    </row>
    <row r="1382" spans="1:20" x14ac:dyDescent="0.25">
      <c r="A1382" s="17">
        <v>36625</v>
      </c>
      <c r="B1382" s="2">
        <f t="shared" si="44"/>
        <v>4</v>
      </c>
      <c r="D1382" s="19">
        <v>50302</v>
      </c>
      <c r="E1382" s="20"/>
      <c r="F1382" s="20"/>
      <c r="G1382" s="1">
        <v>364305</v>
      </c>
      <c r="H1382" s="1">
        <v>519703</v>
      </c>
      <c r="I1382" s="20"/>
      <c r="J1382" s="1">
        <v>867814</v>
      </c>
      <c r="K1382" s="20"/>
      <c r="M1382" s="1">
        <v>27931</v>
      </c>
      <c r="P1382" s="1">
        <v>399210</v>
      </c>
      <c r="Q1382" s="1">
        <v>15472</v>
      </c>
      <c r="R1382" s="1">
        <v>59607</v>
      </c>
      <c r="T1382" s="11">
        <f t="shared" si="43"/>
        <v>2304344</v>
      </c>
    </row>
    <row r="1383" spans="1:20" x14ac:dyDescent="0.25">
      <c r="A1383" s="17">
        <v>36626</v>
      </c>
      <c r="B1383" s="2">
        <f t="shared" si="44"/>
        <v>4</v>
      </c>
      <c r="D1383" s="19">
        <v>50436</v>
      </c>
      <c r="E1383" s="20"/>
      <c r="F1383" s="20"/>
      <c r="G1383" s="1">
        <v>379022</v>
      </c>
      <c r="H1383" s="1">
        <v>488618</v>
      </c>
      <c r="I1383" s="20"/>
      <c r="J1383" s="1">
        <v>805618</v>
      </c>
      <c r="K1383" s="20"/>
      <c r="M1383" s="1">
        <v>34098</v>
      </c>
      <c r="P1383" s="1">
        <v>388453</v>
      </c>
      <c r="Q1383" s="1">
        <v>14332</v>
      </c>
      <c r="R1383" s="1">
        <v>59607</v>
      </c>
      <c r="T1383" s="11">
        <f t="shared" si="43"/>
        <v>2220184</v>
      </c>
    </row>
    <row r="1384" spans="1:20" x14ac:dyDescent="0.25">
      <c r="A1384" s="17">
        <v>36627</v>
      </c>
      <c r="B1384" s="2">
        <f t="shared" si="44"/>
        <v>4</v>
      </c>
      <c r="D1384" s="19">
        <v>78290</v>
      </c>
      <c r="E1384" s="20"/>
      <c r="F1384" s="20"/>
      <c r="G1384" s="1">
        <v>349980</v>
      </c>
      <c r="H1384" s="1">
        <v>364527</v>
      </c>
      <c r="I1384" s="20"/>
      <c r="J1384" s="1">
        <v>842751</v>
      </c>
      <c r="K1384" s="20"/>
      <c r="M1384" s="1">
        <v>70277</v>
      </c>
      <c r="P1384" s="1">
        <v>398569</v>
      </c>
      <c r="Q1384" s="1">
        <v>15154</v>
      </c>
      <c r="R1384" s="1">
        <v>58767</v>
      </c>
      <c r="T1384" s="11">
        <f t="shared" si="43"/>
        <v>2178315</v>
      </c>
    </row>
    <row r="1385" spans="1:20" x14ac:dyDescent="0.25">
      <c r="A1385" s="17">
        <v>36628</v>
      </c>
      <c r="B1385" s="2">
        <f t="shared" si="44"/>
        <v>4</v>
      </c>
      <c r="D1385" s="19">
        <v>86580</v>
      </c>
      <c r="E1385" s="20"/>
      <c r="F1385" s="20"/>
      <c r="G1385" s="1">
        <v>367153</v>
      </c>
      <c r="H1385" s="1">
        <v>353709</v>
      </c>
      <c r="I1385" s="20"/>
      <c r="J1385" s="1">
        <v>873424</v>
      </c>
      <c r="K1385" s="20"/>
      <c r="M1385" s="1">
        <v>51706</v>
      </c>
      <c r="P1385" s="1">
        <v>405722</v>
      </c>
      <c r="Q1385" s="1">
        <v>23548</v>
      </c>
      <c r="R1385" s="1">
        <v>59388</v>
      </c>
      <c r="T1385" s="11">
        <f t="shared" si="43"/>
        <v>2221230</v>
      </c>
    </row>
    <row r="1386" spans="1:20" x14ac:dyDescent="0.25">
      <c r="A1386" s="17">
        <v>36629</v>
      </c>
      <c r="B1386" s="2">
        <f t="shared" si="44"/>
        <v>4</v>
      </c>
      <c r="D1386" s="19">
        <v>104767</v>
      </c>
      <c r="E1386" s="20"/>
      <c r="F1386" s="20"/>
      <c r="G1386" s="1">
        <v>342500</v>
      </c>
      <c r="H1386" s="1">
        <v>390075</v>
      </c>
      <c r="I1386" s="20"/>
      <c r="J1386" s="1">
        <v>910897</v>
      </c>
      <c r="K1386" s="20"/>
      <c r="M1386" s="1">
        <v>51785</v>
      </c>
      <c r="P1386" s="1">
        <v>431303</v>
      </c>
      <c r="Q1386" s="1">
        <v>31510</v>
      </c>
      <c r="R1386" s="1">
        <v>59606</v>
      </c>
      <c r="T1386" s="11">
        <f t="shared" si="43"/>
        <v>2322443</v>
      </c>
    </row>
    <row r="1387" spans="1:20" x14ac:dyDescent="0.25">
      <c r="A1387" s="17">
        <v>36630</v>
      </c>
      <c r="B1387" s="2">
        <f t="shared" si="44"/>
        <v>4</v>
      </c>
      <c r="D1387" s="19">
        <v>90052</v>
      </c>
      <c r="E1387" s="20"/>
      <c r="F1387" s="20"/>
      <c r="G1387" s="1">
        <v>368813</v>
      </c>
      <c r="H1387" s="1">
        <v>364273</v>
      </c>
      <c r="I1387" s="20"/>
      <c r="J1387" s="1">
        <v>880005</v>
      </c>
      <c r="K1387" s="20"/>
      <c r="M1387" s="1">
        <v>55481</v>
      </c>
      <c r="P1387" s="1">
        <v>449716</v>
      </c>
      <c r="Q1387" s="1">
        <v>31736</v>
      </c>
      <c r="R1387" s="1">
        <v>39315</v>
      </c>
      <c r="T1387" s="11">
        <f t="shared" si="43"/>
        <v>2279391</v>
      </c>
    </row>
    <row r="1388" spans="1:20" x14ac:dyDescent="0.25">
      <c r="A1388" s="17">
        <v>36631</v>
      </c>
      <c r="B1388" s="2">
        <f t="shared" si="44"/>
        <v>4</v>
      </c>
      <c r="D1388" s="19">
        <v>88992</v>
      </c>
      <c r="E1388" s="20"/>
      <c r="F1388" s="20"/>
      <c r="G1388" s="1">
        <v>342234</v>
      </c>
      <c r="H1388" s="1">
        <v>308642</v>
      </c>
      <c r="I1388" s="20"/>
      <c r="J1388" s="1">
        <v>885226</v>
      </c>
      <c r="K1388" s="20"/>
      <c r="M1388" s="1">
        <v>53829</v>
      </c>
      <c r="P1388" s="1">
        <v>436619</v>
      </c>
      <c r="Q1388" s="1">
        <v>28859</v>
      </c>
      <c r="R1388" s="1">
        <v>38514</v>
      </c>
      <c r="T1388" s="11">
        <f t="shared" si="43"/>
        <v>2182915</v>
      </c>
    </row>
    <row r="1389" spans="1:20" x14ac:dyDescent="0.25">
      <c r="A1389" s="17">
        <v>36632</v>
      </c>
      <c r="B1389" s="2">
        <f t="shared" si="44"/>
        <v>4</v>
      </c>
      <c r="D1389" s="19">
        <v>90509</v>
      </c>
      <c r="E1389" s="20"/>
      <c r="F1389" s="20"/>
      <c r="G1389" s="1">
        <v>350037</v>
      </c>
      <c r="H1389" s="1">
        <v>295705</v>
      </c>
      <c r="I1389" s="20"/>
      <c r="J1389" s="1">
        <v>846912</v>
      </c>
      <c r="K1389" s="20"/>
      <c r="M1389" s="1">
        <v>54481</v>
      </c>
      <c r="P1389" s="1">
        <v>425145</v>
      </c>
      <c r="Q1389" s="1">
        <v>28436</v>
      </c>
      <c r="R1389" s="1">
        <v>36892</v>
      </c>
      <c r="T1389" s="11">
        <f t="shared" si="43"/>
        <v>2128117</v>
      </c>
    </row>
    <row r="1390" spans="1:20" x14ac:dyDescent="0.25">
      <c r="A1390" s="17">
        <v>36633</v>
      </c>
      <c r="B1390" s="2">
        <f t="shared" si="44"/>
        <v>4</v>
      </c>
      <c r="D1390" s="19">
        <v>85803</v>
      </c>
      <c r="E1390" s="20"/>
      <c r="F1390" s="20"/>
      <c r="G1390" s="1">
        <v>349723</v>
      </c>
      <c r="H1390" s="1">
        <v>280244</v>
      </c>
      <c r="I1390" s="20"/>
      <c r="J1390" s="1">
        <v>848475</v>
      </c>
      <c r="K1390" s="20"/>
      <c r="M1390" s="1">
        <v>54323</v>
      </c>
      <c r="P1390" s="1">
        <v>424345</v>
      </c>
      <c r="Q1390" s="1">
        <v>28189</v>
      </c>
      <c r="R1390" s="1">
        <v>46933</v>
      </c>
      <c r="T1390" s="11">
        <f t="shared" si="43"/>
        <v>2118035</v>
      </c>
    </row>
    <row r="1391" spans="1:20" x14ac:dyDescent="0.25">
      <c r="A1391" s="17">
        <v>36634</v>
      </c>
      <c r="B1391" s="2">
        <f t="shared" si="44"/>
        <v>4</v>
      </c>
      <c r="D1391" s="19">
        <v>74059</v>
      </c>
      <c r="E1391" s="20"/>
      <c r="F1391" s="20"/>
      <c r="G1391" s="1">
        <v>337526</v>
      </c>
      <c r="H1391" s="1">
        <v>361398</v>
      </c>
      <c r="I1391" s="20"/>
      <c r="J1391" s="1">
        <v>925984</v>
      </c>
      <c r="K1391" s="20"/>
      <c r="M1391" s="1">
        <v>62859</v>
      </c>
      <c r="P1391" s="1">
        <v>438876</v>
      </c>
      <c r="Q1391" s="1">
        <v>31617</v>
      </c>
      <c r="R1391" s="1">
        <v>38060</v>
      </c>
      <c r="T1391" s="11">
        <f t="shared" si="43"/>
        <v>2270379</v>
      </c>
    </row>
    <row r="1392" spans="1:20" x14ac:dyDescent="0.25">
      <c r="A1392" s="17">
        <v>36635</v>
      </c>
      <c r="B1392" s="2">
        <f t="shared" si="44"/>
        <v>4</v>
      </c>
      <c r="D1392" s="19">
        <v>81942</v>
      </c>
      <c r="E1392" s="20"/>
      <c r="F1392" s="20"/>
      <c r="G1392" s="1">
        <v>323524</v>
      </c>
      <c r="H1392" s="1">
        <v>312725</v>
      </c>
      <c r="I1392" s="20"/>
      <c r="J1392" s="1">
        <v>910613</v>
      </c>
      <c r="K1392" s="20"/>
      <c r="M1392" s="1">
        <v>76137</v>
      </c>
      <c r="P1392" s="1">
        <v>445661</v>
      </c>
      <c r="Q1392" s="1">
        <v>54829</v>
      </c>
      <c r="R1392" s="1">
        <v>26500</v>
      </c>
      <c r="T1392" s="11">
        <f t="shared" si="43"/>
        <v>2231931</v>
      </c>
    </row>
    <row r="1393" spans="1:20" x14ac:dyDescent="0.25">
      <c r="A1393" s="17">
        <v>36636</v>
      </c>
      <c r="B1393" s="2">
        <f t="shared" si="44"/>
        <v>4</v>
      </c>
      <c r="D1393" s="19">
        <v>88727</v>
      </c>
      <c r="E1393" s="20"/>
      <c r="F1393" s="20"/>
      <c r="G1393" s="1">
        <v>308766</v>
      </c>
      <c r="H1393" s="1">
        <v>326735</v>
      </c>
      <c r="I1393" s="20"/>
      <c r="J1393" s="1">
        <v>907521</v>
      </c>
      <c r="K1393" s="20"/>
      <c r="M1393" s="1">
        <v>66145</v>
      </c>
      <c r="P1393" s="1">
        <v>441857</v>
      </c>
      <c r="Q1393" s="1">
        <v>30515</v>
      </c>
      <c r="R1393" s="1">
        <v>35741</v>
      </c>
      <c r="T1393" s="11">
        <f t="shared" si="43"/>
        <v>2206007</v>
      </c>
    </row>
    <row r="1394" spans="1:20" x14ac:dyDescent="0.25">
      <c r="A1394" s="17">
        <v>36637</v>
      </c>
      <c r="B1394" s="2">
        <f t="shared" si="44"/>
        <v>4</v>
      </c>
      <c r="D1394" s="19">
        <v>91603</v>
      </c>
      <c r="E1394" s="20"/>
      <c r="F1394" s="20"/>
      <c r="G1394" s="1">
        <v>318583</v>
      </c>
      <c r="H1394" s="1">
        <v>357906</v>
      </c>
      <c r="I1394" s="20"/>
      <c r="J1394" s="1">
        <v>897515</v>
      </c>
      <c r="K1394" s="20"/>
      <c r="M1394" s="1">
        <v>75472</v>
      </c>
      <c r="P1394" s="1">
        <v>440601</v>
      </c>
      <c r="Q1394" s="1">
        <v>31129</v>
      </c>
      <c r="R1394" s="1">
        <v>36770</v>
      </c>
      <c r="T1394" s="11">
        <f t="shared" si="43"/>
        <v>2249579</v>
      </c>
    </row>
    <row r="1395" spans="1:20" x14ac:dyDescent="0.25">
      <c r="A1395" s="17">
        <v>36638</v>
      </c>
      <c r="B1395" s="2">
        <f t="shared" si="44"/>
        <v>4</v>
      </c>
      <c r="D1395" s="19">
        <v>87782</v>
      </c>
      <c r="E1395" s="20"/>
      <c r="F1395" s="20"/>
      <c r="G1395" s="1">
        <v>322591</v>
      </c>
      <c r="H1395" s="1">
        <v>369669</v>
      </c>
      <c r="I1395" s="20"/>
      <c r="J1395" s="1">
        <v>913150</v>
      </c>
      <c r="K1395" s="20"/>
      <c r="M1395" s="1">
        <v>84857</v>
      </c>
      <c r="P1395" s="1">
        <v>438094</v>
      </c>
      <c r="Q1395" s="1">
        <v>31482</v>
      </c>
      <c r="R1395" s="1">
        <v>37492</v>
      </c>
      <c r="T1395" s="11">
        <f t="shared" si="43"/>
        <v>2285117</v>
      </c>
    </row>
    <row r="1396" spans="1:20" x14ac:dyDescent="0.25">
      <c r="A1396" s="17">
        <v>36639</v>
      </c>
      <c r="B1396" s="2">
        <f t="shared" si="44"/>
        <v>4</v>
      </c>
      <c r="D1396" s="19">
        <v>87734</v>
      </c>
      <c r="E1396" s="20"/>
      <c r="F1396" s="20"/>
      <c r="G1396" s="1">
        <v>315984</v>
      </c>
      <c r="H1396" s="1">
        <v>360260</v>
      </c>
      <c r="I1396" s="20"/>
      <c r="J1396" s="1">
        <v>890394</v>
      </c>
      <c r="K1396" s="20"/>
      <c r="M1396" s="1">
        <v>91530</v>
      </c>
      <c r="P1396" s="1">
        <v>432424</v>
      </c>
      <c r="Q1396" s="1">
        <v>31538</v>
      </c>
      <c r="R1396" s="1">
        <v>36563</v>
      </c>
      <c r="T1396" s="11">
        <f t="shared" si="43"/>
        <v>2246427</v>
      </c>
    </row>
    <row r="1397" spans="1:20" x14ac:dyDescent="0.25">
      <c r="A1397" s="17">
        <v>36640</v>
      </c>
      <c r="B1397" s="2">
        <f t="shared" si="44"/>
        <v>4</v>
      </c>
      <c r="D1397" s="19">
        <v>87684</v>
      </c>
      <c r="E1397" s="20"/>
      <c r="F1397" s="20"/>
      <c r="G1397" s="1">
        <v>312881</v>
      </c>
      <c r="H1397" s="1">
        <v>345252</v>
      </c>
      <c r="I1397" s="20"/>
      <c r="J1397" s="1">
        <v>881694</v>
      </c>
      <c r="K1397" s="20"/>
      <c r="M1397" s="1">
        <v>84246</v>
      </c>
      <c r="P1397" s="1">
        <v>447773</v>
      </c>
      <c r="Q1397" s="1">
        <v>36160</v>
      </c>
      <c r="R1397" s="1">
        <v>37887</v>
      </c>
      <c r="T1397" s="11">
        <f t="shared" si="43"/>
        <v>2233577</v>
      </c>
    </row>
    <row r="1398" spans="1:20" x14ac:dyDescent="0.25">
      <c r="A1398" s="17">
        <v>36641</v>
      </c>
      <c r="B1398" s="2">
        <f t="shared" si="44"/>
        <v>4</v>
      </c>
      <c r="D1398" s="19">
        <v>88335</v>
      </c>
      <c r="E1398" s="20"/>
      <c r="F1398" s="20"/>
      <c r="G1398" s="1">
        <v>334293</v>
      </c>
      <c r="H1398" s="1">
        <v>320758</v>
      </c>
      <c r="I1398" s="20"/>
      <c r="J1398" s="1">
        <v>839146</v>
      </c>
      <c r="K1398" s="20"/>
      <c r="M1398" s="1">
        <v>128603</v>
      </c>
      <c r="P1398" s="1">
        <v>430720</v>
      </c>
      <c r="Q1398" s="1">
        <v>12694</v>
      </c>
      <c r="R1398" s="1">
        <v>36826</v>
      </c>
      <c r="T1398" s="11">
        <f t="shared" si="43"/>
        <v>2191375</v>
      </c>
    </row>
    <row r="1399" spans="1:20" x14ac:dyDescent="0.25">
      <c r="A1399" s="17">
        <v>36642</v>
      </c>
      <c r="B1399" s="2">
        <f t="shared" si="44"/>
        <v>4</v>
      </c>
      <c r="D1399" s="19">
        <v>87890</v>
      </c>
      <c r="E1399" s="20"/>
      <c r="F1399" s="20"/>
      <c r="G1399" s="1">
        <v>329835</v>
      </c>
      <c r="H1399" s="1">
        <v>279111</v>
      </c>
      <c r="I1399" s="20"/>
      <c r="J1399" s="1">
        <v>805657</v>
      </c>
      <c r="K1399" s="20"/>
      <c r="M1399" s="1">
        <v>123869</v>
      </c>
      <c r="P1399" s="1">
        <v>388896</v>
      </c>
      <c r="Q1399" s="1">
        <v>11765</v>
      </c>
      <c r="R1399" s="1">
        <v>32847</v>
      </c>
      <c r="T1399" s="11">
        <f t="shared" si="43"/>
        <v>2059870</v>
      </c>
    </row>
    <row r="1400" spans="1:20" x14ac:dyDescent="0.25">
      <c r="A1400" s="17">
        <v>36643</v>
      </c>
      <c r="B1400" s="2">
        <f t="shared" si="44"/>
        <v>4</v>
      </c>
      <c r="D1400" s="19">
        <v>87961</v>
      </c>
      <c r="E1400" s="20"/>
      <c r="F1400" s="20"/>
      <c r="G1400" s="1">
        <v>325072</v>
      </c>
      <c r="H1400" s="1">
        <v>345155</v>
      </c>
      <c r="I1400" s="20"/>
      <c r="J1400" s="1">
        <v>842338</v>
      </c>
      <c r="K1400" s="20"/>
      <c r="M1400" s="1">
        <v>124006</v>
      </c>
      <c r="P1400" s="1">
        <v>408373</v>
      </c>
      <c r="Q1400" s="1">
        <v>12817</v>
      </c>
      <c r="R1400" s="1">
        <v>34145</v>
      </c>
      <c r="T1400" s="11">
        <f t="shared" si="43"/>
        <v>2179867</v>
      </c>
    </row>
    <row r="1401" spans="1:20" x14ac:dyDescent="0.25">
      <c r="A1401" s="17">
        <v>36644</v>
      </c>
      <c r="B1401" s="2">
        <f t="shared" si="44"/>
        <v>4</v>
      </c>
      <c r="D1401" s="19">
        <v>99210</v>
      </c>
      <c r="E1401" s="20"/>
      <c r="F1401" s="20"/>
      <c r="G1401" s="1">
        <v>335307</v>
      </c>
      <c r="H1401" s="1">
        <v>370877</v>
      </c>
      <c r="I1401" s="20"/>
      <c r="J1401" s="1">
        <v>839369</v>
      </c>
      <c r="K1401" s="20"/>
      <c r="M1401" s="1">
        <v>111174</v>
      </c>
      <c r="P1401" s="1">
        <v>419055</v>
      </c>
      <c r="Q1401" s="1">
        <v>15052</v>
      </c>
      <c r="R1401" s="1">
        <v>28487</v>
      </c>
      <c r="T1401" s="11">
        <f t="shared" si="43"/>
        <v>2218531</v>
      </c>
    </row>
    <row r="1402" spans="1:20" x14ac:dyDescent="0.25">
      <c r="A1402" s="17">
        <v>36645</v>
      </c>
      <c r="B1402" s="2">
        <f t="shared" si="44"/>
        <v>4</v>
      </c>
      <c r="D1402" s="19">
        <v>97612</v>
      </c>
      <c r="E1402" s="20"/>
      <c r="F1402" s="20"/>
      <c r="G1402" s="1">
        <v>242413</v>
      </c>
      <c r="H1402" s="1">
        <v>270776</v>
      </c>
      <c r="I1402" s="20"/>
      <c r="J1402" s="1">
        <v>896837</v>
      </c>
      <c r="K1402" s="20"/>
      <c r="M1402" s="1">
        <v>131154</v>
      </c>
      <c r="P1402" s="1">
        <v>337119</v>
      </c>
      <c r="Q1402" s="1">
        <v>10200</v>
      </c>
      <c r="R1402" s="1">
        <v>26286</v>
      </c>
      <c r="T1402" s="11">
        <f t="shared" si="43"/>
        <v>2012397</v>
      </c>
    </row>
    <row r="1403" spans="1:20" x14ac:dyDescent="0.25">
      <c r="A1403" s="17">
        <v>36646</v>
      </c>
      <c r="B1403" s="2">
        <f t="shared" si="44"/>
        <v>4</v>
      </c>
      <c r="D1403" s="19">
        <v>97223</v>
      </c>
      <c r="E1403" s="20"/>
      <c r="F1403" s="20"/>
      <c r="G1403" s="1">
        <v>263006</v>
      </c>
      <c r="H1403" s="1">
        <v>311802</v>
      </c>
      <c r="I1403" s="20"/>
      <c r="J1403" s="1">
        <v>914735</v>
      </c>
      <c r="K1403" s="20"/>
      <c r="M1403" s="1">
        <v>127416</v>
      </c>
      <c r="P1403" s="1">
        <v>334321</v>
      </c>
      <c r="Q1403" s="1">
        <v>15268</v>
      </c>
      <c r="R1403" s="1">
        <v>27614</v>
      </c>
      <c r="T1403" s="11">
        <f t="shared" si="43"/>
        <v>2091385</v>
      </c>
    </row>
    <row r="1404" spans="1:20" x14ac:dyDescent="0.25">
      <c r="A1404" s="17">
        <v>36647</v>
      </c>
      <c r="B1404" s="2">
        <f t="shared" si="44"/>
        <v>5</v>
      </c>
      <c r="D1404" s="19">
        <v>91526</v>
      </c>
      <c r="E1404" s="20"/>
      <c r="F1404" s="20"/>
      <c r="G1404" s="1">
        <v>306874</v>
      </c>
      <c r="H1404" s="1">
        <v>317832</v>
      </c>
      <c r="I1404" s="20"/>
      <c r="J1404" s="1">
        <v>856094</v>
      </c>
      <c r="K1404" s="20"/>
      <c r="M1404" s="1">
        <v>116655</v>
      </c>
      <c r="P1404" s="1">
        <v>393985</v>
      </c>
      <c r="Q1404" s="1">
        <v>7035</v>
      </c>
      <c r="R1404" s="1">
        <v>43787</v>
      </c>
      <c r="T1404" s="11">
        <f t="shared" si="43"/>
        <v>2133788</v>
      </c>
    </row>
    <row r="1405" spans="1:20" x14ac:dyDescent="0.25">
      <c r="A1405" s="17">
        <v>36648</v>
      </c>
      <c r="B1405" s="2">
        <f t="shared" si="44"/>
        <v>5</v>
      </c>
      <c r="D1405" s="19">
        <v>86057</v>
      </c>
      <c r="E1405" s="20"/>
      <c r="F1405" s="20"/>
      <c r="G1405" s="1">
        <v>282146</v>
      </c>
      <c r="H1405" s="1">
        <v>304977</v>
      </c>
      <c r="I1405" s="20"/>
      <c r="J1405" s="1">
        <v>843347</v>
      </c>
      <c r="K1405" s="20"/>
      <c r="M1405" s="1">
        <v>121466</v>
      </c>
      <c r="P1405" s="1">
        <v>396114</v>
      </c>
      <c r="Q1405" s="1">
        <v>7010</v>
      </c>
      <c r="R1405" s="1">
        <v>39322</v>
      </c>
      <c r="T1405" s="11">
        <f t="shared" si="43"/>
        <v>2080439</v>
      </c>
    </row>
    <row r="1406" spans="1:20" x14ac:dyDescent="0.25">
      <c r="A1406" s="17">
        <v>36649</v>
      </c>
      <c r="B1406" s="2">
        <f t="shared" si="44"/>
        <v>5</v>
      </c>
      <c r="D1406" s="19">
        <v>98917</v>
      </c>
      <c r="E1406" s="20"/>
      <c r="F1406" s="20"/>
      <c r="G1406" s="1">
        <v>276136</v>
      </c>
      <c r="H1406" s="1">
        <v>315400</v>
      </c>
      <c r="I1406" s="20"/>
      <c r="J1406" s="1">
        <v>854491</v>
      </c>
      <c r="K1406" s="20"/>
      <c r="M1406" s="1">
        <v>121199</v>
      </c>
      <c r="P1406" s="1">
        <v>394130</v>
      </c>
      <c r="Q1406" s="1">
        <v>7602</v>
      </c>
      <c r="R1406" s="1">
        <v>35286</v>
      </c>
      <c r="T1406" s="11">
        <f t="shared" si="43"/>
        <v>2103161</v>
      </c>
    </row>
    <row r="1407" spans="1:20" x14ac:dyDescent="0.25">
      <c r="A1407" s="17">
        <v>36650</v>
      </c>
      <c r="B1407" s="2">
        <f t="shared" si="44"/>
        <v>5</v>
      </c>
      <c r="D1407" s="19">
        <v>98948</v>
      </c>
      <c r="E1407" s="20"/>
      <c r="F1407" s="20"/>
      <c r="G1407" s="1">
        <v>300657</v>
      </c>
      <c r="H1407" s="1">
        <v>333931</v>
      </c>
      <c r="I1407" s="20"/>
      <c r="J1407" s="1">
        <v>851359</v>
      </c>
      <c r="K1407" s="20"/>
      <c r="M1407" s="1">
        <v>107579</v>
      </c>
      <c r="P1407" s="1">
        <v>426829</v>
      </c>
      <c r="Q1407" s="1">
        <v>11746</v>
      </c>
      <c r="R1407" s="1">
        <v>35030</v>
      </c>
      <c r="T1407" s="11">
        <f t="shared" si="43"/>
        <v>2166079</v>
      </c>
    </row>
    <row r="1408" spans="1:20" x14ac:dyDescent="0.25">
      <c r="A1408" s="17">
        <v>36651</v>
      </c>
      <c r="B1408" s="2">
        <f t="shared" si="44"/>
        <v>5</v>
      </c>
      <c r="D1408" s="19">
        <v>92832</v>
      </c>
      <c r="E1408" s="20"/>
      <c r="F1408" s="20"/>
      <c r="G1408" s="1">
        <v>271306</v>
      </c>
      <c r="H1408" s="1">
        <v>285170</v>
      </c>
      <c r="I1408" s="20"/>
      <c r="J1408" s="1">
        <v>875764</v>
      </c>
      <c r="K1408" s="20"/>
      <c r="M1408" s="1">
        <v>115138</v>
      </c>
      <c r="P1408" s="1">
        <v>365775</v>
      </c>
      <c r="Q1408" s="1">
        <v>19618</v>
      </c>
      <c r="R1408" s="1">
        <v>35547</v>
      </c>
      <c r="T1408" s="11">
        <f t="shared" si="43"/>
        <v>2061150</v>
      </c>
    </row>
    <row r="1409" spans="1:20" x14ac:dyDescent="0.25">
      <c r="A1409" s="17">
        <v>36652</v>
      </c>
      <c r="B1409" s="2">
        <f t="shared" si="44"/>
        <v>5</v>
      </c>
      <c r="D1409" s="19">
        <v>98580</v>
      </c>
      <c r="E1409" s="20"/>
      <c r="F1409" s="20"/>
      <c r="G1409" s="1">
        <v>277154</v>
      </c>
      <c r="H1409" s="1">
        <v>337748</v>
      </c>
      <c r="I1409" s="20"/>
      <c r="J1409" s="1">
        <v>934469</v>
      </c>
      <c r="K1409" s="20"/>
      <c r="M1409" s="1">
        <v>98491</v>
      </c>
      <c r="P1409" s="1">
        <v>317802</v>
      </c>
      <c r="Q1409" s="1">
        <v>13087</v>
      </c>
      <c r="R1409" s="1">
        <v>33597</v>
      </c>
      <c r="T1409" s="11">
        <f t="shared" si="43"/>
        <v>2110928</v>
      </c>
    </row>
    <row r="1410" spans="1:20" x14ac:dyDescent="0.25">
      <c r="A1410" s="17">
        <v>36653</v>
      </c>
      <c r="B1410" s="2">
        <f t="shared" si="44"/>
        <v>5</v>
      </c>
      <c r="D1410" s="19">
        <v>96594</v>
      </c>
      <c r="E1410" s="20"/>
      <c r="F1410" s="20"/>
      <c r="G1410" s="1">
        <v>259219</v>
      </c>
      <c r="H1410" s="1">
        <v>292192</v>
      </c>
      <c r="I1410" s="20"/>
      <c r="J1410" s="1">
        <v>907242</v>
      </c>
      <c r="K1410" s="20"/>
      <c r="M1410" s="1">
        <v>105922</v>
      </c>
      <c r="P1410" s="1">
        <v>302359</v>
      </c>
      <c r="Q1410" s="1">
        <v>12926</v>
      </c>
      <c r="R1410" s="1">
        <v>31120</v>
      </c>
      <c r="T1410" s="11">
        <f t="shared" si="43"/>
        <v>2007574</v>
      </c>
    </row>
    <row r="1411" spans="1:20" x14ac:dyDescent="0.25">
      <c r="A1411" s="17">
        <v>36654</v>
      </c>
      <c r="B1411" s="2">
        <f t="shared" si="44"/>
        <v>5</v>
      </c>
      <c r="D1411" s="19">
        <v>97249</v>
      </c>
      <c r="E1411" s="20"/>
      <c r="F1411" s="20"/>
      <c r="G1411" s="1">
        <v>277298</v>
      </c>
      <c r="H1411" s="1">
        <v>337447</v>
      </c>
      <c r="I1411" s="20"/>
      <c r="J1411" s="1">
        <v>928668</v>
      </c>
      <c r="K1411" s="20"/>
      <c r="M1411" s="1">
        <v>139116</v>
      </c>
      <c r="P1411" s="1">
        <v>306093</v>
      </c>
      <c r="Q1411" s="1">
        <v>12728</v>
      </c>
      <c r="R1411" s="1">
        <v>38947</v>
      </c>
      <c r="T1411" s="11">
        <f t="shared" si="43"/>
        <v>2137546</v>
      </c>
    </row>
    <row r="1412" spans="1:20" x14ac:dyDescent="0.25">
      <c r="A1412" s="17">
        <v>36655</v>
      </c>
      <c r="B1412" s="2">
        <f t="shared" si="44"/>
        <v>5</v>
      </c>
      <c r="D1412" s="19">
        <v>81572</v>
      </c>
      <c r="E1412" s="20"/>
      <c r="F1412" s="20"/>
      <c r="G1412" s="1">
        <v>254308</v>
      </c>
      <c r="H1412" s="1">
        <v>441501</v>
      </c>
      <c r="I1412" s="20"/>
      <c r="J1412" s="1">
        <v>908005</v>
      </c>
      <c r="K1412" s="20"/>
      <c r="M1412" s="1">
        <v>125758</v>
      </c>
      <c r="P1412" s="1">
        <v>328868</v>
      </c>
      <c r="Q1412" s="1">
        <v>12404</v>
      </c>
      <c r="R1412" s="1">
        <v>36664</v>
      </c>
      <c r="T1412" s="11">
        <f t="shared" ref="T1412:T1475" si="45">SUM(C1412:R1412)</f>
        <v>2189080</v>
      </c>
    </row>
    <row r="1413" spans="1:20" x14ac:dyDescent="0.25">
      <c r="A1413" s="17">
        <v>36656</v>
      </c>
      <c r="B1413" s="2">
        <f t="shared" si="44"/>
        <v>5</v>
      </c>
      <c r="D1413" s="19">
        <v>98176</v>
      </c>
      <c r="E1413" s="20"/>
      <c r="F1413" s="20"/>
      <c r="G1413" s="1">
        <v>288879</v>
      </c>
      <c r="H1413" s="1">
        <v>316127</v>
      </c>
      <c r="I1413" s="20"/>
      <c r="J1413" s="1">
        <v>897853</v>
      </c>
      <c r="K1413" s="20"/>
      <c r="M1413" s="1">
        <v>120294</v>
      </c>
      <c r="P1413" s="1">
        <v>303713</v>
      </c>
      <c r="Q1413" s="1">
        <v>12983</v>
      </c>
      <c r="R1413" s="1">
        <v>37259</v>
      </c>
      <c r="T1413" s="11">
        <f t="shared" si="45"/>
        <v>2075284</v>
      </c>
    </row>
    <row r="1414" spans="1:20" x14ac:dyDescent="0.25">
      <c r="A1414" s="17">
        <v>36657</v>
      </c>
      <c r="B1414" s="2">
        <f t="shared" si="44"/>
        <v>5</v>
      </c>
      <c r="D1414" s="19">
        <v>100019</v>
      </c>
      <c r="E1414" s="20"/>
      <c r="F1414" s="20"/>
      <c r="G1414" s="1">
        <v>282540</v>
      </c>
      <c r="H1414" s="1">
        <v>302162</v>
      </c>
      <c r="I1414" s="20"/>
      <c r="J1414" s="1">
        <v>908427</v>
      </c>
      <c r="K1414" s="20"/>
      <c r="M1414" s="1">
        <v>128547</v>
      </c>
      <c r="P1414" s="1">
        <v>335585</v>
      </c>
      <c r="Q1414" s="1">
        <v>13229</v>
      </c>
      <c r="R1414" s="1">
        <v>28419</v>
      </c>
      <c r="T1414" s="11">
        <f t="shared" si="45"/>
        <v>2098928</v>
      </c>
    </row>
    <row r="1415" spans="1:20" x14ac:dyDescent="0.25">
      <c r="A1415" s="17">
        <v>36658</v>
      </c>
      <c r="B1415" s="2">
        <f t="shared" si="44"/>
        <v>5</v>
      </c>
      <c r="D1415" s="19">
        <v>101601</v>
      </c>
      <c r="E1415" s="20"/>
      <c r="F1415" s="20"/>
      <c r="G1415" s="1">
        <v>276928</v>
      </c>
      <c r="H1415" s="1">
        <v>295154</v>
      </c>
      <c r="I1415" s="20"/>
      <c r="J1415" s="1">
        <v>862069</v>
      </c>
      <c r="K1415" s="20"/>
      <c r="M1415" s="1">
        <v>128161</v>
      </c>
      <c r="P1415" s="1">
        <v>318278</v>
      </c>
      <c r="Q1415" s="1">
        <v>13599</v>
      </c>
      <c r="R1415" s="1">
        <v>33215</v>
      </c>
      <c r="T1415" s="11">
        <f t="shared" si="45"/>
        <v>2029005</v>
      </c>
    </row>
    <row r="1416" spans="1:20" x14ac:dyDescent="0.25">
      <c r="A1416" s="17">
        <v>36659</v>
      </c>
      <c r="B1416" s="2">
        <f t="shared" si="44"/>
        <v>5</v>
      </c>
      <c r="D1416" s="19">
        <v>99109</v>
      </c>
      <c r="E1416" s="20"/>
      <c r="F1416" s="20"/>
      <c r="G1416" s="1">
        <v>275720</v>
      </c>
      <c r="H1416" s="1">
        <v>273727</v>
      </c>
      <c r="I1416" s="20"/>
      <c r="J1416" s="1">
        <v>893364</v>
      </c>
      <c r="K1416" s="20"/>
      <c r="M1416" s="1">
        <v>114852</v>
      </c>
      <c r="P1416" s="1">
        <v>352989</v>
      </c>
      <c r="Q1416" s="1">
        <v>13771</v>
      </c>
      <c r="R1416" s="1">
        <v>37773</v>
      </c>
      <c r="T1416" s="11">
        <f t="shared" si="45"/>
        <v>2061305</v>
      </c>
    </row>
    <row r="1417" spans="1:20" x14ac:dyDescent="0.25">
      <c r="A1417" s="17">
        <v>36660</v>
      </c>
      <c r="B1417" s="2">
        <f t="shared" si="44"/>
        <v>5</v>
      </c>
      <c r="D1417" s="19">
        <v>99145</v>
      </c>
      <c r="E1417" s="20"/>
      <c r="F1417" s="20"/>
      <c r="G1417" s="1">
        <v>273039</v>
      </c>
      <c r="H1417" s="1">
        <v>300279</v>
      </c>
      <c r="I1417" s="20"/>
      <c r="J1417" s="1">
        <v>858891</v>
      </c>
      <c r="K1417" s="20"/>
      <c r="M1417" s="1">
        <v>128643</v>
      </c>
      <c r="P1417" s="1">
        <v>389995</v>
      </c>
      <c r="Q1417" s="1">
        <v>7796</v>
      </c>
      <c r="R1417" s="1">
        <v>28651</v>
      </c>
      <c r="T1417" s="11">
        <f t="shared" si="45"/>
        <v>2086439</v>
      </c>
    </row>
    <row r="1418" spans="1:20" x14ac:dyDescent="0.25">
      <c r="A1418" s="17">
        <v>36661</v>
      </c>
      <c r="B1418" s="2">
        <f t="shared" si="44"/>
        <v>5</v>
      </c>
      <c r="D1418" s="19">
        <v>98280</v>
      </c>
      <c r="E1418" s="20"/>
      <c r="F1418" s="20"/>
      <c r="G1418" s="1">
        <v>272557</v>
      </c>
      <c r="H1418" s="1">
        <v>342743</v>
      </c>
      <c r="I1418" s="20"/>
      <c r="J1418" s="1">
        <v>888960</v>
      </c>
      <c r="K1418" s="20"/>
      <c r="M1418" s="1">
        <v>146544</v>
      </c>
      <c r="P1418" s="1">
        <v>394290</v>
      </c>
      <c r="Q1418" s="1">
        <v>7439</v>
      </c>
      <c r="R1418" s="1">
        <v>35656</v>
      </c>
      <c r="T1418" s="11">
        <f t="shared" si="45"/>
        <v>2186469</v>
      </c>
    </row>
    <row r="1419" spans="1:20" x14ac:dyDescent="0.25">
      <c r="A1419" s="17">
        <v>36662</v>
      </c>
      <c r="B1419" s="2">
        <f t="shared" si="44"/>
        <v>5</v>
      </c>
      <c r="D1419" s="19">
        <v>112163</v>
      </c>
      <c r="E1419" s="20"/>
      <c r="F1419" s="20"/>
      <c r="G1419" s="1">
        <v>306035</v>
      </c>
      <c r="H1419" s="1">
        <v>356323</v>
      </c>
      <c r="I1419" s="20"/>
      <c r="J1419" s="1">
        <v>879776</v>
      </c>
      <c r="K1419" s="20"/>
      <c r="M1419" s="1">
        <v>124278</v>
      </c>
      <c r="P1419" s="1">
        <v>408921</v>
      </c>
      <c r="Q1419" s="1">
        <v>7227</v>
      </c>
      <c r="R1419" s="1">
        <v>32890</v>
      </c>
      <c r="T1419" s="11">
        <f t="shared" si="45"/>
        <v>2227613</v>
      </c>
    </row>
    <row r="1420" spans="1:20" x14ac:dyDescent="0.25">
      <c r="A1420" s="17">
        <v>36663</v>
      </c>
      <c r="B1420" s="2">
        <f t="shared" si="44"/>
        <v>5</v>
      </c>
      <c r="D1420" s="19">
        <v>96663</v>
      </c>
      <c r="E1420" s="20"/>
      <c r="F1420" s="20"/>
      <c r="G1420" s="1">
        <v>272448</v>
      </c>
      <c r="H1420" s="1">
        <v>316005</v>
      </c>
      <c r="I1420" s="20"/>
      <c r="J1420" s="1">
        <v>917337</v>
      </c>
      <c r="K1420" s="20"/>
      <c r="M1420" s="1">
        <v>130457</v>
      </c>
      <c r="P1420" s="1">
        <v>400643</v>
      </c>
      <c r="Q1420" s="1">
        <v>7863</v>
      </c>
      <c r="R1420" s="1">
        <v>36704</v>
      </c>
      <c r="T1420" s="11">
        <f t="shared" si="45"/>
        <v>2178120</v>
      </c>
    </row>
    <row r="1421" spans="1:20" x14ac:dyDescent="0.25">
      <c r="A1421" s="17">
        <v>36664</v>
      </c>
      <c r="B1421" s="2">
        <f t="shared" si="44"/>
        <v>5</v>
      </c>
      <c r="D1421" s="19">
        <v>100776</v>
      </c>
      <c r="E1421" s="20"/>
      <c r="F1421" s="20"/>
      <c r="G1421" s="1">
        <v>263639</v>
      </c>
      <c r="H1421" s="1">
        <v>306741</v>
      </c>
      <c r="I1421" s="20"/>
      <c r="J1421" s="1">
        <v>909786</v>
      </c>
      <c r="K1421" s="20"/>
      <c r="M1421" s="1">
        <v>132917</v>
      </c>
      <c r="P1421" s="1">
        <v>364533</v>
      </c>
      <c r="Q1421" s="1">
        <v>7582</v>
      </c>
      <c r="R1421" s="1">
        <v>34665</v>
      </c>
      <c r="T1421" s="11">
        <f t="shared" si="45"/>
        <v>2120639</v>
      </c>
    </row>
    <row r="1422" spans="1:20" x14ac:dyDescent="0.25">
      <c r="A1422" s="17">
        <v>36665</v>
      </c>
      <c r="B1422" s="2">
        <f t="shared" si="44"/>
        <v>5</v>
      </c>
      <c r="D1422" s="19">
        <v>103236</v>
      </c>
      <c r="E1422" s="20"/>
      <c r="F1422" s="20"/>
      <c r="G1422" s="1">
        <v>258405</v>
      </c>
      <c r="H1422" s="1">
        <v>329254</v>
      </c>
      <c r="I1422" s="20"/>
      <c r="J1422" s="1">
        <v>897322</v>
      </c>
      <c r="K1422" s="20"/>
      <c r="M1422" s="1">
        <v>117579</v>
      </c>
      <c r="P1422" s="1">
        <v>380750</v>
      </c>
      <c r="Q1422" s="1">
        <v>7883</v>
      </c>
      <c r="R1422" s="1">
        <v>39616</v>
      </c>
      <c r="T1422" s="11">
        <f t="shared" si="45"/>
        <v>2134045</v>
      </c>
    </row>
    <row r="1423" spans="1:20" x14ac:dyDescent="0.25">
      <c r="A1423" s="17">
        <v>36666</v>
      </c>
      <c r="B1423" s="2">
        <f t="shared" si="44"/>
        <v>5</v>
      </c>
      <c r="D1423" s="19">
        <v>107669</v>
      </c>
      <c r="E1423" s="20"/>
      <c r="F1423" s="20"/>
      <c r="G1423" s="1">
        <v>257154</v>
      </c>
      <c r="H1423" s="1">
        <v>301712</v>
      </c>
      <c r="I1423" s="20"/>
      <c r="J1423" s="1">
        <v>883370</v>
      </c>
      <c r="K1423" s="20"/>
      <c r="M1423" s="1">
        <v>133780</v>
      </c>
      <c r="P1423" s="1">
        <v>362446</v>
      </c>
      <c r="Q1423" s="1">
        <v>14237</v>
      </c>
      <c r="R1423" s="1">
        <v>43115</v>
      </c>
      <c r="T1423" s="11">
        <f t="shared" si="45"/>
        <v>2103483</v>
      </c>
    </row>
    <row r="1424" spans="1:20" x14ac:dyDescent="0.25">
      <c r="A1424" s="17">
        <v>36667</v>
      </c>
      <c r="B1424" s="2">
        <f t="shared" si="44"/>
        <v>5</v>
      </c>
      <c r="D1424" s="19">
        <v>101673</v>
      </c>
      <c r="E1424" s="20"/>
      <c r="F1424" s="20"/>
      <c r="G1424" s="1">
        <v>254424</v>
      </c>
      <c r="H1424" s="1">
        <v>314701</v>
      </c>
      <c r="I1424" s="20"/>
      <c r="J1424" s="1">
        <v>911511</v>
      </c>
      <c r="K1424" s="20"/>
      <c r="M1424" s="1">
        <v>121369</v>
      </c>
      <c r="P1424" s="1">
        <v>366410</v>
      </c>
      <c r="Q1424" s="1">
        <v>14006</v>
      </c>
      <c r="R1424" s="1">
        <v>41257</v>
      </c>
      <c r="T1424" s="11">
        <f t="shared" si="45"/>
        <v>2125351</v>
      </c>
    </row>
    <row r="1425" spans="1:20" x14ac:dyDescent="0.25">
      <c r="A1425" s="17">
        <v>36668</v>
      </c>
      <c r="B1425" s="2">
        <f t="shared" si="44"/>
        <v>5</v>
      </c>
      <c r="D1425" s="19">
        <v>103584</v>
      </c>
      <c r="E1425" s="20"/>
      <c r="F1425" s="20"/>
      <c r="G1425" s="1">
        <v>255935</v>
      </c>
      <c r="H1425" s="1">
        <v>346192</v>
      </c>
      <c r="I1425" s="20"/>
      <c r="J1425" s="1">
        <v>901328</v>
      </c>
      <c r="K1425" s="20"/>
      <c r="M1425" s="1">
        <v>110976</v>
      </c>
      <c r="P1425" s="1">
        <v>287562</v>
      </c>
      <c r="Q1425" s="1">
        <v>13623</v>
      </c>
      <c r="R1425" s="1">
        <v>43273</v>
      </c>
      <c r="T1425" s="11">
        <f t="shared" si="45"/>
        <v>2062473</v>
      </c>
    </row>
    <row r="1426" spans="1:20" x14ac:dyDescent="0.25">
      <c r="A1426" s="17">
        <v>36669</v>
      </c>
      <c r="B1426" s="2">
        <f t="shared" si="44"/>
        <v>5</v>
      </c>
      <c r="D1426" s="19">
        <v>105245</v>
      </c>
      <c r="E1426" s="20"/>
      <c r="F1426" s="20"/>
      <c r="G1426" s="1">
        <v>231573</v>
      </c>
      <c r="H1426" s="1">
        <v>293792</v>
      </c>
      <c r="I1426" s="20"/>
      <c r="J1426" s="1">
        <v>1004468</v>
      </c>
      <c r="K1426" s="20"/>
      <c r="M1426" s="1">
        <v>0</v>
      </c>
      <c r="P1426" s="1">
        <v>0</v>
      </c>
      <c r="Q1426" s="1">
        <v>15471</v>
      </c>
      <c r="R1426" s="1">
        <v>78955</v>
      </c>
      <c r="T1426" s="11">
        <f t="shared" si="45"/>
        <v>1729504</v>
      </c>
    </row>
    <row r="1427" spans="1:20" x14ac:dyDescent="0.25">
      <c r="A1427" s="17">
        <v>36670</v>
      </c>
      <c r="B1427" s="2">
        <f t="shared" si="44"/>
        <v>5</v>
      </c>
      <c r="D1427" s="19">
        <v>106658</v>
      </c>
      <c r="E1427" s="20"/>
      <c r="F1427" s="20"/>
      <c r="G1427" s="1">
        <v>259956</v>
      </c>
      <c r="H1427" s="1">
        <v>308093</v>
      </c>
      <c r="I1427" s="20"/>
      <c r="J1427" s="1">
        <v>913144</v>
      </c>
      <c r="K1427" s="20"/>
      <c r="M1427" s="1">
        <v>49707</v>
      </c>
      <c r="P1427" s="1">
        <v>189798</v>
      </c>
      <c r="Q1427" s="1">
        <v>7151</v>
      </c>
      <c r="R1427" s="1">
        <v>64442</v>
      </c>
      <c r="T1427" s="11">
        <f t="shared" si="45"/>
        <v>1898949</v>
      </c>
    </row>
    <row r="1428" spans="1:20" x14ac:dyDescent="0.25">
      <c r="A1428" s="17">
        <v>36671</v>
      </c>
      <c r="B1428" s="2">
        <f t="shared" ref="B1428:B1491" si="46">MONTH(A1428)</f>
        <v>5</v>
      </c>
      <c r="D1428" s="19">
        <v>89375</v>
      </c>
      <c r="E1428" s="20"/>
      <c r="F1428" s="20"/>
      <c r="G1428" s="1">
        <v>236103</v>
      </c>
      <c r="H1428" s="1">
        <v>322425</v>
      </c>
      <c r="I1428" s="20"/>
      <c r="J1428" s="1">
        <v>878348</v>
      </c>
      <c r="K1428" s="20"/>
      <c r="M1428" s="1">
        <v>105003</v>
      </c>
      <c r="P1428" s="1">
        <v>278771</v>
      </c>
      <c r="Q1428" s="1">
        <v>7063</v>
      </c>
      <c r="R1428" s="1">
        <v>42099</v>
      </c>
      <c r="T1428" s="11">
        <f t="shared" si="45"/>
        <v>1959187</v>
      </c>
    </row>
    <row r="1429" spans="1:20" x14ac:dyDescent="0.25">
      <c r="A1429" s="17">
        <v>36672</v>
      </c>
      <c r="B1429" s="2">
        <f t="shared" si="46"/>
        <v>5</v>
      </c>
      <c r="D1429" s="19">
        <v>105243</v>
      </c>
      <c r="E1429" s="20"/>
      <c r="F1429" s="20"/>
      <c r="G1429" s="1">
        <v>271493</v>
      </c>
      <c r="H1429" s="1">
        <v>282001</v>
      </c>
      <c r="I1429" s="20"/>
      <c r="J1429" s="1">
        <v>814694</v>
      </c>
      <c r="K1429" s="20"/>
      <c r="M1429" s="1">
        <v>129344</v>
      </c>
      <c r="P1429" s="1">
        <v>358832</v>
      </c>
      <c r="Q1429" s="1">
        <v>11480</v>
      </c>
      <c r="R1429" s="1">
        <v>28432</v>
      </c>
      <c r="T1429" s="11">
        <f t="shared" si="45"/>
        <v>2001519</v>
      </c>
    </row>
    <row r="1430" spans="1:20" x14ac:dyDescent="0.25">
      <c r="A1430" s="17">
        <v>36673</v>
      </c>
      <c r="B1430" s="2">
        <f t="shared" si="46"/>
        <v>5</v>
      </c>
      <c r="D1430" s="19">
        <v>96496</v>
      </c>
      <c r="E1430" s="20"/>
      <c r="F1430" s="20"/>
      <c r="G1430" s="1">
        <v>259957</v>
      </c>
      <c r="H1430" s="1">
        <v>284861</v>
      </c>
      <c r="I1430" s="20"/>
      <c r="J1430" s="1">
        <v>927285</v>
      </c>
      <c r="K1430" s="20"/>
      <c r="M1430" s="1">
        <v>95126</v>
      </c>
      <c r="P1430" s="1">
        <v>393277</v>
      </c>
      <c r="Q1430" s="1">
        <v>14006</v>
      </c>
      <c r="R1430" s="1">
        <v>40931</v>
      </c>
      <c r="T1430" s="11">
        <f t="shared" si="45"/>
        <v>2111939</v>
      </c>
    </row>
    <row r="1431" spans="1:20" x14ac:dyDescent="0.25">
      <c r="A1431" s="17">
        <v>36674</v>
      </c>
      <c r="B1431" s="2">
        <f t="shared" si="46"/>
        <v>5</v>
      </c>
      <c r="D1431" s="19">
        <v>101081</v>
      </c>
      <c r="E1431" s="20"/>
      <c r="F1431" s="20"/>
      <c r="G1431" s="1">
        <v>254867</v>
      </c>
      <c r="H1431" s="1">
        <v>303958</v>
      </c>
      <c r="I1431" s="20"/>
      <c r="J1431" s="1">
        <v>940888</v>
      </c>
      <c r="K1431" s="20"/>
      <c r="M1431" s="1">
        <v>132626</v>
      </c>
      <c r="P1431" s="1">
        <v>302080</v>
      </c>
      <c r="Q1431" s="1">
        <v>14251</v>
      </c>
      <c r="R1431" s="1">
        <v>51734</v>
      </c>
      <c r="T1431" s="11">
        <f t="shared" si="45"/>
        <v>2101485</v>
      </c>
    </row>
    <row r="1432" spans="1:20" x14ac:dyDescent="0.25">
      <c r="A1432" s="17">
        <v>36675</v>
      </c>
      <c r="B1432" s="2">
        <f t="shared" si="46"/>
        <v>5</v>
      </c>
      <c r="D1432" s="19">
        <v>100732</v>
      </c>
      <c r="E1432" s="20"/>
      <c r="F1432" s="20"/>
      <c r="G1432" s="1">
        <v>252013</v>
      </c>
      <c r="H1432" s="1">
        <v>296875</v>
      </c>
      <c r="I1432" s="20"/>
      <c r="J1432" s="1">
        <v>878375</v>
      </c>
      <c r="K1432" s="20"/>
      <c r="M1432" s="1">
        <v>149070</v>
      </c>
      <c r="P1432" s="1">
        <v>343218</v>
      </c>
      <c r="Q1432" s="1">
        <v>13405</v>
      </c>
      <c r="R1432" s="1">
        <v>28849</v>
      </c>
      <c r="T1432" s="11">
        <f t="shared" si="45"/>
        <v>2062537</v>
      </c>
    </row>
    <row r="1433" spans="1:20" x14ac:dyDescent="0.25">
      <c r="A1433" s="17">
        <v>36676</v>
      </c>
      <c r="B1433" s="2">
        <f t="shared" si="46"/>
        <v>5</v>
      </c>
      <c r="D1433" s="19">
        <v>100095</v>
      </c>
      <c r="E1433" s="20"/>
      <c r="F1433" s="20"/>
      <c r="G1433" s="1">
        <v>249750</v>
      </c>
      <c r="H1433" s="1">
        <v>318886</v>
      </c>
      <c r="I1433" s="20"/>
      <c r="J1433" s="1">
        <v>841804</v>
      </c>
      <c r="K1433" s="20"/>
      <c r="M1433" s="1">
        <v>131836</v>
      </c>
      <c r="P1433" s="1">
        <v>355158</v>
      </c>
      <c r="Q1433" s="1">
        <v>12649</v>
      </c>
      <c r="R1433" s="1">
        <v>19963</v>
      </c>
      <c r="T1433" s="11">
        <f t="shared" si="45"/>
        <v>2030141</v>
      </c>
    </row>
    <row r="1434" spans="1:20" x14ac:dyDescent="0.25">
      <c r="A1434" s="17">
        <v>36677</v>
      </c>
      <c r="B1434" s="2">
        <f t="shared" si="46"/>
        <v>5</v>
      </c>
      <c r="D1434" s="19">
        <v>87731</v>
      </c>
      <c r="E1434" s="20"/>
      <c r="F1434" s="20"/>
      <c r="G1434" s="1">
        <v>238795</v>
      </c>
      <c r="H1434" s="1">
        <v>253743</v>
      </c>
      <c r="I1434" s="20"/>
      <c r="J1434" s="1">
        <v>823648</v>
      </c>
      <c r="K1434" s="20"/>
      <c r="M1434" s="1">
        <v>125732</v>
      </c>
      <c r="P1434" s="1">
        <v>360568</v>
      </c>
      <c r="Q1434" s="1">
        <v>13137</v>
      </c>
      <c r="R1434" s="1">
        <v>20236</v>
      </c>
      <c r="T1434" s="11">
        <f t="shared" si="45"/>
        <v>1923590</v>
      </c>
    </row>
    <row r="1435" spans="1:20" x14ac:dyDescent="0.25">
      <c r="A1435" s="17">
        <v>36678</v>
      </c>
      <c r="B1435" s="2">
        <f t="shared" si="46"/>
        <v>6</v>
      </c>
      <c r="D1435" s="19">
        <v>89617</v>
      </c>
      <c r="E1435" s="20"/>
      <c r="F1435" s="20"/>
      <c r="G1435" s="1">
        <v>257970</v>
      </c>
      <c r="H1435" s="1">
        <v>301774</v>
      </c>
      <c r="I1435" s="20"/>
      <c r="J1435" s="1">
        <v>827456</v>
      </c>
      <c r="K1435" s="20"/>
      <c r="M1435" s="1">
        <v>125081</v>
      </c>
      <c r="P1435" s="1">
        <v>377540</v>
      </c>
      <c r="Q1435" s="1">
        <v>27913</v>
      </c>
      <c r="R1435" s="1">
        <v>45891</v>
      </c>
      <c r="T1435" s="11">
        <f t="shared" si="45"/>
        <v>2053242</v>
      </c>
    </row>
    <row r="1436" spans="1:20" x14ac:dyDescent="0.25">
      <c r="A1436" s="17">
        <v>36679</v>
      </c>
      <c r="B1436" s="2">
        <f t="shared" si="46"/>
        <v>6</v>
      </c>
      <c r="D1436" s="19">
        <v>88649</v>
      </c>
      <c r="E1436" s="20"/>
      <c r="F1436" s="20"/>
      <c r="G1436" s="1">
        <v>301770</v>
      </c>
      <c r="H1436" s="1">
        <v>285599</v>
      </c>
      <c r="I1436" s="20"/>
      <c r="J1436" s="1">
        <v>844758</v>
      </c>
      <c r="K1436" s="20"/>
      <c r="M1436" s="1">
        <v>133768</v>
      </c>
      <c r="P1436" s="1">
        <v>361133</v>
      </c>
      <c r="Q1436" s="1">
        <v>28961</v>
      </c>
      <c r="R1436" s="1">
        <v>38028</v>
      </c>
      <c r="T1436" s="11">
        <f t="shared" si="45"/>
        <v>2082666</v>
      </c>
    </row>
    <row r="1437" spans="1:20" x14ac:dyDescent="0.25">
      <c r="A1437" s="17">
        <v>36680</v>
      </c>
      <c r="B1437" s="2">
        <f t="shared" si="46"/>
        <v>6</v>
      </c>
      <c r="D1437" s="19">
        <v>94114</v>
      </c>
      <c r="E1437" s="20"/>
      <c r="F1437" s="20"/>
      <c r="G1437" s="1">
        <v>292987</v>
      </c>
      <c r="H1437" s="1">
        <v>298269</v>
      </c>
      <c r="I1437" s="20"/>
      <c r="J1437" s="1">
        <v>890149</v>
      </c>
      <c r="K1437" s="20"/>
      <c r="M1437" s="1">
        <v>101762</v>
      </c>
      <c r="P1437" s="1">
        <v>376997</v>
      </c>
      <c r="Q1437" s="1">
        <v>27719</v>
      </c>
      <c r="R1437" s="1">
        <v>35531</v>
      </c>
      <c r="T1437" s="11">
        <f t="shared" si="45"/>
        <v>2117528</v>
      </c>
    </row>
    <row r="1438" spans="1:20" x14ac:dyDescent="0.25">
      <c r="A1438" s="17">
        <v>36681</v>
      </c>
      <c r="B1438" s="2">
        <f t="shared" si="46"/>
        <v>6</v>
      </c>
      <c r="D1438" s="19">
        <v>90150</v>
      </c>
      <c r="E1438" s="20"/>
      <c r="F1438" s="20"/>
      <c r="G1438" s="1">
        <v>274626</v>
      </c>
      <c r="H1438" s="1">
        <v>289633</v>
      </c>
      <c r="I1438" s="20"/>
      <c r="J1438" s="1">
        <v>830944</v>
      </c>
      <c r="K1438" s="20"/>
      <c r="M1438" s="1">
        <v>93884</v>
      </c>
      <c r="P1438" s="1">
        <v>386571</v>
      </c>
      <c r="Q1438" s="1">
        <v>31454</v>
      </c>
      <c r="R1438" s="1">
        <v>34884</v>
      </c>
      <c r="T1438" s="11">
        <f t="shared" si="45"/>
        <v>2032146</v>
      </c>
    </row>
    <row r="1439" spans="1:20" x14ac:dyDescent="0.25">
      <c r="A1439" s="17">
        <v>36682</v>
      </c>
      <c r="B1439" s="2">
        <f t="shared" si="46"/>
        <v>6</v>
      </c>
      <c r="D1439" s="19">
        <v>126859</v>
      </c>
      <c r="E1439" s="20"/>
      <c r="F1439" s="20"/>
      <c r="G1439" s="1">
        <v>304178</v>
      </c>
      <c r="H1439" s="1">
        <v>155264</v>
      </c>
      <c r="I1439" s="20"/>
      <c r="J1439" s="1">
        <v>524587</v>
      </c>
      <c r="K1439" s="20"/>
      <c r="M1439" s="1">
        <v>155134</v>
      </c>
      <c r="P1439" s="1">
        <v>352585</v>
      </c>
      <c r="Q1439" s="1">
        <v>42154</v>
      </c>
      <c r="R1439" s="1">
        <v>33689</v>
      </c>
      <c r="T1439" s="11">
        <f t="shared" si="45"/>
        <v>1694450</v>
      </c>
    </row>
    <row r="1440" spans="1:20" x14ac:dyDescent="0.25">
      <c r="A1440" s="17">
        <v>36683</v>
      </c>
      <c r="B1440" s="2">
        <f t="shared" si="46"/>
        <v>6</v>
      </c>
      <c r="D1440" s="19">
        <v>128748</v>
      </c>
      <c r="E1440" s="20"/>
      <c r="F1440" s="20"/>
      <c r="G1440" s="1">
        <v>260974</v>
      </c>
      <c r="H1440" s="1">
        <v>251689</v>
      </c>
      <c r="I1440" s="20"/>
      <c r="J1440" s="1">
        <v>552912</v>
      </c>
      <c r="K1440" s="20"/>
      <c r="M1440" s="1">
        <v>129507</v>
      </c>
      <c r="P1440" s="1">
        <v>383342</v>
      </c>
      <c r="Q1440" s="1">
        <v>36636</v>
      </c>
      <c r="R1440" s="1">
        <v>33042</v>
      </c>
      <c r="T1440" s="11">
        <f t="shared" si="45"/>
        <v>1776850</v>
      </c>
    </row>
    <row r="1441" spans="1:20" x14ac:dyDescent="0.25">
      <c r="A1441" s="17">
        <v>36684</v>
      </c>
      <c r="B1441" s="2">
        <f t="shared" si="46"/>
        <v>6</v>
      </c>
      <c r="D1441" s="19">
        <v>132382</v>
      </c>
      <c r="E1441" s="20"/>
      <c r="F1441" s="20"/>
      <c r="G1441" s="1">
        <v>263254</v>
      </c>
      <c r="H1441" s="1">
        <v>278052</v>
      </c>
      <c r="I1441" s="20"/>
      <c r="J1441" s="1">
        <v>490318</v>
      </c>
      <c r="K1441" s="20"/>
      <c r="M1441" s="1">
        <v>96993</v>
      </c>
      <c r="P1441" s="1">
        <v>367957</v>
      </c>
      <c r="Q1441" s="1">
        <v>36061</v>
      </c>
      <c r="R1441" s="1">
        <v>24425</v>
      </c>
      <c r="T1441" s="11">
        <f t="shared" si="45"/>
        <v>1689442</v>
      </c>
    </row>
    <row r="1442" spans="1:20" x14ac:dyDescent="0.25">
      <c r="A1442" s="17">
        <v>36685</v>
      </c>
      <c r="B1442" s="2">
        <f t="shared" si="46"/>
        <v>6</v>
      </c>
      <c r="D1442" s="19">
        <v>134733</v>
      </c>
      <c r="E1442" s="20"/>
      <c r="F1442" s="20"/>
      <c r="G1442" s="1">
        <v>302656</v>
      </c>
      <c r="H1442" s="1">
        <v>333329</v>
      </c>
      <c r="I1442" s="20"/>
      <c r="J1442" s="1">
        <v>506227</v>
      </c>
      <c r="K1442" s="20"/>
      <c r="M1442" s="1">
        <v>113223</v>
      </c>
      <c r="P1442" s="1">
        <v>361419</v>
      </c>
      <c r="Q1442" s="1">
        <v>28934</v>
      </c>
      <c r="R1442" s="1">
        <v>35385</v>
      </c>
      <c r="T1442" s="11">
        <f t="shared" si="45"/>
        <v>1815906</v>
      </c>
    </row>
    <row r="1443" spans="1:20" x14ac:dyDescent="0.25">
      <c r="A1443" s="17">
        <v>36686</v>
      </c>
      <c r="B1443" s="2">
        <f t="shared" si="46"/>
        <v>6</v>
      </c>
      <c r="D1443" s="19">
        <v>126220</v>
      </c>
      <c r="E1443" s="20"/>
      <c r="F1443" s="20"/>
      <c r="G1443" s="1">
        <v>225922</v>
      </c>
      <c r="H1443" s="1">
        <v>277887</v>
      </c>
      <c r="I1443" s="20"/>
      <c r="J1443" s="1">
        <v>723429</v>
      </c>
      <c r="K1443" s="20"/>
      <c r="M1443" s="1">
        <v>111425</v>
      </c>
      <c r="P1443" s="1">
        <v>360002</v>
      </c>
      <c r="Q1443" s="1">
        <v>35150</v>
      </c>
      <c r="R1443" s="1">
        <v>30110</v>
      </c>
      <c r="T1443" s="11">
        <f t="shared" si="45"/>
        <v>1890145</v>
      </c>
    </row>
    <row r="1444" spans="1:20" x14ac:dyDescent="0.25">
      <c r="A1444" s="17">
        <v>36687</v>
      </c>
      <c r="B1444" s="2">
        <f t="shared" si="46"/>
        <v>6</v>
      </c>
      <c r="D1444" s="19">
        <v>116493</v>
      </c>
      <c r="E1444" s="20"/>
      <c r="F1444" s="20"/>
      <c r="G1444" s="1">
        <v>183399</v>
      </c>
      <c r="H1444" s="1">
        <v>352952</v>
      </c>
      <c r="I1444" s="20"/>
      <c r="J1444" s="1">
        <v>861087</v>
      </c>
      <c r="K1444" s="20"/>
      <c r="M1444" s="1">
        <v>146258</v>
      </c>
      <c r="P1444" s="1">
        <v>355069</v>
      </c>
      <c r="Q1444" s="1">
        <v>36069</v>
      </c>
      <c r="R1444" s="1">
        <v>30851</v>
      </c>
      <c r="T1444" s="11">
        <f t="shared" si="45"/>
        <v>2082178</v>
      </c>
    </row>
    <row r="1445" spans="1:20" x14ac:dyDescent="0.25">
      <c r="A1445" s="17">
        <v>36688</v>
      </c>
      <c r="B1445" s="2">
        <f t="shared" si="46"/>
        <v>6</v>
      </c>
      <c r="D1445" s="19">
        <v>121679</v>
      </c>
      <c r="E1445" s="20"/>
      <c r="F1445" s="20"/>
      <c r="G1445" s="1">
        <v>248046</v>
      </c>
      <c r="H1445" s="1">
        <v>333449</v>
      </c>
      <c r="I1445" s="20"/>
      <c r="J1445" s="1">
        <v>830953</v>
      </c>
      <c r="K1445" s="20"/>
      <c r="M1445" s="1">
        <v>148608</v>
      </c>
      <c r="P1445" s="1">
        <v>352276</v>
      </c>
      <c r="Q1445" s="1">
        <v>29498</v>
      </c>
      <c r="R1445" s="1">
        <v>44852</v>
      </c>
      <c r="T1445" s="11">
        <f t="shared" si="45"/>
        <v>2109361</v>
      </c>
    </row>
    <row r="1446" spans="1:20" x14ac:dyDescent="0.25">
      <c r="A1446" s="17">
        <v>36689</v>
      </c>
      <c r="B1446" s="2">
        <f t="shared" si="46"/>
        <v>6</v>
      </c>
      <c r="D1446" s="19">
        <v>121845</v>
      </c>
      <c r="E1446" s="20"/>
      <c r="F1446" s="20"/>
      <c r="G1446" s="1">
        <v>210976</v>
      </c>
      <c r="H1446" s="1">
        <v>353407</v>
      </c>
      <c r="I1446" s="20"/>
      <c r="J1446" s="1">
        <v>848865</v>
      </c>
      <c r="K1446" s="20"/>
      <c r="M1446" s="1">
        <v>144310</v>
      </c>
      <c r="P1446" s="1">
        <v>314489</v>
      </c>
      <c r="Q1446" s="1">
        <v>25746</v>
      </c>
      <c r="R1446" s="1">
        <v>43166</v>
      </c>
      <c r="T1446" s="11">
        <f t="shared" si="45"/>
        <v>2062804</v>
      </c>
    </row>
    <row r="1447" spans="1:20" x14ac:dyDescent="0.25">
      <c r="A1447" s="17">
        <v>36690</v>
      </c>
      <c r="B1447" s="2">
        <f t="shared" si="46"/>
        <v>6</v>
      </c>
      <c r="D1447" s="19">
        <v>123988</v>
      </c>
      <c r="E1447" s="20"/>
      <c r="F1447" s="20"/>
      <c r="G1447" s="1">
        <v>263729</v>
      </c>
      <c r="H1447" s="1">
        <v>220433</v>
      </c>
      <c r="I1447" s="20"/>
      <c r="J1447" s="1">
        <v>825112</v>
      </c>
      <c r="K1447" s="20"/>
      <c r="M1447" s="1">
        <v>157643</v>
      </c>
      <c r="P1447" s="1">
        <v>353609</v>
      </c>
      <c r="Q1447" s="1">
        <v>24997</v>
      </c>
      <c r="R1447" s="1">
        <v>43401</v>
      </c>
      <c r="T1447" s="11">
        <f t="shared" si="45"/>
        <v>2012912</v>
      </c>
    </row>
    <row r="1448" spans="1:20" x14ac:dyDescent="0.25">
      <c r="A1448" s="17">
        <v>36691</v>
      </c>
      <c r="B1448" s="2">
        <f t="shared" si="46"/>
        <v>6</v>
      </c>
      <c r="D1448" s="19">
        <v>133004</v>
      </c>
      <c r="E1448" s="20"/>
      <c r="F1448" s="20"/>
      <c r="G1448" s="1">
        <v>289601</v>
      </c>
      <c r="H1448" s="1">
        <v>309420</v>
      </c>
      <c r="I1448" s="20"/>
      <c r="J1448" s="1">
        <v>775125</v>
      </c>
      <c r="K1448" s="20"/>
      <c r="M1448" s="1">
        <v>139147</v>
      </c>
      <c r="P1448" s="1">
        <v>338491</v>
      </c>
      <c r="Q1448" s="1">
        <v>28230</v>
      </c>
      <c r="R1448" s="1">
        <v>37251</v>
      </c>
      <c r="T1448" s="11">
        <f t="shared" si="45"/>
        <v>2050269</v>
      </c>
    </row>
    <row r="1449" spans="1:20" x14ac:dyDescent="0.25">
      <c r="A1449" s="17">
        <v>36692</v>
      </c>
      <c r="B1449" s="2">
        <f t="shared" si="46"/>
        <v>6</v>
      </c>
      <c r="D1449" s="19">
        <v>124454</v>
      </c>
      <c r="E1449" s="20"/>
      <c r="F1449" s="20"/>
      <c r="G1449" s="1">
        <v>236916</v>
      </c>
      <c r="H1449" s="1">
        <v>261585</v>
      </c>
      <c r="I1449" s="20"/>
      <c r="J1449" s="1">
        <v>833759</v>
      </c>
      <c r="K1449" s="20"/>
      <c r="M1449" s="1">
        <v>148268</v>
      </c>
      <c r="P1449" s="1">
        <v>359675</v>
      </c>
      <c r="Q1449" s="1">
        <v>33247</v>
      </c>
      <c r="R1449" s="1">
        <v>31010</v>
      </c>
      <c r="T1449" s="11">
        <f t="shared" si="45"/>
        <v>2028914</v>
      </c>
    </row>
    <row r="1450" spans="1:20" x14ac:dyDescent="0.25">
      <c r="A1450" s="17">
        <v>36693</v>
      </c>
      <c r="B1450" s="2">
        <f t="shared" si="46"/>
        <v>6</v>
      </c>
      <c r="D1450" s="19">
        <v>118959</v>
      </c>
      <c r="E1450" s="20"/>
      <c r="F1450" s="20"/>
      <c r="G1450" s="1">
        <v>203819</v>
      </c>
      <c r="H1450" s="1">
        <v>320285</v>
      </c>
      <c r="I1450" s="20"/>
      <c r="J1450" s="1">
        <v>834327</v>
      </c>
      <c r="K1450" s="20"/>
      <c r="M1450" s="1">
        <v>153662</v>
      </c>
      <c r="P1450" s="1">
        <v>367573</v>
      </c>
      <c r="Q1450" s="1">
        <v>26198</v>
      </c>
      <c r="R1450" s="1">
        <v>33353</v>
      </c>
      <c r="T1450" s="11">
        <f t="shared" si="45"/>
        <v>2058176</v>
      </c>
    </row>
    <row r="1451" spans="1:20" x14ac:dyDescent="0.25">
      <c r="A1451" s="17">
        <v>36694</v>
      </c>
      <c r="B1451" s="2">
        <f t="shared" si="46"/>
        <v>6</v>
      </c>
      <c r="D1451" s="19">
        <v>117500</v>
      </c>
      <c r="E1451" s="20"/>
      <c r="F1451" s="20"/>
      <c r="G1451" s="1">
        <v>295501</v>
      </c>
      <c r="H1451" s="1">
        <v>305451</v>
      </c>
      <c r="I1451" s="20"/>
      <c r="J1451" s="1">
        <v>916521</v>
      </c>
      <c r="K1451" s="20"/>
      <c r="M1451" s="1">
        <v>142504</v>
      </c>
      <c r="P1451" s="1">
        <v>353309</v>
      </c>
      <c r="Q1451" s="1">
        <v>33237</v>
      </c>
      <c r="R1451" s="1">
        <v>38639</v>
      </c>
      <c r="T1451" s="11">
        <f t="shared" si="45"/>
        <v>2202662</v>
      </c>
    </row>
    <row r="1452" spans="1:20" x14ac:dyDescent="0.25">
      <c r="A1452" s="17">
        <v>36695</v>
      </c>
      <c r="B1452" s="2">
        <f t="shared" si="46"/>
        <v>6</v>
      </c>
      <c r="D1452" s="16">
        <v>117306</v>
      </c>
      <c r="E1452" s="20"/>
      <c r="F1452" s="20"/>
      <c r="G1452" s="1">
        <v>267397</v>
      </c>
      <c r="H1452" s="1">
        <v>302950</v>
      </c>
      <c r="I1452" s="20"/>
      <c r="J1452" s="1">
        <v>931156</v>
      </c>
      <c r="K1452" s="20"/>
      <c r="M1452" s="1">
        <v>127600</v>
      </c>
      <c r="P1452" s="1">
        <v>366302</v>
      </c>
      <c r="Q1452" s="1">
        <v>30010</v>
      </c>
      <c r="R1452" s="1">
        <v>37473</v>
      </c>
      <c r="T1452" s="11">
        <f t="shared" si="45"/>
        <v>2180194</v>
      </c>
    </row>
    <row r="1453" spans="1:20" x14ac:dyDescent="0.25">
      <c r="A1453" s="17">
        <v>36696</v>
      </c>
      <c r="B1453" s="2">
        <f t="shared" si="46"/>
        <v>6</v>
      </c>
      <c r="D1453" s="16">
        <v>116725</v>
      </c>
      <c r="E1453" s="20"/>
      <c r="F1453" s="20"/>
      <c r="G1453" s="1">
        <v>257556</v>
      </c>
      <c r="H1453" s="1">
        <v>314621</v>
      </c>
      <c r="I1453" s="20"/>
      <c r="J1453" s="1">
        <v>867356</v>
      </c>
      <c r="K1453" s="20"/>
      <c r="M1453" s="1">
        <v>139339</v>
      </c>
      <c r="P1453" s="1">
        <v>367908</v>
      </c>
      <c r="Q1453" s="1">
        <v>29667</v>
      </c>
      <c r="R1453" s="1">
        <v>36852</v>
      </c>
      <c r="T1453" s="11">
        <f t="shared" si="45"/>
        <v>2130024</v>
      </c>
    </row>
    <row r="1454" spans="1:20" x14ac:dyDescent="0.25">
      <c r="A1454" s="17">
        <v>36697</v>
      </c>
      <c r="B1454" s="2">
        <f t="shared" si="46"/>
        <v>6</v>
      </c>
      <c r="D1454" s="16">
        <v>95853</v>
      </c>
      <c r="E1454" s="20"/>
      <c r="F1454" s="20"/>
      <c r="G1454" s="1">
        <v>302558</v>
      </c>
      <c r="H1454" s="1">
        <v>300059</v>
      </c>
      <c r="I1454" s="20"/>
      <c r="J1454" s="1">
        <v>834853</v>
      </c>
      <c r="K1454" s="20"/>
      <c r="M1454" s="1">
        <v>118859</v>
      </c>
      <c r="P1454" s="1">
        <v>359661</v>
      </c>
      <c r="Q1454" s="1">
        <v>27910</v>
      </c>
      <c r="R1454" s="1">
        <v>40107</v>
      </c>
      <c r="T1454" s="11">
        <f t="shared" si="45"/>
        <v>2079860</v>
      </c>
    </row>
    <row r="1455" spans="1:20" x14ac:dyDescent="0.25">
      <c r="A1455" s="17">
        <v>36698</v>
      </c>
      <c r="B1455" s="2">
        <f t="shared" si="46"/>
        <v>6</v>
      </c>
      <c r="D1455" s="16">
        <v>121518</v>
      </c>
      <c r="E1455" s="20"/>
      <c r="F1455" s="20"/>
      <c r="G1455" s="1">
        <v>313895</v>
      </c>
      <c r="H1455" s="1">
        <v>325237</v>
      </c>
      <c r="I1455" s="20"/>
      <c r="J1455" s="1">
        <v>803065</v>
      </c>
      <c r="K1455" s="20"/>
      <c r="M1455" s="1">
        <v>156436</v>
      </c>
      <c r="P1455" s="1">
        <v>358072</v>
      </c>
      <c r="Q1455" s="1">
        <v>43684</v>
      </c>
      <c r="R1455" s="1">
        <v>42462</v>
      </c>
      <c r="T1455" s="11">
        <f t="shared" si="45"/>
        <v>2164369</v>
      </c>
    </row>
    <row r="1456" spans="1:20" x14ac:dyDescent="0.25">
      <c r="A1456" s="17">
        <v>36699</v>
      </c>
      <c r="B1456" s="2">
        <f t="shared" si="46"/>
        <v>6</v>
      </c>
      <c r="D1456" s="16">
        <v>122526</v>
      </c>
      <c r="E1456" s="20"/>
      <c r="F1456" s="20"/>
      <c r="G1456" s="1">
        <v>322269</v>
      </c>
      <c r="H1456" s="1">
        <v>244787</v>
      </c>
      <c r="I1456" s="20"/>
      <c r="J1456" s="1">
        <v>874990</v>
      </c>
      <c r="K1456" s="20"/>
      <c r="M1456" s="1">
        <v>118691</v>
      </c>
      <c r="P1456" s="1">
        <v>386424</v>
      </c>
      <c r="Q1456" s="1">
        <v>35693</v>
      </c>
      <c r="R1456" s="1">
        <v>41115</v>
      </c>
      <c r="T1456" s="11">
        <f t="shared" si="45"/>
        <v>2146495</v>
      </c>
    </row>
    <row r="1457" spans="1:20" x14ac:dyDescent="0.25">
      <c r="A1457" s="17">
        <v>36700</v>
      </c>
      <c r="B1457" s="2">
        <f t="shared" si="46"/>
        <v>6</v>
      </c>
      <c r="D1457" s="16">
        <v>123809</v>
      </c>
      <c r="E1457" s="20"/>
      <c r="F1457" s="20"/>
      <c r="G1457" s="1">
        <v>255255</v>
      </c>
      <c r="H1457" s="1">
        <v>247865</v>
      </c>
      <c r="I1457" s="20"/>
      <c r="J1457" s="1">
        <v>943381</v>
      </c>
      <c r="K1457" s="20"/>
      <c r="M1457" s="1">
        <v>125426</v>
      </c>
      <c r="P1457" s="1">
        <v>338894</v>
      </c>
      <c r="Q1457" s="1">
        <v>33294</v>
      </c>
      <c r="R1457" s="1">
        <v>39406</v>
      </c>
      <c r="T1457" s="11">
        <f t="shared" si="45"/>
        <v>2107330</v>
      </c>
    </row>
    <row r="1458" spans="1:20" x14ac:dyDescent="0.25">
      <c r="A1458" s="17">
        <v>36701</v>
      </c>
      <c r="B1458" s="2">
        <f t="shared" si="46"/>
        <v>6</v>
      </c>
      <c r="D1458" s="16">
        <v>117977</v>
      </c>
      <c r="E1458" s="20"/>
      <c r="F1458" s="20"/>
      <c r="G1458" s="1">
        <v>334965</v>
      </c>
      <c r="H1458" s="1">
        <v>266814</v>
      </c>
      <c r="I1458" s="20"/>
      <c r="J1458" s="1">
        <v>874495</v>
      </c>
      <c r="K1458" s="20"/>
      <c r="M1458" s="1">
        <v>118080</v>
      </c>
      <c r="P1458" s="1">
        <v>360059</v>
      </c>
      <c r="Q1458" s="1">
        <v>34170</v>
      </c>
      <c r="R1458" s="1">
        <v>40490</v>
      </c>
      <c r="T1458" s="11">
        <f t="shared" si="45"/>
        <v>2147050</v>
      </c>
    </row>
    <row r="1459" spans="1:20" x14ac:dyDescent="0.25">
      <c r="A1459" s="17">
        <v>36702</v>
      </c>
      <c r="B1459" s="2">
        <f t="shared" si="46"/>
        <v>6</v>
      </c>
      <c r="D1459" s="16">
        <v>116286</v>
      </c>
      <c r="E1459" s="20"/>
      <c r="F1459" s="20"/>
      <c r="G1459" s="1">
        <v>314101</v>
      </c>
      <c r="H1459" s="1">
        <v>271173</v>
      </c>
      <c r="I1459" s="20"/>
      <c r="J1459" s="1">
        <v>854948</v>
      </c>
      <c r="K1459" s="20"/>
      <c r="M1459" s="1">
        <v>103204</v>
      </c>
      <c r="P1459" s="1">
        <v>348993</v>
      </c>
      <c r="Q1459" s="1">
        <v>38092</v>
      </c>
      <c r="R1459" s="1">
        <v>40239</v>
      </c>
      <c r="T1459" s="11">
        <f t="shared" si="45"/>
        <v>2087036</v>
      </c>
    </row>
    <row r="1460" spans="1:20" x14ac:dyDescent="0.25">
      <c r="A1460" s="17">
        <v>36703</v>
      </c>
      <c r="B1460" s="2">
        <f t="shared" si="46"/>
        <v>6</v>
      </c>
      <c r="D1460" s="16">
        <v>88258</v>
      </c>
      <c r="E1460" s="20"/>
      <c r="F1460" s="20"/>
      <c r="G1460" s="1">
        <v>340607</v>
      </c>
      <c r="H1460" s="1">
        <v>275896</v>
      </c>
      <c r="I1460" s="20"/>
      <c r="J1460" s="1">
        <v>873689</v>
      </c>
      <c r="K1460" s="20"/>
      <c r="M1460" s="1">
        <v>107857</v>
      </c>
      <c r="P1460" s="1">
        <v>307082</v>
      </c>
      <c r="Q1460" s="1">
        <v>37438</v>
      </c>
      <c r="R1460" s="1">
        <v>38589</v>
      </c>
      <c r="T1460" s="11">
        <f t="shared" si="45"/>
        <v>2069416</v>
      </c>
    </row>
    <row r="1461" spans="1:20" x14ac:dyDescent="0.25">
      <c r="A1461" s="17">
        <v>36704</v>
      </c>
      <c r="B1461" s="2">
        <f t="shared" si="46"/>
        <v>6</v>
      </c>
      <c r="D1461" s="16">
        <v>133032</v>
      </c>
      <c r="E1461" s="20"/>
      <c r="F1461" s="20"/>
      <c r="G1461" s="1">
        <v>320171</v>
      </c>
      <c r="H1461" s="1">
        <v>242933</v>
      </c>
      <c r="I1461" s="20"/>
      <c r="J1461" s="1">
        <v>849594</v>
      </c>
      <c r="K1461" s="20"/>
      <c r="M1461" s="1">
        <v>111815</v>
      </c>
      <c r="P1461" s="1">
        <v>332206</v>
      </c>
      <c r="Q1461" s="1">
        <v>31616</v>
      </c>
      <c r="R1461" s="1">
        <v>50806</v>
      </c>
      <c r="T1461" s="11">
        <f t="shared" si="45"/>
        <v>2072173</v>
      </c>
    </row>
    <row r="1462" spans="1:20" x14ac:dyDescent="0.25">
      <c r="A1462" s="17">
        <v>36705</v>
      </c>
      <c r="B1462" s="2">
        <f t="shared" si="46"/>
        <v>6</v>
      </c>
      <c r="D1462" s="16">
        <v>131478</v>
      </c>
      <c r="E1462" s="20"/>
      <c r="F1462" s="20"/>
      <c r="G1462" s="1">
        <v>357246</v>
      </c>
      <c r="H1462" s="1">
        <v>319050</v>
      </c>
      <c r="I1462" s="20"/>
      <c r="J1462" s="1">
        <v>793155</v>
      </c>
      <c r="K1462" s="20"/>
      <c r="M1462" s="1">
        <v>87707</v>
      </c>
      <c r="P1462" s="1">
        <v>360527</v>
      </c>
      <c r="Q1462" s="1">
        <v>19263</v>
      </c>
      <c r="R1462" s="1">
        <v>40459</v>
      </c>
      <c r="T1462" s="11">
        <f t="shared" si="45"/>
        <v>2108885</v>
      </c>
    </row>
    <row r="1463" spans="1:20" x14ac:dyDescent="0.25">
      <c r="A1463" s="17">
        <v>36706</v>
      </c>
      <c r="B1463" s="2">
        <f t="shared" si="46"/>
        <v>6</v>
      </c>
      <c r="D1463" s="16">
        <v>135295</v>
      </c>
      <c r="E1463" s="20"/>
      <c r="F1463" s="20"/>
      <c r="G1463" s="1">
        <v>349958</v>
      </c>
      <c r="H1463" s="1">
        <v>325774</v>
      </c>
      <c r="I1463" s="20"/>
      <c r="J1463" s="1">
        <v>831277</v>
      </c>
      <c r="K1463" s="20"/>
      <c r="M1463" s="1">
        <v>93853</v>
      </c>
      <c r="P1463" s="1">
        <v>331096</v>
      </c>
      <c r="Q1463" s="1">
        <v>19647</v>
      </c>
      <c r="R1463" s="1">
        <v>43446</v>
      </c>
      <c r="T1463" s="11">
        <f t="shared" si="45"/>
        <v>2130346</v>
      </c>
    </row>
    <row r="1464" spans="1:20" x14ac:dyDescent="0.25">
      <c r="A1464" s="17">
        <v>36707</v>
      </c>
      <c r="B1464" s="2">
        <f t="shared" si="46"/>
        <v>6</v>
      </c>
      <c r="D1464" s="16">
        <v>120723</v>
      </c>
      <c r="E1464" s="20"/>
      <c r="F1464" s="20"/>
      <c r="G1464" s="1">
        <v>338256</v>
      </c>
      <c r="H1464" s="1">
        <v>310046</v>
      </c>
      <c r="I1464" s="20"/>
      <c r="J1464" s="1">
        <v>855819</v>
      </c>
      <c r="K1464" s="20"/>
      <c r="M1464" s="1">
        <v>145154</v>
      </c>
      <c r="P1464" s="1">
        <v>349824</v>
      </c>
      <c r="Q1464" s="1">
        <v>23373</v>
      </c>
      <c r="R1464" s="1">
        <v>44178</v>
      </c>
      <c r="T1464" s="11">
        <f t="shared" si="45"/>
        <v>2187373</v>
      </c>
    </row>
    <row r="1465" spans="1:20" x14ac:dyDescent="0.25">
      <c r="A1465" s="17">
        <v>36708</v>
      </c>
      <c r="B1465" s="2">
        <f t="shared" si="46"/>
        <v>7</v>
      </c>
      <c r="D1465" s="16">
        <v>111841</v>
      </c>
      <c r="E1465" s="20"/>
      <c r="F1465" s="20"/>
      <c r="G1465" s="1">
        <v>213035</v>
      </c>
      <c r="H1465" s="1">
        <v>294083</v>
      </c>
      <c r="I1465" s="20"/>
      <c r="J1465" s="1">
        <v>924783</v>
      </c>
      <c r="K1465" s="20"/>
      <c r="M1465" s="1">
        <v>133186</v>
      </c>
      <c r="P1465" s="1">
        <v>306116</v>
      </c>
      <c r="Q1465" s="1">
        <v>34986</v>
      </c>
      <c r="R1465" s="1">
        <v>78535</v>
      </c>
      <c r="T1465" s="11">
        <f t="shared" si="45"/>
        <v>2096565</v>
      </c>
    </row>
    <row r="1466" spans="1:20" x14ac:dyDescent="0.25">
      <c r="A1466" s="17">
        <v>36709</v>
      </c>
      <c r="B1466" s="2">
        <f t="shared" si="46"/>
        <v>7</v>
      </c>
      <c r="D1466" s="16">
        <v>124068</v>
      </c>
      <c r="E1466" s="20"/>
      <c r="F1466" s="20"/>
      <c r="G1466" s="1">
        <v>176001</v>
      </c>
      <c r="H1466" s="1">
        <v>305046</v>
      </c>
      <c r="I1466" s="20"/>
      <c r="J1466" s="1">
        <v>905640</v>
      </c>
      <c r="K1466" s="20"/>
      <c r="M1466" s="1">
        <v>134606</v>
      </c>
      <c r="P1466" s="1">
        <v>329505</v>
      </c>
      <c r="Q1466" s="1">
        <v>35463</v>
      </c>
      <c r="R1466" s="1">
        <v>57271</v>
      </c>
      <c r="T1466" s="11">
        <f t="shared" si="45"/>
        <v>2067600</v>
      </c>
    </row>
    <row r="1467" spans="1:20" x14ac:dyDescent="0.25">
      <c r="A1467" s="17">
        <v>36710</v>
      </c>
      <c r="B1467" s="2">
        <f t="shared" si="46"/>
        <v>7</v>
      </c>
      <c r="D1467" s="16">
        <v>119940</v>
      </c>
      <c r="E1467" s="20"/>
      <c r="F1467" s="20"/>
      <c r="G1467" s="1">
        <v>269166</v>
      </c>
      <c r="H1467" s="1">
        <v>317199</v>
      </c>
      <c r="I1467" s="20"/>
      <c r="J1467" s="1">
        <v>896734</v>
      </c>
      <c r="K1467" s="20"/>
      <c r="M1467" s="1">
        <v>128729</v>
      </c>
      <c r="P1467" s="1">
        <v>332814</v>
      </c>
      <c r="Q1467" s="1">
        <v>33905</v>
      </c>
      <c r="R1467" s="1">
        <v>55218</v>
      </c>
      <c r="T1467" s="11">
        <f t="shared" si="45"/>
        <v>2153705</v>
      </c>
    </row>
    <row r="1468" spans="1:20" x14ac:dyDescent="0.25">
      <c r="A1468" s="17">
        <v>36711</v>
      </c>
      <c r="B1468" s="2">
        <f t="shared" si="46"/>
        <v>7</v>
      </c>
      <c r="D1468" s="16">
        <v>124971</v>
      </c>
      <c r="E1468" s="20"/>
      <c r="F1468" s="20"/>
      <c r="G1468" s="1">
        <v>233388</v>
      </c>
      <c r="H1468" s="1">
        <v>268084</v>
      </c>
      <c r="I1468" s="20"/>
      <c r="J1468" s="1">
        <v>914218</v>
      </c>
      <c r="K1468" s="20"/>
      <c r="M1468" s="1">
        <v>118138</v>
      </c>
      <c r="P1468" s="1">
        <v>337913</v>
      </c>
      <c r="Q1468" s="1">
        <v>34854</v>
      </c>
      <c r="R1468" s="1">
        <v>55736</v>
      </c>
      <c r="T1468" s="11">
        <f t="shared" si="45"/>
        <v>2087302</v>
      </c>
    </row>
    <row r="1469" spans="1:20" x14ac:dyDescent="0.25">
      <c r="A1469" s="17">
        <v>36712</v>
      </c>
      <c r="B1469" s="2">
        <f t="shared" si="46"/>
        <v>7</v>
      </c>
      <c r="D1469" s="16">
        <v>128337</v>
      </c>
      <c r="E1469" s="20"/>
      <c r="F1469" s="20"/>
      <c r="G1469" s="1">
        <v>232565</v>
      </c>
      <c r="H1469" s="1">
        <v>292717</v>
      </c>
      <c r="I1469" s="20"/>
      <c r="J1469" s="1">
        <v>908594</v>
      </c>
      <c r="K1469" s="20"/>
      <c r="M1469" s="1">
        <v>126484</v>
      </c>
      <c r="P1469" s="1">
        <v>322620</v>
      </c>
      <c r="Q1469" s="1">
        <v>32185</v>
      </c>
      <c r="R1469" s="1">
        <v>55347</v>
      </c>
      <c r="T1469" s="11">
        <f t="shared" si="45"/>
        <v>2098849</v>
      </c>
    </row>
    <row r="1470" spans="1:20" x14ac:dyDescent="0.25">
      <c r="A1470" s="17">
        <v>36713</v>
      </c>
      <c r="B1470" s="2">
        <f t="shared" si="46"/>
        <v>7</v>
      </c>
      <c r="D1470" s="16">
        <v>118032</v>
      </c>
      <c r="E1470" s="20"/>
      <c r="F1470" s="20"/>
      <c r="G1470" s="1">
        <v>209349</v>
      </c>
      <c r="H1470" s="1">
        <v>289677</v>
      </c>
      <c r="I1470" s="20"/>
      <c r="J1470" s="1">
        <v>817751</v>
      </c>
      <c r="K1470" s="20"/>
      <c r="M1470" s="1">
        <v>103278</v>
      </c>
      <c r="P1470" s="1">
        <v>349506</v>
      </c>
      <c r="Q1470" s="1">
        <v>34929</v>
      </c>
      <c r="R1470" s="1">
        <v>47607</v>
      </c>
      <c r="T1470" s="11">
        <f t="shared" si="45"/>
        <v>1970129</v>
      </c>
    </row>
    <row r="1471" spans="1:20" x14ac:dyDescent="0.25">
      <c r="A1471" s="17">
        <v>36714</v>
      </c>
      <c r="B1471" s="2">
        <f t="shared" si="46"/>
        <v>7</v>
      </c>
      <c r="D1471" s="16">
        <v>128253</v>
      </c>
      <c r="E1471" s="20"/>
      <c r="F1471" s="20"/>
      <c r="G1471" s="1">
        <v>217438</v>
      </c>
      <c r="H1471" s="1">
        <v>300800</v>
      </c>
      <c r="I1471" s="20"/>
      <c r="J1471" s="1">
        <v>800443</v>
      </c>
      <c r="K1471" s="20"/>
      <c r="M1471" s="1">
        <v>99346</v>
      </c>
      <c r="P1471" s="1">
        <v>340640</v>
      </c>
      <c r="Q1471" s="1">
        <v>45053</v>
      </c>
      <c r="R1471" s="1">
        <v>50335</v>
      </c>
      <c r="T1471" s="11">
        <f t="shared" si="45"/>
        <v>1982308</v>
      </c>
    </row>
    <row r="1472" spans="1:20" x14ac:dyDescent="0.25">
      <c r="A1472" s="17">
        <v>36715</v>
      </c>
      <c r="B1472" s="2">
        <f t="shared" si="46"/>
        <v>7</v>
      </c>
      <c r="D1472" s="16">
        <v>116214</v>
      </c>
      <c r="E1472" s="20"/>
      <c r="F1472" s="20"/>
      <c r="G1472" s="1">
        <v>173298</v>
      </c>
      <c r="H1472" s="1">
        <v>247410</v>
      </c>
      <c r="I1472" s="20"/>
      <c r="J1472" s="1">
        <v>884467</v>
      </c>
      <c r="K1472" s="20"/>
      <c r="M1472" s="1">
        <v>105866</v>
      </c>
      <c r="P1472" s="1">
        <v>314482</v>
      </c>
      <c r="Q1472" s="1">
        <v>45469</v>
      </c>
      <c r="R1472" s="1">
        <v>79747</v>
      </c>
      <c r="T1472" s="11">
        <f t="shared" si="45"/>
        <v>1966953</v>
      </c>
    </row>
    <row r="1473" spans="1:20" x14ac:dyDescent="0.25">
      <c r="A1473" s="17">
        <v>36716</v>
      </c>
      <c r="B1473" s="2">
        <f t="shared" si="46"/>
        <v>7</v>
      </c>
      <c r="D1473" s="16">
        <v>125937</v>
      </c>
      <c r="E1473" s="20"/>
      <c r="F1473" s="20"/>
      <c r="G1473" s="1">
        <v>138459</v>
      </c>
      <c r="H1473" s="1">
        <v>271126</v>
      </c>
      <c r="I1473" s="20"/>
      <c r="J1473" s="1">
        <v>887328</v>
      </c>
      <c r="K1473" s="20"/>
      <c r="M1473" s="1">
        <v>98636</v>
      </c>
      <c r="P1473" s="1">
        <v>322915</v>
      </c>
      <c r="Q1473" s="1">
        <v>45411</v>
      </c>
      <c r="R1473" s="1">
        <v>79519</v>
      </c>
      <c r="T1473" s="11">
        <f t="shared" si="45"/>
        <v>1969331</v>
      </c>
    </row>
    <row r="1474" spans="1:20" x14ac:dyDescent="0.25">
      <c r="A1474" s="17">
        <v>36717</v>
      </c>
      <c r="B1474" s="2">
        <f t="shared" si="46"/>
        <v>7</v>
      </c>
      <c r="D1474" s="16">
        <v>119137</v>
      </c>
      <c r="E1474" s="20"/>
      <c r="F1474" s="20"/>
      <c r="G1474" s="1">
        <v>145090</v>
      </c>
      <c r="H1474" s="1">
        <v>224714</v>
      </c>
      <c r="I1474" s="20"/>
      <c r="J1474" s="1">
        <v>887382</v>
      </c>
      <c r="K1474" s="20"/>
      <c r="M1474" s="1">
        <v>104248</v>
      </c>
      <c r="P1474" s="1">
        <v>310755</v>
      </c>
      <c r="Q1474" s="1">
        <v>42724</v>
      </c>
      <c r="R1474" s="1">
        <v>78293</v>
      </c>
      <c r="T1474" s="11">
        <f t="shared" si="45"/>
        <v>1912343</v>
      </c>
    </row>
    <row r="1475" spans="1:20" x14ac:dyDescent="0.25">
      <c r="A1475" s="17">
        <v>36718</v>
      </c>
      <c r="B1475" s="2">
        <f t="shared" si="46"/>
        <v>7</v>
      </c>
      <c r="D1475" s="16">
        <v>119682</v>
      </c>
      <c r="E1475" s="20"/>
      <c r="F1475" s="20"/>
      <c r="G1475" s="1">
        <v>163770</v>
      </c>
      <c r="H1475" s="1">
        <v>329450</v>
      </c>
      <c r="I1475" s="20"/>
      <c r="J1475" s="1">
        <v>802092</v>
      </c>
      <c r="K1475" s="20"/>
      <c r="M1475" s="1">
        <v>105736</v>
      </c>
      <c r="P1475" s="1">
        <v>365921</v>
      </c>
      <c r="Q1475" s="1">
        <v>27934</v>
      </c>
      <c r="R1475" s="1">
        <v>59955</v>
      </c>
      <c r="T1475" s="11">
        <f t="shared" si="45"/>
        <v>1974540</v>
      </c>
    </row>
    <row r="1476" spans="1:20" x14ac:dyDescent="0.25">
      <c r="A1476" s="17">
        <v>36719</v>
      </c>
      <c r="B1476" s="2">
        <f t="shared" si="46"/>
        <v>7</v>
      </c>
      <c r="D1476" s="16">
        <v>97288</v>
      </c>
      <c r="E1476" s="20"/>
      <c r="F1476" s="20"/>
      <c r="G1476" s="1">
        <v>195081</v>
      </c>
      <c r="H1476" s="1">
        <v>281730</v>
      </c>
      <c r="I1476" s="20"/>
      <c r="J1476" s="1">
        <v>850662</v>
      </c>
      <c r="K1476" s="20"/>
      <c r="M1476" s="1">
        <v>113606</v>
      </c>
      <c r="P1476" s="1">
        <v>346733</v>
      </c>
      <c r="Q1476" s="1">
        <v>26383</v>
      </c>
      <c r="R1476" s="1">
        <v>66602</v>
      </c>
      <c r="T1476" s="11">
        <f t="shared" ref="T1476:T1539" si="47">SUM(C1476:R1476)</f>
        <v>1978085</v>
      </c>
    </row>
    <row r="1477" spans="1:20" x14ac:dyDescent="0.25">
      <c r="A1477" s="17">
        <v>36720</v>
      </c>
      <c r="B1477" s="2">
        <f t="shared" si="46"/>
        <v>7</v>
      </c>
      <c r="D1477" s="16">
        <v>91491</v>
      </c>
      <c r="E1477" s="20"/>
      <c r="F1477" s="20"/>
      <c r="G1477" s="1">
        <v>196694</v>
      </c>
      <c r="H1477" s="1">
        <v>270089</v>
      </c>
      <c r="I1477" s="20"/>
      <c r="J1477" s="1">
        <v>886385</v>
      </c>
      <c r="K1477" s="20"/>
      <c r="M1477" s="1">
        <v>128962</v>
      </c>
      <c r="P1477" s="1">
        <v>344927</v>
      </c>
      <c r="Q1477" s="1">
        <v>27831</v>
      </c>
      <c r="R1477" s="1">
        <v>70196</v>
      </c>
      <c r="T1477" s="11">
        <f t="shared" si="47"/>
        <v>2016575</v>
      </c>
    </row>
    <row r="1478" spans="1:20" x14ac:dyDescent="0.25">
      <c r="A1478" s="17">
        <v>36721</v>
      </c>
      <c r="B1478" s="2">
        <f t="shared" si="46"/>
        <v>7</v>
      </c>
      <c r="D1478" s="16">
        <v>98511</v>
      </c>
      <c r="E1478" s="20"/>
      <c r="F1478" s="20"/>
      <c r="G1478" s="1">
        <v>245556</v>
      </c>
      <c r="H1478" s="1">
        <v>282127</v>
      </c>
      <c r="I1478" s="20"/>
      <c r="J1478" s="1">
        <v>832841</v>
      </c>
      <c r="K1478" s="20"/>
      <c r="M1478" s="1">
        <v>114721</v>
      </c>
      <c r="P1478" s="1">
        <v>357995</v>
      </c>
      <c r="Q1478" s="1">
        <v>28626</v>
      </c>
      <c r="R1478" s="1">
        <v>63291</v>
      </c>
      <c r="T1478" s="11">
        <f t="shared" si="47"/>
        <v>2023668</v>
      </c>
    </row>
    <row r="1479" spans="1:20" x14ac:dyDescent="0.25">
      <c r="A1479" s="17">
        <v>36722</v>
      </c>
      <c r="B1479" s="2">
        <f t="shared" si="46"/>
        <v>7</v>
      </c>
      <c r="D1479" s="16">
        <v>99095</v>
      </c>
      <c r="E1479" s="20"/>
      <c r="F1479" s="20"/>
      <c r="G1479" s="1">
        <v>247684</v>
      </c>
      <c r="H1479" s="1">
        <v>328989</v>
      </c>
      <c r="I1479" s="20"/>
      <c r="J1479" s="1">
        <v>884962</v>
      </c>
      <c r="K1479" s="20"/>
      <c r="M1479" s="1">
        <v>122221</v>
      </c>
      <c r="P1479" s="1">
        <v>347889</v>
      </c>
      <c r="Q1479" s="1">
        <v>29731</v>
      </c>
      <c r="R1479" s="1">
        <v>72064</v>
      </c>
      <c r="T1479" s="11">
        <f t="shared" si="47"/>
        <v>2132635</v>
      </c>
    </row>
    <row r="1480" spans="1:20" x14ac:dyDescent="0.25">
      <c r="A1480" s="17">
        <v>36723</v>
      </c>
      <c r="B1480" s="2">
        <f t="shared" si="46"/>
        <v>7</v>
      </c>
      <c r="D1480" s="16">
        <v>98173</v>
      </c>
      <c r="E1480" s="20"/>
      <c r="F1480" s="20"/>
      <c r="G1480" s="1">
        <v>256782</v>
      </c>
      <c r="H1480" s="1">
        <v>348097</v>
      </c>
      <c r="I1480" s="20"/>
      <c r="J1480" s="1">
        <v>895545</v>
      </c>
      <c r="K1480" s="20"/>
      <c r="M1480" s="1">
        <v>133432</v>
      </c>
      <c r="P1480" s="1">
        <v>337046</v>
      </c>
      <c r="Q1480" s="1">
        <v>30092</v>
      </c>
      <c r="R1480" s="1">
        <v>71548</v>
      </c>
      <c r="T1480" s="11">
        <f t="shared" si="47"/>
        <v>2170715</v>
      </c>
    </row>
    <row r="1481" spans="1:20" x14ac:dyDescent="0.25">
      <c r="A1481" s="17">
        <v>36724</v>
      </c>
      <c r="B1481" s="2">
        <f t="shared" si="46"/>
        <v>7</v>
      </c>
      <c r="D1481" s="16">
        <v>93142</v>
      </c>
      <c r="E1481" s="20"/>
      <c r="F1481" s="20"/>
      <c r="G1481" s="1">
        <v>251772</v>
      </c>
      <c r="H1481" s="1">
        <v>312494</v>
      </c>
      <c r="I1481" s="20"/>
      <c r="J1481" s="1">
        <v>874033</v>
      </c>
      <c r="K1481" s="20"/>
      <c r="M1481" s="1">
        <v>130186</v>
      </c>
      <c r="P1481" s="1">
        <v>323695</v>
      </c>
      <c r="Q1481" s="1">
        <v>28543</v>
      </c>
      <c r="R1481" s="1">
        <v>70550</v>
      </c>
      <c r="T1481" s="11">
        <f t="shared" si="47"/>
        <v>2084415</v>
      </c>
    </row>
    <row r="1482" spans="1:20" x14ac:dyDescent="0.25">
      <c r="A1482" s="17">
        <v>36725</v>
      </c>
      <c r="B1482" s="2">
        <f t="shared" si="46"/>
        <v>7</v>
      </c>
      <c r="D1482" s="16">
        <v>93376</v>
      </c>
      <c r="E1482" s="20"/>
      <c r="F1482" s="20"/>
      <c r="G1482" s="1">
        <v>248402</v>
      </c>
      <c r="H1482" s="1">
        <v>268840</v>
      </c>
      <c r="I1482" s="20"/>
      <c r="J1482" s="1">
        <v>819244</v>
      </c>
      <c r="K1482" s="20"/>
      <c r="M1482" s="1">
        <v>111747</v>
      </c>
      <c r="P1482" s="1">
        <v>319189</v>
      </c>
      <c r="Q1482" s="1">
        <v>37635</v>
      </c>
      <c r="R1482" s="1">
        <v>44674</v>
      </c>
      <c r="T1482" s="11">
        <f t="shared" si="47"/>
        <v>1943107</v>
      </c>
    </row>
    <row r="1483" spans="1:20" x14ac:dyDescent="0.25">
      <c r="A1483" s="17">
        <v>36726</v>
      </c>
      <c r="B1483" s="2">
        <f t="shared" si="46"/>
        <v>7</v>
      </c>
      <c r="D1483" s="16">
        <v>112030</v>
      </c>
      <c r="E1483" s="20"/>
      <c r="F1483" s="20"/>
      <c r="G1483" s="1">
        <v>213289</v>
      </c>
      <c r="H1483" s="1">
        <v>327185</v>
      </c>
      <c r="I1483" s="20"/>
      <c r="J1483" s="1">
        <v>873577</v>
      </c>
      <c r="K1483" s="20"/>
      <c r="M1483" s="1">
        <v>130862</v>
      </c>
      <c r="P1483" s="1">
        <v>320681</v>
      </c>
      <c r="Q1483" s="1">
        <v>26361</v>
      </c>
      <c r="R1483" s="1">
        <v>41089</v>
      </c>
      <c r="T1483" s="11">
        <f t="shared" si="47"/>
        <v>2045074</v>
      </c>
    </row>
    <row r="1484" spans="1:20" x14ac:dyDescent="0.25">
      <c r="A1484" s="17">
        <v>36727</v>
      </c>
      <c r="B1484" s="2">
        <f t="shared" si="46"/>
        <v>7</v>
      </c>
      <c r="D1484" s="16">
        <v>111326</v>
      </c>
      <c r="E1484" s="20"/>
      <c r="F1484" s="20"/>
      <c r="G1484" s="1">
        <v>214874</v>
      </c>
      <c r="H1484" s="1">
        <v>340545</v>
      </c>
      <c r="I1484" s="20"/>
      <c r="J1484" s="1">
        <v>903539</v>
      </c>
      <c r="K1484" s="20"/>
      <c r="M1484" s="1">
        <v>138201</v>
      </c>
      <c r="P1484" s="1">
        <v>320344</v>
      </c>
      <c r="Q1484" s="1">
        <v>29256</v>
      </c>
      <c r="R1484" s="1">
        <v>48092</v>
      </c>
      <c r="T1484" s="11">
        <f t="shared" si="47"/>
        <v>2106177</v>
      </c>
    </row>
    <row r="1485" spans="1:20" x14ac:dyDescent="0.25">
      <c r="A1485" s="17">
        <v>36728</v>
      </c>
      <c r="B1485" s="2">
        <f t="shared" si="46"/>
        <v>7</v>
      </c>
      <c r="D1485" s="16">
        <v>111085</v>
      </c>
      <c r="E1485" s="20"/>
      <c r="F1485" s="20"/>
      <c r="G1485" s="1">
        <v>244305</v>
      </c>
      <c r="H1485" s="1">
        <v>367238</v>
      </c>
      <c r="I1485" s="20"/>
      <c r="J1485" s="1">
        <v>892073</v>
      </c>
      <c r="K1485" s="20"/>
      <c r="M1485" s="1">
        <v>135620</v>
      </c>
      <c r="P1485" s="1">
        <v>318265</v>
      </c>
      <c r="Q1485" s="1">
        <v>28226</v>
      </c>
      <c r="R1485" s="1">
        <v>49695</v>
      </c>
      <c r="T1485" s="11">
        <f t="shared" si="47"/>
        <v>2146507</v>
      </c>
    </row>
    <row r="1486" spans="1:20" x14ac:dyDescent="0.25">
      <c r="A1486" s="17">
        <v>36729</v>
      </c>
      <c r="B1486" s="2">
        <f t="shared" si="46"/>
        <v>7</v>
      </c>
      <c r="D1486" s="16">
        <v>115593</v>
      </c>
      <c r="E1486" s="20"/>
      <c r="F1486" s="20"/>
      <c r="G1486" s="1">
        <v>241033</v>
      </c>
      <c r="H1486" s="1">
        <v>369492</v>
      </c>
      <c r="I1486" s="20"/>
      <c r="J1486" s="1">
        <v>917140</v>
      </c>
      <c r="K1486" s="20"/>
      <c r="M1486" s="1">
        <v>140328</v>
      </c>
      <c r="P1486" s="1">
        <v>295927</v>
      </c>
      <c r="Q1486" s="1">
        <v>35862</v>
      </c>
      <c r="R1486" s="1">
        <v>51223</v>
      </c>
      <c r="T1486" s="11">
        <f t="shared" si="47"/>
        <v>2166598</v>
      </c>
    </row>
    <row r="1487" spans="1:20" x14ac:dyDescent="0.25">
      <c r="A1487" s="17">
        <v>36730</v>
      </c>
      <c r="B1487" s="2">
        <f t="shared" si="46"/>
        <v>7</v>
      </c>
      <c r="D1487" s="16">
        <v>114318</v>
      </c>
      <c r="E1487" s="20"/>
      <c r="F1487" s="20"/>
      <c r="G1487" s="1">
        <v>260520</v>
      </c>
      <c r="H1487" s="1">
        <v>346390</v>
      </c>
      <c r="I1487" s="20"/>
      <c r="J1487" s="1">
        <v>917672</v>
      </c>
      <c r="K1487" s="20"/>
      <c r="M1487" s="1">
        <v>133526</v>
      </c>
      <c r="P1487" s="1">
        <v>323570</v>
      </c>
      <c r="Q1487" s="1">
        <v>27594</v>
      </c>
      <c r="R1487" s="1">
        <v>47118</v>
      </c>
      <c r="T1487" s="11">
        <f t="shared" si="47"/>
        <v>2170708</v>
      </c>
    </row>
    <row r="1488" spans="1:20" x14ac:dyDescent="0.25">
      <c r="A1488" s="17">
        <v>36731</v>
      </c>
      <c r="B1488" s="2">
        <f t="shared" si="46"/>
        <v>7</v>
      </c>
      <c r="D1488" s="16">
        <v>114585</v>
      </c>
      <c r="E1488" s="20"/>
      <c r="F1488" s="20"/>
      <c r="G1488" s="1">
        <v>230310</v>
      </c>
      <c r="H1488" s="1">
        <v>344957</v>
      </c>
      <c r="I1488" s="20"/>
      <c r="J1488" s="1">
        <v>932060</v>
      </c>
      <c r="K1488" s="20"/>
      <c r="M1488" s="1">
        <v>132094</v>
      </c>
      <c r="P1488" s="1">
        <v>325337</v>
      </c>
      <c r="Q1488" s="1">
        <v>26740</v>
      </c>
      <c r="R1488" s="1">
        <v>51702</v>
      </c>
      <c r="T1488" s="11">
        <f t="shared" si="47"/>
        <v>2157785</v>
      </c>
    </row>
    <row r="1489" spans="1:20" x14ac:dyDescent="0.25">
      <c r="A1489" s="17">
        <v>36732</v>
      </c>
      <c r="B1489" s="2">
        <f t="shared" si="46"/>
        <v>7</v>
      </c>
      <c r="D1489" s="16">
        <v>112848</v>
      </c>
      <c r="E1489" s="20"/>
      <c r="F1489" s="20"/>
      <c r="G1489" s="1">
        <v>233417</v>
      </c>
      <c r="H1489" s="1">
        <v>351118</v>
      </c>
      <c r="I1489" s="20"/>
      <c r="J1489" s="1">
        <v>943258</v>
      </c>
      <c r="K1489" s="20"/>
      <c r="M1489" s="1">
        <v>133322</v>
      </c>
      <c r="P1489" s="1">
        <v>336579</v>
      </c>
      <c r="Q1489" s="1">
        <v>28558</v>
      </c>
      <c r="R1489" s="1">
        <v>38860</v>
      </c>
      <c r="T1489" s="11">
        <f t="shared" si="47"/>
        <v>2177960</v>
      </c>
    </row>
    <row r="1490" spans="1:20" x14ac:dyDescent="0.25">
      <c r="A1490" s="17">
        <v>36733</v>
      </c>
      <c r="B1490" s="2">
        <f t="shared" si="46"/>
        <v>7</v>
      </c>
      <c r="D1490" s="16">
        <v>106385</v>
      </c>
      <c r="E1490" s="20"/>
      <c r="F1490" s="20"/>
      <c r="G1490" s="1">
        <v>220257</v>
      </c>
      <c r="H1490" s="1">
        <v>350705</v>
      </c>
      <c r="I1490" s="20"/>
      <c r="J1490" s="1">
        <v>803600</v>
      </c>
      <c r="K1490" s="20"/>
      <c r="M1490" s="1">
        <v>128136</v>
      </c>
      <c r="P1490" s="1">
        <v>342033</v>
      </c>
      <c r="Q1490" s="1">
        <v>28573</v>
      </c>
      <c r="R1490" s="1">
        <v>39000</v>
      </c>
      <c r="T1490" s="11">
        <f t="shared" si="47"/>
        <v>2018689</v>
      </c>
    </row>
    <row r="1491" spans="1:20" x14ac:dyDescent="0.25">
      <c r="A1491" s="17">
        <v>36734</v>
      </c>
      <c r="B1491" s="2">
        <f t="shared" si="46"/>
        <v>7</v>
      </c>
      <c r="D1491" s="16">
        <v>115850</v>
      </c>
      <c r="E1491" s="20"/>
      <c r="F1491" s="20"/>
      <c r="G1491" s="1">
        <v>257757</v>
      </c>
      <c r="H1491" s="1">
        <v>372742</v>
      </c>
      <c r="I1491" s="20"/>
      <c r="J1491" s="1">
        <v>877120</v>
      </c>
      <c r="K1491" s="20"/>
      <c r="M1491" s="1">
        <v>130826</v>
      </c>
      <c r="P1491" s="1">
        <v>335817</v>
      </c>
      <c r="Q1491" s="1">
        <v>33923</v>
      </c>
      <c r="R1491" s="1">
        <v>41411</v>
      </c>
      <c r="T1491" s="11">
        <f t="shared" si="47"/>
        <v>2165446</v>
      </c>
    </row>
    <row r="1492" spans="1:20" x14ac:dyDescent="0.25">
      <c r="A1492" s="17">
        <v>36735</v>
      </c>
      <c r="B1492" s="2">
        <f t="shared" ref="B1492:B1526" si="48">MONTH(A1492)</f>
        <v>7</v>
      </c>
      <c r="D1492" s="16">
        <v>123098</v>
      </c>
      <c r="E1492" s="20"/>
      <c r="F1492" s="20"/>
      <c r="G1492" s="1">
        <v>267395</v>
      </c>
      <c r="H1492" s="1">
        <v>355598</v>
      </c>
      <c r="I1492" s="20"/>
      <c r="J1492" s="1">
        <v>879196</v>
      </c>
      <c r="K1492" s="20"/>
      <c r="M1492" s="1">
        <v>132263</v>
      </c>
      <c r="P1492" s="1">
        <v>333324</v>
      </c>
      <c r="Q1492" s="1">
        <v>35223</v>
      </c>
      <c r="R1492" s="1">
        <v>33948</v>
      </c>
      <c r="T1492" s="11">
        <f t="shared" si="47"/>
        <v>2160045</v>
      </c>
    </row>
    <row r="1493" spans="1:20" x14ac:dyDescent="0.25">
      <c r="A1493" s="17">
        <v>36736</v>
      </c>
      <c r="B1493" s="2">
        <f t="shared" si="48"/>
        <v>7</v>
      </c>
      <c r="D1493" s="16">
        <v>117837</v>
      </c>
      <c r="E1493" s="20"/>
      <c r="F1493" s="20"/>
      <c r="G1493" s="1">
        <v>244580</v>
      </c>
      <c r="H1493" s="1">
        <v>369869</v>
      </c>
      <c r="I1493" s="20"/>
      <c r="J1493" s="1">
        <v>860753</v>
      </c>
      <c r="K1493" s="20"/>
      <c r="M1493" s="1">
        <v>132903</v>
      </c>
      <c r="P1493" s="1">
        <v>326022</v>
      </c>
      <c r="Q1493" s="1">
        <v>29060</v>
      </c>
      <c r="R1493" s="1">
        <v>52600</v>
      </c>
      <c r="T1493" s="11">
        <f t="shared" si="47"/>
        <v>2133624</v>
      </c>
    </row>
    <row r="1494" spans="1:20" x14ac:dyDescent="0.25">
      <c r="A1494" s="17">
        <v>36737</v>
      </c>
      <c r="B1494" s="2">
        <f t="shared" si="48"/>
        <v>7</v>
      </c>
      <c r="D1494" s="16">
        <v>117878</v>
      </c>
      <c r="E1494" s="20"/>
      <c r="F1494" s="20"/>
      <c r="G1494" s="1">
        <v>251878</v>
      </c>
      <c r="H1494" s="1">
        <v>352323</v>
      </c>
      <c r="I1494" s="20"/>
      <c r="J1494" s="1">
        <v>870426</v>
      </c>
      <c r="K1494" s="20"/>
      <c r="M1494" s="1">
        <v>131647</v>
      </c>
      <c r="P1494" s="1">
        <v>324235</v>
      </c>
      <c r="Q1494" s="1">
        <v>27519</v>
      </c>
      <c r="R1494" s="1">
        <v>52615</v>
      </c>
      <c r="T1494" s="11">
        <f t="shared" si="47"/>
        <v>2128521</v>
      </c>
    </row>
    <row r="1495" spans="1:20" x14ac:dyDescent="0.25">
      <c r="A1495" s="17">
        <v>36738</v>
      </c>
      <c r="B1495" s="2">
        <f t="shared" si="48"/>
        <v>7</v>
      </c>
      <c r="D1495" s="16">
        <v>117832</v>
      </c>
      <c r="E1495" s="20"/>
      <c r="F1495" s="20"/>
      <c r="G1495" s="1">
        <v>258809</v>
      </c>
      <c r="H1495" s="1">
        <v>337365</v>
      </c>
      <c r="I1495" s="20"/>
      <c r="J1495" s="1">
        <v>876638</v>
      </c>
      <c r="K1495" s="20"/>
      <c r="M1495" s="1">
        <v>128369</v>
      </c>
      <c r="P1495" s="1">
        <v>328400</v>
      </c>
      <c r="Q1495" s="1">
        <v>27148</v>
      </c>
      <c r="R1495" s="1">
        <v>52158</v>
      </c>
      <c r="T1495" s="11">
        <f t="shared" si="47"/>
        <v>2126719</v>
      </c>
    </row>
    <row r="1496" spans="1:20" x14ac:dyDescent="0.25">
      <c r="A1496" s="17">
        <v>36739</v>
      </c>
      <c r="B1496" s="2">
        <f t="shared" si="48"/>
        <v>8</v>
      </c>
      <c r="D1496" s="16">
        <v>74502</v>
      </c>
      <c r="E1496" s="20"/>
      <c r="F1496" s="20"/>
      <c r="G1496" s="1">
        <v>261584</v>
      </c>
      <c r="H1496" s="1">
        <v>373524</v>
      </c>
      <c r="I1496" s="20"/>
      <c r="J1496" s="1">
        <v>814897</v>
      </c>
      <c r="K1496" s="20"/>
      <c r="M1496" s="1">
        <v>101667</v>
      </c>
      <c r="P1496" s="1">
        <v>227058</v>
      </c>
      <c r="Q1496" s="1">
        <v>21631</v>
      </c>
      <c r="R1496" s="1">
        <v>40771</v>
      </c>
      <c r="T1496" s="11">
        <f t="shared" si="47"/>
        <v>1915634</v>
      </c>
    </row>
    <row r="1497" spans="1:20" x14ac:dyDescent="0.25">
      <c r="A1497" s="17">
        <v>36740</v>
      </c>
      <c r="B1497" s="2">
        <f t="shared" si="48"/>
        <v>8</v>
      </c>
      <c r="D1497" s="16">
        <v>92826</v>
      </c>
      <c r="E1497" s="20"/>
      <c r="F1497" s="20"/>
      <c r="G1497" s="1">
        <v>307150</v>
      </c>
      <c r="H1497" s="1">
        <v>344156</v>
      </c>
      <c r="I1497" s="20"/>
      <c r="J1497" s="1">
        <v>754824</v>
      </c>
      <c r="K1497" s="20"/>
      <c r="M1497" s="1">
        <v>112137</v>
      </c>
      <c r="P1497" s="1">
        <v>214295</v>
      </c>
      <c r="Q1497" s="1">
        <v>18596</v>
      </c>
      <c r="R1497" s="1">
        <v>39185</v>
      </c>
      <c r="T1497" s="11">
        <f t="shared" si="47"/>
        <v>1883169</v>
      </c>
    </row>
    <row r="1498" spans="1:20" x14ac:dyDescent="0.25">
      <c r="A1498" s="17">
        <v>36741</v>
      </c>
      <c r="B1498" s="2">
        <f t="shared" si="48"/>
        <v>8</v>
      </c>
      <c r="D1498" s="16">
        <v>120193</v>
      </c>
      <c r="E1498" s="20"/>
      <c r="F1498" s="20"/>
      <c r="G1498" s="1">
        <v>292652</v>
      </c>
      <c r="H1498" s="1">
        <v>345300</v>
      </c>
      <c r="I1498" s="20"/>
      <c r="J1498" s="1">
        <v>796967</v>
      </c>
      <c r="K1498" s="20"/>
      <c r="M1498" s="1">
        <v>123693</v>
      </c>
      <c r="P1498" s="1">
        <v>208163</v>
      </c>
      <c r="Q1498" s="1">
        <v>21631</v>
      </c>
      <c r="R1498" s="1">
        <v>39660</v>
      </c>
      <c r="T1498" s="11">
        <f t="shared" si="47"/>
        <v>1948259</v>
      </c>
    </row>
    <row r="1499" spans="1:20" x14ac:dyDescent="0.25">
      <c r="A1499" s="17">
        <v>36742</v>
      </c>
      <c r="B1499" s="2">
        <f t="shared" si="48"/>
        <v>8</v>
      </c>
      <c r="D1499" s="16">
        <v>129131</v>
      </c>
      <c r="E1499" s="20"/>
      <c r="F1499" s="20"/>
      <c r="G1499" s="1">
        <v>277646</v>
      </c>
      <c r="H1499" s="1">
        <v>300815</v>
      </c>
      <c r="I1499" s="20"/>
      <c r="J1499" s="1">
        <v>815811</v>
      </c>
      <c r="K1499" s="20"/>
      <c r="M1499" s="1">
        <v>106316</v>
      </c>
      <c r="P1499" s="1">
        <v>230871</v>
      </c>
      <c r="Q1499" s="1">
        <v>23589</v>
      </c>
      <c r="R1499" s="1">
        <v>39565</v>
      </c>
      <c r="T1499" s="11">
        <f t="shared" si="47"/>
        <v>1923744</v>
      </c>
    </row>
    <row r="1500" spans="1:20" x14ac:dyDescent="0.25">
      <c r="A1500" s="17">
        <v>36743</v>
      </c>
      <c r="B1500" s="2">
        <f t="shared" si="48"/>
        <v>8</v>
      </c>
      <c r="D1500" s="16">
        <v>128828</v>
      </c>
      <c r="E1500" s="20"/>
      <c r="F1500" s="20"/>
      <c r="G1500" s="1">
        <v>309521</v>
      </c>
      <c r="H1500" s="1">
        <v>308964</v>
      </c>
      <c r="I1500" s="20"/>
      <c r="J1500" s="1">
        <v>888253</v>
      </c>
      <c r="K1500" s="20"/>
      <c r="M1500" s="1">
        <v>134799</v>
      </c>
      <c r="P1500" s="1">
        <v>197652</v>
      </c>
      <c r="Q1500" s="1">
        <v>42047</v>
      </c>
      <c r="R1500" s="1">
        <v>65646</v>
      </c>
      <c r="T1500" s="11">
        <f t="shared" si="47"/>
        <v>2075710</v>
      </c>
    </row>
    <row r="1501" spans="1:20" x14ac:dyDescent="0.25">
      <c r="A1501" s="17">
        <v>36744</v>
      </c>
      <c r="B1501" s="2">
        <f t="shared" si="48"/>
        <v>8</v>
      </c>
      <c r="D1501" s="16">
        <v>128828</v>
      </c>
      <c r="E1501" s="20"/>
      <c r="F1501" s="20"/>
      <c r="G1501" s="1">
        <v>309521</v>
      </c>
      <c r="H1501" s="1">
        <v>308964</v>
      </c>
      <c r="I1501" s="20"/>
      <c r="J1501" s="1">
        <v>888253</v>
      </c>
      <c r="K1501" s="20"/>
      <c r="M1501" s="1">
        <v>134799</v>
      </c>
      <c r="P1501" s="1">
        <v>197652</v>
      </c>
      <c r="Q1501" s="1">
        <v>42047</v>
      </c>
      <c r="R1501" s="1">
        <v>65646</v>
      </c>
      <c r="T1501" s="11">
        <f t="shared" si="47"/>
        <v>2075710</v>
      </c>
    </row>
    <row r="1502" spans="1:20" x14ac:dyDescent="0.25">
      <c r="A1502" s="17">
        <v>36745</v>
      </c>
      <c r="B1502" s="2">
        <f t="shared" si="48"/>
        <v>8</v>
      </c>
      <c r="D1502" s="16">
        <v>130469</v>
      </c>
      <c r="E1502" s="20"/>
      <c r="F1502" s="20"/>
      <c r="G1502" s="1">
        <v>316520</v>
      </c>
      <c r="H1502" s="1">
        <v>310168</v>
      </c>
      <c r="I1502" s="20"/>
      <c r="J1502" s="1">
        <v>903458</v>
      </c>
      <c r="K1502" s="20"/>
      <c r="M1502" s="1">
        <v>121802</v>
      </c>
      <c r="P1502" s="1">
        <v>211415</v>
      </c>
      <c r="Q1502" s="1">
        <v>40439</v>
      </c>
      <c r="R1502" s="1">
        <v>64033</v>
      </c>
      <c r="T1502" s="11">
        <f t="shared" si="47"/>
        <v>2098304</v>
      </c>
    </row>
    <row r="1503" spans="1:20" x14ac:dyDescent="0.25">
      <c r="A1503" s="17">
        <v>36746</v>
      </c>
      <c r="B1503" s="2">
        <f t="shared" si="48"/>
        <v>8</v>
      </c>
      <c r="D1503" s="16">
        <v>127523</v>
      </c>
      <c r="E1503" s="20"/>
      <c r="F1503" s="20"/>
      <c r="G1503" s="1">
        <v>247459</v>
      </c>
      <c r="H1503" s="1">
        <v>298273</v>
      </c>
      <c r="I1503" s="20"/>
      <c r="J1503" s="1">
        <v>924183</v>
      </c>
      <c r="K1503" s="20"/>
      <c r="M1503" s="1">
        <v>126772</v>
      </c>
      <c r="P1503" s="1">
        <v>289676</v>
      </c>
      <c r="Q1503" s="1">
        <v>26328</v>
      </c>
      <c r="R1503" s="1">
        <v>52629</v>
      </c>
      <c r="T1503" s="11">
        <f t="shared" si="47"/>
        <v>2092843</v>
      </c>
    </row>
    <row r="1504" spans="1:20" x14ac:dyDescent="0.25">
      <c r="A1504" s="17">
        <v>36747</v>
      </c>
      <c r="B1504" s="2">
        <f t="shared" si="48"/>
        <v>8</v>
      </c>
      <c r="D1504" s="16">
        <v>100861</v>
      </c>
      <c r="E1504" s="20"/>
      <c r="F1504" s="20"/>
      <c r="G1504" s="1">
        <v>280403</v>
      </c>
      <c r="H1504" s="1">
        <v>328040</v>
      </c>
      <c r="I1504" s="20"/>
      <c r="J1504" s="1">
        <v>879807</v>
      </c>
      <c r="K1504" s="20"/>
      <c r="M1504" s="1">
        <v>132204</v>
      </c>
      <c r="P1504" s="1">
        <v>323852</v>
      </c>
      <c r="Q1504" s="1">
        <v>31690</v>
      </c>
      <c r="R1504" s="1">
        <v>50395</v>
      </c>
      <c r="T1504" s="11">
        <f t="shared" si="47"/>
        <v>2127252</v>
      </c>
    </row>
    <row r="1505" spans="1:20" x14ac:dyDescent="0.25">
      <c r="A1505" s="17">
        <v>36748</v>
      </c>
      <c r="B1505" s="2">
        <f t="shared" si="48"/>
        <v>8</v>
      </c>
      <c r="D1505" s="16">
        <v>104993</v>
      </c>
      <c r="E1505" s="20"/>
      <c r="F1505" s="20"/>
      <c r="G1505" s="1">
        <v>333092</v>
      </c>
      <c r="H1505" s="1">
        <v>334849</v>
      </c>
      <c r="I1505" s="20"/>
      <c r="J1505" s="1">
        <v>846252</v>
      </c>
      <c r="K1505" s="20"/>
      <c r="M1505" s="1">
        <v>106770</v>
      </c>
      <c r="P1505" s="1">
        <v>378822</v>
      </c>
      <c r="Q1505" s="1">
        <v>40048</v>
      </c>
      <c r="R1505" s="1">
        <v>42318</v>
      </c>
      <c r="T1505" s="11">
        <f t="shared" si="47"/>
        <v>2187144</v>
      </c>
    </row>
    <row r="1506" spans="1:20" x14ac:dyDescent="0.25">
      <c r="A1506" s="17">
        <v>36749</v>
      </c>
      <c r="B1506" s="2">
        <f t="shared" si="48"/>
        <v>8</v>
      </c>
      <c r="D1506" s="16">
        <v>90879</v>
      </c>
      <c r="E1506" s="20"/>
      <c r="F1506" s="20"/>
      <c r="G1506" s="1">
        <v>346755</v>
      </c>
      <c r="H1506" s="1">
        <v>289815</v>
      </c>
      <c r="I1506" s="20"/>
      <c r="J1506" s="1">
        <v>809162</v>
      </c>
      <c r="K1506" s="20"/>
      <c r="M1506" s="1">
        <v>132837</v>
      </c>
      <c r="P1506" s="1">
        <v>308807</v>
      </c>
      <c r="Q1506" s="1">
        <v>31945</v>
      </c>
      <c r="R1506" s="1">
        <v>42636</v>
      </c>
      <c r="T1506" s="11">
        <f t="shared" si="47"/>
        <v>2052836</v>
      </c>
    </row>
    <row r="1507" spans="1:20" x14ac:dyDescent="0.25">
      <c r="A1507" s="17">
        <v>36750</v>
      </c>
      <c r="B1507" s="2">
        <f t="shared" si="48"/>
        <v>8</v>
      </c>
      <c r="D1507" s="16">
        <v>94283</v>
      </c>
      <c r="E1507" s="20"/>
      <c r="F1507" s="20"/>
      <c r="G1507" s="1">
        <v>325499</v>
      </c>
      <c r="H1507" s="1">
        <v>319306</v>
      </c>
      <c r="I1507" s="20"/>
      <c r="J1507" s="1">
        <v>846857</v>
      </c>
      <c r="K1507" s="20"/>
      <c r="M1507" s="1">
        <v>151950</v>
      </c>
      <c r="P1507" s="1">
        <v>306590</v>
      </c>
      <c r="Q1507" s="1">
        <v>35997</v>
      </c>
      <c r="R1507" s="1">
        <v>45439</v>
      </c>
      <c r="T1507" s="11">
        <f t="shared" si="47"/>
        <v>2125921</v>
      </c>
    </row>
    <row r="1508" spans="1:20" x14ac:dyDescent="0.25">
      <c r="A1508" s="17">
        <v>36751</v>
      </c>
      <c r="B1508" s="2">
        <f t="shared" si="48"/>
        <v>8</v>
      </c>
      <c r="D1508" s="16">
        <v>94283</v>
      </c>
      <c r="E1508" s="20"/>
      <c r="F1508" s="20"/>
      <c r="G1508" s="1">
        <v>325499</v>
      </c>
      <c r="H1508" s="1">
        <v>319306</v>
      </c>
      <c r="I1508" s="20"/>
      <c r="J1508" s="1">
        <v>846857</v>
      </c>
      <c r="K1508" s="20"/>
      <c r="M1508" s="1">
        <v>151950</v>
      </c>
      <c r="P1508" s="1">
        <v>306590</v>
      </c>
      <c r="Q1508" s="1">
        <v>35997</v>
      </c>
      <c r="R1508" s="1">
        <v>45439</v>
      </c>
      <c r="T1508" s="11">
        <f t="shared" si="47"/>
        <v>2125921</v>
      </c>
    </row>
    <row r="1509" spans="1:20" x14ac:dyDescent="0.25">
      <c r="A1509" s="17">
        <v>36752</v>
      </c>
      <c r="B1509" s="2">
        <f t="shared" si="48"/>
        <v>8</v>
      </c>
      <c r="D1509" s="16">
        <v>95810</v>
      </c>
      <c r="E1509" s="20"/>
      <c r="F1509" s="20"/>
      <c r="G1509" s="1">
        <v>302640</v>
      </c>
      <c r="H1509" s="1">
        <v>323619</v>
      </c>
      <c r="I1509" s="20"/>
      <c r="J1509" s="1">
        <v>880949</v>
      </c>
      <c r="K1509" s="20"/>
      <c r="M1509" s="1">
        <v>148857</v>
      </c>
      <c r="P1509" s="1">
        <v>327829</v>
      </c>
      <c r="Q1509" s="1">
        <v>32653</v>
      </c>
      <c r="R1509" s="1">
        <v>40294</v>
      </c>
      <c r="T1509" s="11">
        <f t="shared" si="47"/>
        <v>2152651</v>
      </c>
    </row>
    <row r="1510" spans="1:20" x14ac:dyDescent="0.25">
      <c r="A1510" s="17">
        <v>36753</v>
      </c>
      <c r="B1510" s="2">
        <f t="shared" si="48"/>
        <v>8</v>
      </c>
      <c r="D1510" s="16">
        <v>95547</v>
      </c>
      <c r="E1510" s="20"/>
      <c r="F1510" s="20"/>
      <c r="G1510" s="1">
        <v>338127</v>
      </c>
      <c r="H1510" s="1">
        <v>309843</v>
      </c>
      <c r="I1510" s="20"/>
      <c r="J1510" s="1">
        <v>826953</v>
      </c>
      <c r="K1510" s="20"/>
      <c r="M1510" s="1">
        <v>142521</v>
      </c>
      <c r="P1510" s="1">
        <v>318116</v>
      </c>
      <c r="Q1510" s="1">
        <v>30307</v>
      </c>
      <c r="R1510" s="1">
        <v>39467</v>
      </c>
      <c r="T1510" s="11">
        <f t="shared" si="47"/>
        <v>2100881</v>
      </c>
    </row>
    <row r="1511" spans="1:20" x14ac:dyDescent="0.25">
      <c r="A1511" s="17">
        <v>36754</v>
      </c>
      <c r="B1511" s="2">
        <f t="shared" si="48"/>
        <v>8</v>
      </c>
      <c r="D1511" s="16">
        <v>97714</v>
      </c>
      <c r="E1511" s="20"/>
      <c r="F1511" s="20"/>
      <c r="G1511" s="1">
        <v>305866</v>
      </c>
      <c r="H1511" s="1">
        <v>267963</v>
      </c>
      <c r="I1511" s="20"/>
      <c r="J1511" s="1">
        <v>826690</v>
      </c>
      <c r="K1511" s="20"/>
      <c r="M1511" s="1">
        <v>130895</v>
      </c>
      <c r="P1511" s="1">
        <v>369544</v>
      </c>
      <c r="Q1511" s="1">
        <v>0</v>
      </c>
      <c r="R1511" s="1">
        <v>48760</v>
      </c>
      <c r="T1511" s="11">
        <f t="shared" si="47"/>
        <v>2047432</v>
      </c>
    </row>
    <row r="1512" spans="1:20" x14ac:dyDescent="0.25">
      <c r="A1512" s="17">
        <v>36755</v>
      </c>
      <c r="B1512" s="2">
        <f t="shared" si="48"/>
        <v>8</v>
      </c>
      <c r="D1512" s="16">
        <v>90035</v>
      </c>
      <c r="E1512" s="20"/>
      <c r="F1512" s="20"/>
      <c r="G1512" s="1">
        <v>318416</v>
      </c>
      <c r="H1512" s="1">
        <v>306449</v>
      </c>
      <c r="I1512" s="20"/>
      <c r="J1512" s="1">
        <v>831525</v>
      </c>
      <c r="K1512" s="20"/>
      <c r="M1512" s="1">
        <v>131257</v>
      </c>
      <c r="P1512" s="1">
        <v>363459</v>
      </c>
      <c r="Q1512" s="1">
        <v>32708</v>
      </c>
      <c r="R1512" s="1">
        <v>38666</v>
      </c>
      <c r="T1512" s="11">
        <f t="shared" si="47"/>
        <v>2112515</v>
      </c>
    </row>
    <row r="1513" spans="1:20" x14ac:dyDescent="0.25">
      <c r="A1513" s="17">
        <v>36756</v>
      </c>
      <c r="B1513" s="2">
        <f t="shared" si="48"/>
        <v>8</v>
      </c>
      <c r="D1513" s="16">
        <v>89415</v>
      </c>
      <c r="E1513" s="20"/>
      <c r="F1513" s="20"/>
      <c r="G1513" s="1">
        <v>353504</v>
      </c>
      <c r="H1513" s="1">
        <v>290351</v>
      </c>
      <c r="I1513" s="20"/>
      <c r="J1513" s="1">
        <v>877901</v>
      </c>
      <c r="K1513" s="20"/>
      <c r="M1513" s="1">
        <v>145908</v>
      </c>
      <c r="P1513" s="1">
        <v>354218</v>
      </c>
      <c r="Q1513" s="1">
        <v>33644</v>
      </c>
      <c r="R1513" s="1">
        <v>39042</v>
      </c>
      <c r="T1513" s="11">
        <f t="shared" si="47"/>
        <v>2183983</v>
      </c>
    </row>
    <row r="1514" spans="1:20" x14ac:dyDescent="0.25">
      <c r="A1514" s="17">
        <v>36757</v>
      </c>
      <c r="B1514" s="2">
        <f t="shared" si="48"/>
        <v>8</v>
      </c>
      <c r="D1514" s="19">
        <v>102573</v>
      </c>
      <c r="E1514" s="20"/>
      <c r="F1514" s="20"/>
      <c r="G1514" s="1">
        <v>351216</v>
      </c>
      <c r="H1514" s="1">
        <v>283598</v>
      </c>
      <c r="I1514" s="20"/>
      <c r="J1514" s="1">
        <v>869293</v>
      </c>
      <c r="K1514" s="20"/>
      <c r="M1514" s="1">
        <v>139325</v>
      </c>
      <c r="P1514" s="1">
        <v>293657</v>
      </c>
      <c r="Q1514" s="1">
        <v>32308</v>
      </c>
      <c r="R1514" s="1">
        <v>38826</v>
      </c>
      <c r="T1514" s="11">
        <f t="shared" si="47"/>
        <v>2110796</v>
      </c>
    </row>
    <row r="1515" spans="1:20" x14ac:dyDescent="0.25">
      <c r="A1515" s="17">
        <v>36758</v>
      </c>
      <c r="B1515" s="2">
        <f t="shared" si="48"/>
        <v>8</v>
      </c>
      <c r="D1515" s="19">
        <v>102573</v>
      </c>
      <c r="E1515" s="20"/>
      <c r="F1515" s="20"/>
      <c r="G1515" s="1">
        <v>351216</v>
      </c>
      <c r="H1515" s="1">
        <v>283598</v>
      </c>
      <c r="I1515" s="20"/>
      <c r="J1515" s="1">
        <v>869293</v>
      </c>
      <c r="K1515" s="20"/>
      <c r="M1515" s="1">
        <v>139325</v>
      </c>
      <c r="P1515" s="1">
        <v>293657</v>
      </c>
      <c r="Q1515" s="1">
        <v>32308</v>
      </c>
      <c r="R1515" s="1">
        <v>38826</v>
      </c>
      <c r="T1515" s="11">
        <f t="shared" si="47"/>
        <v>2110796</v>
      </c>
    </row>
    <row r="1516" spans="1:20" x14ac:dyDescent="0.25">
      <c r="A1516" s="17">
        <v>36759</v>
      </c>
      <c r="B1516" s="2">
        <f t="shared" si="48"/>
        <v>8</v>
      </c>
      <c r="D1516" s="19">
        <v>73369</v>
      </c>
      <c r="E1516" s="20"/>
      <c r="F1516" s="20"/>
      <c r="G1516" s="1">
        <v>266309</v>
      </c>
      <c r="H1516" s="1">
        <v>316235</v>
      </c>
      <c r="I1516" s="20"/>
      <c r="J1516" s="1">
        <v>862259</v>
      </c>
      <c r="K1516" s="20"/>
      <c r="M1516" s="1">
        <v>120239</v>
      </c>
      <c r="P1516" s="1">
        <v>299843</v>
      </c>
      <c r="Q1516" s="1">
        <v>31268</v>
      </c>
      <c r="R1516" s="1">
        <v>37097</v>
      </c>
      <c r="T1516" s="11">
        <f t="shared" si="47"/>
        <v>2006619</v>
      </c>
    </row>
    <row r="1517" spans="1:20" x14ac:dyDescent="0.25">
      <c r="A1517" s="17">
        <v>36760</v>
      </c>
      <c r="B1517" s="2">
        <f t="shared" si="48"/>
        <v>8</v>
      </c>
      <c r="D1517" s="19">
        <v>111671</v>
      </c>
      <c r="E1517" s="20"/>
      <c r="F1517" s="20"/>
      <c r="G1517" s="1">
        <v>376836</v>
      </c>
      <c r="H1517" s="1">
        <v>287686</v>
      </c>
      <c r="I1517" s="20"/>
      <c r="J1517" s="1">
        <v>914495</v>
      </c>
      <c r="K1517" s="20"/>
      <c r="M1517" s="1">
        <v>144543</v>
      </c>
      <c r="P1517" s="1">
        <v>328929</v>
      </c>
      <c r="Q1517" s="1">
        <v>28765</v>
      </c>
      <c r="R1517" s="1">
        <v>40113</v>
      </c>
      <c r="T1517" s="11">
        <f t="shared" si="47"/>
        <v>2233038</v>
      </c>
    </row>
    <row r="1518" spans="1:20" x14ac:dyDescent="0.25">
      <c r="A1518" s="17">
        <v>36761</v>
      </c>
      <c r="B1518" s="2">
        <f t="shared" si="48"/>
        <v>8</v>
      </c>
      <c r="D1518" s="19">
        <v>90583</v>
      </c>
      <c r="E1518" s="20"/>
      <c r="F1518" s="20"/>
      <c r="G1518" s="1">
        <v>300576</v>
      </c>
      <c r="H1518" s="1">
        <v>275822</v>
      </c>
      <c r="I1518" s="20"/>
      <c r="J1518" s="1">
        <v>875044</v>
      </c>
      <c r="K1518" s="20"/>
      <c r="M1518" s="1">
        <v>128975</v>
      </c>
      <c r="P1518" s="1">
        <v>301633</v>
      </c>
      <c r="Q1518" s="1">
        <v>23923</v>
      </c>
      <c r="R1518" s="1">
        <v>95622</v>
      </c>
      <c r="T1518" s="11">
        <f t="shared" si="47"/>
        <v>2092178</v>
      </c>
    </row>
    <row r="1519" spans="1:20" x14ac:dyDescent="0.25">
      <c r="A1519" s="17">
        <v>36762</v>
      </c>
      <c r="B1519" s="2">
        <f t="shared" si="48"/>
        <v>8</v>
      </c>
      <c r="D1519" s="19">
        <v>112384</v>
      </c>
      <c r="E1519" s="20"/>
      <c r="F1519" s="20"/>
      <c r="G1519" s="1">
        <v>286888</v>
      </c>
      <c r="H1519" s="1">
        <v>308074</v>
      </c>
      <c r="I1519" s="20"/>
      <c r="J1519" s="1">
        <v>867214</v>
      </c>
      <c r="K1519" s="20"/>
      <c r="M1519" s="1">
        <v>137821</v>
      </c>
      <c r="P1519" s="1">
        <v>286763</v>
      </c>
      <c r="Q1519" s="1">
        <v>31954</v>
      </c>
      <c r="R1519" s="1">
        <v>62761</v>
      </c>
      <c r="T1519" s="11">
        <f t="shared" si="47"/>
        <v>2093859</v>
      </c>
    </row>
    <row r="1520" spans="1:20" x14ac:dyDescent="0.25">
      <c r="A1520" s="17">
        <v>36763</v>
      </c>
      <c r="B1520" s="2">
        <f t="shared" si="48"/>
        <v>8</v>
      </c>
      <c r="D1520" s="19">
        <v>110966</v>
      </c>
      <c r="E1520" s="20"/>
      <c r="F1520" s="20"/>
      <c r="G1520" s="1">
        <v>297934</v>
      </c>
      <c r="H1520" s="1">
        <v>319370</v>
      </c>
      <c r="I1520" s="20"/>
      <c r="J1520" s="1">
        <v>859792</v>
      </c>
      <c r="K1520" s="20"/>
      <c r="M1520" s="1">
        <v>149957</v>
      </c>
      <c r="P1520" s="1">
        <v>307413</v>
      </c>
      <c r="Q1520" s="1">
        <v>34969</v>
      </c>
      <c r="R1520" s="1">
        <v>61288</v>
      </c>
      <c r="T1520" s="11">
        <f t="shared" si="47"/>
        <v>2141689</v>
      </c>
    </row>
    <row r="1521" spans="1:20" x14ac:dyDescent="0.25">
      <c r="A1521" s="17">
        <v>36764</v>
      </c>
      <c r="B1521" s="2">
        <f t="shared" si="48"/>
        <v>8</v>
      </c>
      <c r="D1521" s="19">
        <v>104142</v>
      </c>
      <c r="E1521" s="20"/>
      <c r="F1521" s="20"/>
      <c r="G1521" s="1">
        <v>317478</v>
      </c>
      <c r="H1521" s="1">
        <v>330536</v>
      </c>
      <c r="I1521" s="20"/>
      <c r="J1521" s="1">
        <v>881254</v>
      </c>
      <c r="K1521" s="20"/>
      <c r="M1521" s="1">
        <v>122597</v>
      </c>
      <c r="P1521" s="1">
        <v>256340</v>
      </c>
      <c r="Q1521" s="1">
        <v>38703</v>
      </c>
      <c r="R1521" s="1">
        <v>62620</v>
      </c>
      <c r="T1521" s="11">
        <f t="shared" si="47"/>
        <v>2113670</v>
      </c>
    </row>
    <row r="1522" spans="1:20" x14ac:dyDescent="0.25">
      <c r="A1522" s="17">
        <v>36765</v>
      </c>
      <c r="B1522" s="2">
        <f t="shared" si="48"/>
        <v>8</v>
      </c>
      <c r="D1522" s="19">
        <v>104142</v>
      </c>
      <c r="E1522" s="20"/>
      <c r="F1522" s="20"/>
      <c r="G1522" s="1">
        <v>317478</v>
      </c>
      <c r="H1522" s="1">
        <v>330536</v>
      </c>
      <c r="I1522" s="20"/>
      <c r="J1522" s="1">
        <v>881254</v>
      </c>
      <c r="K1522" s="20"/>
      <c r="M1522" s="1">
        <v>122597</v>
      </c>
      <c r="P1522" s="1">
        <v>256340</v>
      </c>
      <c r="Q1522" s="1">
        <v>38703</v>
      </c>
      <c r="R1522" s="1">
        <v>62620</v>
      </c>
      <c r="T1522" s="11">
        <f t="shared" si="47"/>
        <v>2113670</v>
      </c>
    </row>
    <row r="1523" spans="1:20" x14ac:dyDescent="0.25">
      <c r="A1523" s="17">
        <v>36766</v>
      </c>
      <c r="B1523" s="2">
        <f t="shared" si="48"/>
        <v>8</v>
      </c>
      <c r="D1523" s="19">
        <v>106467</v>
      </c>
      <c r="E1523" s="20"/>
      <c r="F1523" s="20"/>
      <c r="G1523" s="1">
        <v>325626</v>
      </c>
      <c r="H1523" s="1">
        <v>334066</v>
      </c>
      <c r="I1523" s="20"/>
      <c r="J1523" s="1">
        <v>886978</v>
      </c>
      <c r="K1523" s="20"/>
      <c r="M1523" s="1">
        <v>122490</v>
      </c>
      <c r="P1523" s="1">
        <v>249459</v>
      </c>
      <c r="Q1523" s="1">
        <v>38111</v>
      </c>
      <c r="R1523" s="1">
        <v>63327</v>
      </c>
      <c r="T1523" s="11">
        <f t="shared" si="47"/>
        <v>2126524</v>
      </c>
    </row>
    <row r="1524" spans="1:20" x14ac:dyDescent="0.25">
      <c r="A1524" s="17">
        <v>36767</v>
      </c>
      <c r="B1524" s="2">
        <f t="shared" si="48"/>
        <v>8</v>
      </c>
      <c r="D1524" s="19">
        <v>103996</v>
      </c>
      <c r="E1524" s="20"/>
      <c r="F1524" s="20"/>
      <c r="G1524" s="1">
        <v>276728</v>
      </c>
      <c r="H1524" s="1">
        <v>273224</v>
      </c>
      <c r="I1524" s="20"/>
      <c r="J1524" s="1">
        <v>912720</v>
      </c>
      <c r="K1524" s="20"/>
      <c r="M1524" s="1">
        <v>126733</v>
      </c>
      <c r="P1524" s="1">
        <v>319630</v>
      </c>
      <c r="Q1524" s="1">
        <v>17164</v>
      </c>
      <c r="R1524" s="1">
        <v>63948</v>
      </c>
      <c r="T1524" s="11">
        <f t="shared" si="47"/>
        <v>2094143</v>
      </c>
    </row>
    <row r="1525" spans="1:20" x14ac:dyDescent="0.25">
      <c r="A1525" s="17">
        <v>36768</v>
      </c>
      <c r="B1525" s="2">
        <f t="shared" si="48"/>
        <v>8</v>
      </c>
      <c r="D1525" s="19">
        <v>104121</v>
      </c>
      <c r="E1525" s="20"/>
      <c r="F1525" s="20"/>
      <c r="G1525" s="1">
        <v>337570</v>
      </c>
      <c r="H1525" s="1">
        <v>219504</v>
      </c>
      <c r="I1525" s="20"/>
      <c r="J1525" s="1">
        <v>921516</v>
      </c>
      <c r="K1525" s="20"/>
      <c r="M1525" s="1">
        <v>138075</v>
      </c>
      <c r="P1525" s="1">
        <v>318856</v>
      </c>
      <c r="Q1525" s="1">
        <v>34181</v>
      </c>
      <c r="R1525" s="1">
        <v>67731</v>
      </c>
      <c r="T1525" s="11">
        <f t="shared" si="47"/>
        <v>2141554</v>
      </c>
    </row>
    <row r="1526" spans="1:20" x14ac:dyDescent="0.25">
      <c r="A1526" s="17">
        <v>36769</v>
      </c>
      <c r="B1526" s="2">
        <f t="shared" si="48"/>
        <v>8</v>
      </c>
      <c r="D1526" s="19">
        <v>107930</v>
      </c>
      <c r="E1526" s="20"/>
      <c r="F1526" s="20"/>
      <c r="G1526" s="1">
        <v>317195</v>
      </c>
      <c r="H1526" s="1">
        <v>248119</v>
      </c>
      <c r="I1526" s="20"/>
      <c r="J1526" s="1">
        <v>921509</v>
      </c>
      <c r="K1526" s="20"/>
      <c r="M1526" s="1">
        <v>149187</v>
      </c>
      <c r="P1526" s="1">
        <v>262307</v>
      </c>
      <c r="Q1526" s="1">
        <v>36913</v>
      </c>
      <c r="R1526" s="1">
        <v>41579</v>
      </c>
      <c r="T1526" s="11">
        <f t="shared" si="47"/>
        <v>2084739</v>
      </c>
    </row>
    <row r="1527" spans="1:20" x14ac:dyDescent="0.25">
      <c r="A1527" s="17">
        <v>36770</v>
      </c>
      <c r="B1527" s="2">
        <f>MONTH(A1527)</f>
        <v>9</v>
      </c>
      <c r="D1527" s="19">
        <v>116678</v>
      </c>
      <c r="E1527" s="20"/>
      <c r="F1527" s="20"/>
      <c r="G1527" s="1">
        <v>252154</v>
      </c>
      <c r="H1527" s="1">
        <v>336701</v>
      </c>
      <c r="I1527" s="20"/>
      <c r="J1527" s="1">
        <v>915948</v>
      </c>
      <c r="K1527" s="20"/>
      <c r="M1527" s="1">
        <v>106597</v>
      </c>
      <c r="P1527" s="1">
        <v>306818</v>
      </c>
      <c r="Q1527" s="1">
        <v>31300</v>
      </c>
      <c r="R1527" s="1">
        <v>74588</v>
      </c>
      <c r="T1527" s="11">
        <f t="shared" si="47"/>
        <v>2140784</v>
      </c>
    </row>
    <row r="1528" spans="1:20" x14ac:dyDescent="0.25">
      <c r="A1528" s="17">
        <v>36771</v>
      </c>
      <c r="B1528" s="2">
        <f t="shared" ref="B1528:B1591" si="49">MONTH(A1528)</f>
        <v>9</v>
      </c>
      <c r="D1528" s="19">
        <v>114758</v>
      </c>
      <c r="G1528" s="1">
        <v>197218</v>
      </c>
      <c r="H1528" s="1">
        <v>319530</v>
      </c>
      <c r="J1528" s="1">
        <v>973568</v>
      </c>
      <c r="M1528" s="1">
        <v>94457</v>
      </c>
      <c r="P1528" s="1">
        <v>321389</v>
      </c>
      <c r="Q1528" s="1">
        <v>30712</v>
      </c>
      <c r="R1528" s="1">
        <v>78873</v>
      </c>
      <c r="T1528" s="11">
        <f t="shared" si="47"/>
        <v>2130505</v>
      </c>
    </row>
    <row r="1529" spans="1:20" x14ac:dyDescent="0.25">
      <c r="A1529" s="17">
        <v>36772</v>
      </c>
      <c r="B1529" s="2">
        <f t="shared" si="49"/>
        <v>9</v>
      </c>
      <c r="D1529" s="19">
        <v>114758</v>
      </c>
      <c r="G1529" s="1">
        <v>197218</v>
      </c>
      <c r="H1529" s="1">
        <v>319530</v>
      </c>
      <c r="J1529" s="1">
        <v>973568</v>
      </c>
      <c r="M1529" s="1">
        <v>94457</v>
      </c>
      <c r="P1529" s="1">
        <v>321389</v>
      </c>
      <c r="Q1529" s="1">
        <v>30712</v>
      </c>
      <c r="R1529" s="1">
        <v>78873</v>
      </c>
      <c r="T1529" s="11">
        <f t="shared" si="47"/>
        <v>2130505</v>
      </c>
    </row>
    <row r="1530" spans="1:20" x14ac:dyDescent="0.25">
      <c r="A1530" s="17">
        <v>36773</v>
      </c>
      <c r="B1530" s="2">
        <f t="shared" si="49"/>
        <v>9</v>
      </c>
      <c r="D1530" s="19">
        <v>114758</v>
      </c>
      <c r="G1530" s="1">
        <v>197218</v>
      </c>
      <c r="H1530" s="1">
        <v>319530</v>
      </c>
      <c r="J1530" s="1">
        <v>973568</v>
      </c>
      <c r="M1530" s="1">
        <v>94457</v>
      </c>
      <c r="P1530" s="1">
        <v>321389</v>
      </c>
      <c r="Q1530" s="1">
        <v>30712</v>
      </c>
      <c r="R1530" s="1">
        <v>78873</v>
      </c>
      <c r="T1530" s="11">
        <f t="shared" si="47"/>
        <v>2130505</v>
      </c>
    </row>
    <row r="1531" spans="1:20" x14ac:dyDescent="0.25">
      <c r="A1531" s="17">
        <v>36774</v>
      </c>
      <c r="B1531" s="2">
        <f t="shared" si="49"/>
        <v>9</v>
      </c>
      <c r="D1531" s="19">
        <v>117461</v>
      </c>
      <c r="G1531" s="1">
        <v>212715</v>
      </c>
      <c r="H1531" s="1">
        <v>289307</v>
      </c>
      <c r="J1531" s="1">
        <v>980691</v>
      </c>
      <c r="M1531" s="1">
        <v>96798</v>
      </c>
      <c r="P1531" s="1">
        <v>322555</v>
      </c>
      <c r="Q1531" s="1">
        <v>31780</v>
      </c>
      <c r="R1531" s="1">
        <v>79075</v>
      </c>
      <c r="T1531" s="11">
        <f t="shared" si="47"/>
        <v>2130382</v>
      </c>
    </row>
    <row r="1532" spans="1:20" x14ac:dyDescent="0.25">
      <c r="A1532" s="17">
        <v>36775</v>
      </c>
      <c r="B1532" s="2">
        <f t="shared" si="49"/>
        <v>9</v>
      </c>
      <c r="D1532" s="19">
        <v>110190</v>
      </c>
      <c r="G1532" s="1">
        <v>198614</v>
      </c>
      <c r="H1532" s="1">
        <v>338965</v>
      </c>
      <c r="J1532" s="1">
        <v>956817</v>
      </c>
      <c r="M1532" s="1">
        <v>114946</v>
      </c>
      <c r="P1532" s="1">
        <v>294568</v>
      </c>
      <c r="Q1532" s="1">
        <v>26966</v>
      </c>
      <c r="R1532" s="1">
        <v>68546</v>
      </c>
      <c r="T1532" s="11">
        <f t="shared" si="47"/>
        <v>2109612</v>
      </c>
    </row>
    <row r="1533" spans="1:20" x14ac:dyDescent="0.25">
      <c r="A1533" s="17">
        <v>36776</v>
      </c>
      <c r="B1533" s="2">
        <f t="shared" si="49"/>
        <v>9</v>
      </c>
      <c r="D1533" s="19">
        <v>120059</v>
      </c>
      <c r="G1533" s="1">
        <v>212548</v>
      </c>
      <c r="H1533" s="1">
        <v>344060</v>
      </c>
      <c r="J1533" s="1">
        <v>936200</v>
      </c>
      <c r="M1533" s="1">
        <v>105553</v>
      </c>
      <c r="P1533" s="1">
        <v>296012</v>
      </c>
      <c r="Q1533" s="1">
        <v>33305</v>
      </c>
      <c r="R1533" s="1">
        <v>68208</v>
      </c>
      <c r="T1533" s="11">
        <f t="shared" si="47"/>
        <v>2115945</v>
      </c>
    </row>
    <row r="1534" spans="1:20" x14ac:dyDescent="0.25">
      <c r="A1534" s="17">
        <v>36777</v>
      </c>
      <c r="B1534" s="2">
        <f t="shared" si="49"/>
        <v>9</v>
      </c>
      <c r="D1534" s="19">
        <v>117557</v>
      </c>
      <c r="G1534" s="1">
        <v>214731</v>
      </c>
      <c r="H1534" s="1">
        <v>369433</v>
      </c>
      <c r="J1534" s="1">
        <v>885348</v>
      </c>
      <c r="M1534" s="1">
        <v>132073</v>
      </c>
      <c r="P1534" s="1">
        <v>323379</v>
      </c>
      <c r="Q1534" s="1">
        <v>30747</v>
      </c>
      <c r="R1534" s="1">
        <v>72819</v>
      </c>
      <c r="T1534" s="11">
        <f t="shared" si="47"/>
        <v>2146087</v>
      </c>
    </row>
    <row r="1535" spans="1:20" x14ac:dyDescent="0.25">
      <c r="A1535" s="17">
        <v>36778</v>
      </c>
      <c r="B1535" s="2">
        <f t="shared" si="49"/>
        <v>9</v>
      </c>
      <c r="D1535" s="19">
        <v>80761</v>
      </c>
      <c r="G1535" s="1">
        <v>241449</v>
      </c>
      <c r="H1535" s="1">
        <v>374395</v>
      </c>
      <c r="J1535" s="1">
        <v>889544</v>
      </c>
      <c r="M1535" s="1">
        <v>133917</v>
      </c>
      <c r="P1535" s="1">
        <v>334418</v>
      </c>
      <c r="Q1535" s="1">
        <v>29487</v>
      </c>
      <c r="R1535" s="1">
        <v>87741</v>
      </c>
      <c r="T1535" s="11">
        <f t="shared" si="47"/>
        <v>2171712</v>
      </c>
    </row>
    <row r="1536" spans="1:20" x14ac:dyDescent="0.25">
      <c r="A1536" s="17">
        <v>36779</v>
      </c>
      <c r="B1536" s="2">
        <f t="shared" si="49"/>
        <v>9</v>
      </c>
      <c r="D1536" s="19">
        <v>80761</v>
      </c>
      <c r="G1536" s="1">
        <v>241449</v>
      </c>
      <c r="H1536" s="1">
        <v>374395</v>
      </c>
      <c r="J1536" s="1">
        <v>889544</v>
      </c>
      <c r="M1536" s="1">
        <v>133917</v>
      </c>
      <c r="P1536" s="1">
        <v>334418</v>
      </c>
      <c r="Q1536" s="1">
        <v>29487</v>
      </c>
      <c r="R1536" s="1">
        <v>87741</v>
      </c>
      <c r="T1536" s="11">
        <f t="shared" si="47"/>
        <v>2171712</v>
      </c>
    </row>
    <row r="1537" spans="1:21" x14ac:dyDescent="0.25">
      <c r="A1537" s="17">
        <v>36780</v>
      </c>
      <c r="B1537" s="2">
        <f t="shared" si="49"/>
        <v>9</v>
      </c>
      <c r="D1537" s="19">
        <v>75682</v>
      </c>
      <c r="G1537" s="1">
        <v>238547</v>
      </c>
      <c r="H1537" s="1">
        <v>354587</v>
      </c>
      <c r="J1537" s="1">
        <v>889565</v>
      </c>
      <c r="M1537" s="1">
        <v>130558</v>
      </c>
      <c r="P1537" s="1">
        <v>326940</v>
      </c>
      <c r="Q1537" s="1">
        <v>25251</v>
      </c>
      <c r="R1537" s="1">
        <v>90289</v>
      </c>
      <c r="T1537" s="11">
        <f t="shared" si="47"/>
        <v>2131419</v>
      </c>
    </row>
    <row r="1538" spans="1:21" x14ac:dyDescent="0.25">
      <c r="A1538" s="17">
        <v>36781</v>
      </c>
      <c r="B1538" s="2">
        <f t="shared" si="49"/>
        <v>9</v>
      </c>
      <c r="D1538" s="19">
        <v>0</v>
      </c>
      <c r="G1538" s="1">
        <v>261143</v>
      </c>
      <c r="H1538" s="1">
        <v>341843</v>
      </c>
      <c r="J1538" s="1">
        <v>917683</v>
      </c>
      <c r="M1538" s="1">
        <v>106991</v>
      </c>
      <c r="P1538" s="1">
        <v>361847</v>
      </c>
      <c r="Q1538" s="1">
        <v>26155</v>
      </c>
      <c r="R1538" s="1">
        <v>64502</v>
      </c>
      <c r="T1538" s="11">
        <f t="shared" si="47"/>
        <v>2080164</v>
      </c>
    </row>
    <row r="1539" spans="1:21" x14ac:dyDescent="0.25">
      <c r="A1539" s="17">
        <v>36782</v>
      </c>
      <c r="B1539" s="2">
        <f t="shared" si="49"/>
        <v>9</v>
      </c>
      <c r="D1539" s="19">
        <v>12544</v>
      </c>
      <c r="G1539" s="1">
        <v>263609</v>
      </c>
      <c r="H1539" s="1">
        <v>333000</v>
      </c>
      <c r="J1539" s="1">
        <v>919556</v>
      </c>
      <c r="M1539" s="1">
        <v>94485</v>
      </c>
      <c r="P1539" s="1">
        <v>337624</v>
      </c>
      <c r="Q1539" s="1">
        <v>32320</v>
      </c>
      <c r="R1539" s="1">
        <v>64263</v>
      </c>
      <c r="T1539" s="11">
        <f t="shared" si="47"/>
        <v>2057401</v>
      </c>
    </row>
    <row r="1540" spans="1:21" x14ac:dyDescent="0.25">
      <c r="A1540" s="17">
        <v>36783</v>
      </c>
      <c r="B1540" s="2">
        <f t="shared" si="49"/>
        <v>9</v>
      </c>
      <c r="D1540" s="19">
        <v>63334</v>
      </c>
      <c r="G1540" s="1">
        <v>268300</v>
      </c>
      <c r="H1540" s="1">
        <v>349223</v>
      </c>
      <c r="J1540" s="1">
        <v>872196</v>
      </c>
      <c r="M1540" s="1">
        <v>95504</v>
      </c>
      <c r="P1540" s="1">
        <v>290882</v>
      </c>
      <c r="Q1540" s="1">
        <v>29074</v>
      </c>
      <c r="R1540" s="1">
        <v>93839</v>
      </c>
      <c r="T1540" s="11">
        <f t="shared" ref="T1540:T1550" si="50">SUM(C1540:R1540)</f>
        <v>2062352</v>
      </c>
    </row>
    <row r="1541" spans="1:21" x14ac:dyDescent="0.25">
      <c r="A1541" s="17">
        <v>36784</v>
      </c>
      <c r="B1541" s="2">
        <f t="shared" si="49"/>
        <v>9</v>
      </c>
      <c r="D1541" s="19">
        <v>112771</v>
      </c>
      <c r="G1541" s="1">
        <v>222621</v>
      </c>
      <c r="H1541" s="1">
        <v>279509</v>
      </c>
      <c r="J1541" s="1">
        <v>944702</v>
      </c>
      <c r="M1541" s="1">
        <v>125331</v>
      </c>
      <c r="P1541" s="1">
        <v>274187</v>
      </c>
      <c r="Q1541" s="1">
        <v>29980</v>
      </c>
      <c r="R1541" s="1">
        <v>92089</v>
      </c>
      <c r="T1541" s="11">
        <f t="shared" si="50"/>
        <v>2081190</v>
      </c>
    </row>
    <row r="1542" spans="1:21" x14ac:dyDescent="0.25">
      <c r="A1542" s="17">
        <v>36785</v>
      </c>
      <c r="B1542" s="2">
        <f t="shared" si="49"/>
        <v>9</v>
      </c>
      <c r="D1542" s="19">
        <v>113351</v>
      </c>
      <c r="G1542" s="1">
        <v>195804</v>
      </c>
      <c r="H1542" s="1">
        <v>292292</v>
      </c>
      <c r="J1542" s="1">
        <v>940907</v>
      </c>
      <c r="M1542" s="1">
        <v>140123</v>
      </c>
      <c r="P1542" s="1">
        <v>252134</v>
      </c>
      <c r="Q1542" s="1">
        <v>33282</v>
      </c>
      <c r="R1542" s="1">
        <v>94345</v>
      </c>
      <c r="T1542" s="11">
        <f t="shared" si="50"/>
        <v>2062238</v>
      </c>
    </row>
    <row r="1543" spans="1:21" x14ac:dyDescent="0.25">
      <c r="A1543" s="17">
        <v>36786</v>
      </c>
      <c r="B1543" s="2">
        <f t="shared" si="49"/>
        <v>9</v>
      </c>
      <c r="D1543" s="19">
        <v>113351</v>
      </c>
      <c r="G1543" s="1">
        <v>195804</v>
      </c>
      <c r="H1543" s="1">
        <v>292292</v>
      </c>
      <c r="J1543" s="1">
        <v>940907</v>
      </c>
      <c r="M1543" s="1">
        <v>140123</v>
      </c>
      <c r="P1543" s="1">
        <v>252134</v>
      </c>
      <c r="Q1543" s="1">
        <v>33282</v>
      </c>
      <c r="R1543" s="1">
        <v>94345</v>
      </c>
      <c r="T1543" s="11">
        <f t="shared" si="50"/>
        <v>2062238</v>
      </c>
    </row>
    <row r="1544" spans="1:21" x14ac:dyDescent="0.25">
      <c r="A1544" s="17">
        <v>36787</v>
      </c>
      <c r="B1544" s="2">
        <f t="shared" si="49"/>
        <v>9</v>
      </c>
      <c r="D1544" s="19">
        <v>113286</v>
      </c>
      <c r="G1544" s="1">
        <v>211712</v>
      </c>
      <c r="H1544" s="1">
        <v>283460</v>
      </c>
      <c r="J1544" s="1">
        <v>948750</v>
      </c>
      <c r="M1544" s="1">
        <v>139267</v>
      </c>
      <c r="P1544" s="1">
        <v>251542</v>
      </c>
      <c r="Q1544" s="1">
        <v>33163</v>
      </c>
      <c r="R1544" s="1">
        <v>94139</v>
      </c>
      <c r="T1544" s="11">
        <f t="shared" si="50"/>
        <v>2075319</v>
      </c>
    </row>
    <row r="1545" spans="1:21" x14ac:dyDescent="0.25">
      <c r="A1545" s="17">
        <v>36788</v>
      </c>
      <c r="B1545" s="2">
        <f t="shared" si="49"/>
        <v>9</v>
      </c>
      <c r="D1545" s="19">
        <v>113347</v>
      </c>
      <c r="G1545" s="1">
        <v>172319</v>
      </c>
      <c r="H1545" s="1">
        <v>284222</v>
      </c>
      <c r="J1545" s="1">
        <v>942431</v>
      </c>
      <c r="M1545" s="1">
        <v>130560</v>
      </c>
      <c r="P1545" s="1">
        <v>284938</v>
      </c>
      <c r="Q1545" s="1">
        <v>33317</v>
      </c>
      <c r="R1545" s="1">
        <v>92526</v>
      </c>
      <c r="T1545" s="11">
        <f t="shared" si="50"/>
        <v>2053660</v>
      </c>
    </row>
    <row r="1546" spans="1:21" x14ac:dyDescent="0.25">
      <c r="A1546" s="17">
        <v>36789</v>
      </c>
      <c r="B1546" s="2">
        <f t="shared" si="49"/>
        <v>9</v>
      </c>
      <c r="D1546" s="19">
        <v>112857</v>
      </c>
      <c r="G1546" s="1">
        <v>241086</v>
      </c>
      <c r="H1546" s="1">
        <v>319920</v>
      </c>
      <c r="J1546" s="1">
        <v>928800</v>
      </c>
      <c r="M1546" s="1">
        <v>127031</v>
      </c>
      <c r="P1546" s="1">
        <v>264095</v>
      </c>
      <c r="Q1546" s="1">
        <v>31324</v>
      </c>
      <c r="R1546" s="1">
        <v>78783</v>
      </c>
      <c r="T1546" s="11">
        <f t="shared" si="50"/>
        <v>2103896</v>
      </c>
    </row>
    <row r="1547" spans="1:21" x14ac:dyDescent="0.25">
      <c r="A1547" s="17">
        <v>36790</v>
      </c>
      <c r="B1547" s="2">
        <f t="shared" si="49"/>
        <v>9</v>
      </c>
      <c r="C1547" s="1">
        <v>1237</v>
      </c>
      <c r="D1547" s="19">
        <v>117625</v>
      </c>
      <c r="E1547" s="1">
        <v>8297</v>
      </c>
      <c r="F1547" s="1">
        <v>0</v>
      </c>
      <c r="G1547" s="1">
        <v>218111</v>
      </c>
      <c r="H1547" s="1">
        <v>282143</v>
      </c>
      <c r="I1547" s="1">
        <v>0</v>
      </c>
      <c r="J1547" s="1">
        <v>907450</v>
      </c>
      <c r="K1547" s="1">
        <v>499</v>
      </c>
      <c r="L1547" s="1">
        <v>18191</v>
      </c>
      <c r="M1547" s="1">
        <v>134100</v>
      </c>
      <c r="N1547" s="1">
        <v>7333</v>
      </c>
      <c r="O1547" s="1">
        <v>7426</v>
      </c>
      <c r="P1547" s="1">
        <v>318371</v>
      </c>
      <c r="Q1547" s="1">
        <v>15232</v>
      </c>
      <c r="R1547" s="1">
        <v>108312</v>
      </c>
      <c r="T1547" s="11">
        <f t="shared" si="50"/>
        <v>2144327</v>
      </c>
    </row>
    <row r="1548" spans="1:21" x14ac:dyDescent="0.25">
      <c r="A1548" s="17">
        <v>36791</v>
      </c>
      <c r="B1548" s="2">
        <f t="shared" si="49"/>
        <v>9</v>
      </c>
      <c r="C1548" s="1">
        <v>1350</v>
      </c>
      <c r="D1548" s="19">
        <v>109735</v>
      </c>
      <c r="E1548" s="1">
        <v>8306</v>
      </c>
      <c r="F1548" s="1">
        <v>0</v>
      </c>
      <c r="G1548" s="1">
        <v>226279</v>
      </c>
      <c r="H1548" s="1">
        <v>294624</v>
      </c>
      <c r="I1548" s="1">
        <v>0</v>
      </c>
      <c r="J1548" s="1">
        <v>936718</v>
      </c>
      <c r="K1548" s="1">
        <v>499</v>
      </c>
      <c r="L1548" s="1">
        <v>16439</v>
      </c>
      <c r="M1548" s="1">
        <v>134489</v>
      </c>
      <c r="N1548" s="1">
        <v>8437</v>
      </c>
      <c r="O1548" s="1">
        <v>24674</v>
      </c>
      <c r="P1548" s="1">
        <v>317331</v>
      </c>
      <c r="Q1548" s="1">
        <v>17493</v>
      </c>
      <c r="R1548" s="1">
        <v>75872</v>
      </c>
      <c r="T1548" s="11">
        <f t="shared" si="50"/>
        <v>2172246</v>
      </c>
    </row>
    <row r="1549" spans="1:21" x14ac:dyDescent="0.25">
      <c r="A1549" s="17">
        <v>36792</v>
      </c>
      <c r="B1549" s="2">
        <f t="shared" si="49"/>
        <v>9</v>
      </c>
      <c r="C1549" s="1">
        <v>1409</v>
      </c>
      <c r="D1549" s="19">
        <v>115370</v>
      </c>
      <c r="E1549" s="1">
        <v>8306</v>
      </c>
      <c r="F1549" s="1">
        <v>0</v>
      </c>
      <c r="G1549" s="1">
        <v>181855</v>
      </c>
      <c r="H1549" s="1">
        <v>323161</v>
      </c>
      <c r="I1549" s="1">
        <v>0</v>
      </c>
      <c r="J1549" s="1">
        <v>940101</v>
      </c>
      <c r="K1549" s="1">
        <v>499</v>
      </c>
      <c r="L1549" s="1">
        <v>18909</v>
      </c>
      <c r="M1549" s="1">
        <v>122602</v>
      </c>
      <c r="N1549" s="1">
        <v>8887</v>
      </c>
      <c r="O1549" s="1">
        <v>16116</v>
      </c>
      <c r="P1549" s="1">
        <v>262588</v>
      </c>
      <c r="Q1549" s="1">
        <v>33004</v>
      </c>
      <c r="R1549" s="1">
        <v>96615</v>
      </c>
      <c r="T1549" s="11">
        <f t="shared" si="50"/>
        <v>2129422</v>
      </c>
    </row>
    <row r="1550" spans="1:21" x14ac:dyDescent="0.25">
      <c r="A1550" s="17">
        <v>36793</v>
      </c>
      <c r="B1550" s="2">
        <f t="shared" si="49"/>
        <v>9</v>
      </c>
      <c r="C1550" s="1">
        <v>1393</v>
      </c>
      <c r="D1550" s="19">
        <v>115808</v>
      </c>
      <c r="E1550" s="1">
        <v>8069</v>
      </c>
      <c r="F1550" s="1">
        <v>0</v>
      </c>
      <c r="G1550" s="1">
        <v>202995</v>
      </c>
      <c r="H1550" s="1">
        <v>282805</v>
      </c>
      <c r="I1550" s="1">
        <v>0</v>
      </c>
      <c r="J1550" s="1">
        <v>948012</v>
      </c>
      <c r="K1550" s="1">
        <v>499</v>
      </c>
      <c r="L1550" s="1">
        <v>19430</v>
      </c>
      <c r="M1550" s="1">
        <v>106775</v>
      </c>
      <c r="N1550" s="1">
        <v>8870</v>
      </c>
      <c r="O1550" s="1">
        <v>24674</v>
      </c>
      <c r="P1550" s="1">
        <v>300980</v>
      </c>
      <c r="Q1550" s="1">
        <v>33004</v>
      </c>
      <c r="R1550" s="1">
        <v>101847</v>
      </c>
      <c r="T1550" s="11">
        <f t="shared" si="50"/>
        <v>2155161</v>
      </c>
    </row>
    <row r="1551" spans="1:21" x14ac:dyDescent="0.25">
      <c r="A1551" s="17">
        <v>36794</v>
      </c>
      <c r="B1551" s="2">
        <f t="shared" si="49"/>
        <v>9</v>
      </c>
      <c r="C1551" s="1">
        <v>1222</v>
      </c>
      <c r="D1551" s="19">
        <v>115244</v>
      </c>
      <c r="E1551" s="1">
        <v>8069</v>
      </c>
      <c r="F1551" s="1">
        <v>0</v>
      </c>
      <c r="G1551" s="1">
        <v>204798</v>
      </c>
      <c r="H1551" s="1">
        <v>300132</v>
      </c>
      <c r="I1551" s="1">
        <v>0</v>
      </c>
      <c r="J1551" s="1">
        <v>933492</v>
      </c>
      <c r="K1551" s="1">
        <v>499</v>
      </c>
      <c r="L1551" s="1">
        <v>19461</v>
      </c>
      <c r="M1551" s="1">
        <v>114930</v>
      </c>
      <c r="N1551" s="1">
        <v>9289</v>
      </c>
      <c r="O1551" s="1">
        <v>24674</v>
      </c>
      <c r="P1551" s="1">
        <v>306225</v>
      </c>
      <c r="Q1551" s="1">
        <v>33570</v>
      </c>
      <c r="R1551" s="1">
        <v>80383</v>
      </c>
      <c r="T1551" s="11">
        <f>SUM(C1551:R1551)</f>
        <v>2151988</v>
      </c>
    </row>
    <row r="1552" spans="1:21" x14ac:dyDescent="0.25">
      <c r="A1552" s="17">
        <v>36795</v>
      </c>
      <c r="B1552" s="2">
        <f t="shared" si="49"/>
        <v>9</v>
      </c>
      <c r="C1552" s="1">
        <v>1320</v>
      </c>
      <c r="D1552" s="19">
        <v>116775</v>
      </c>
      <c r="E1552" s="1">
        <v>8069</v>
      </c>
      <c r="F1552" s="1">
        <v>0</v>
      </c>
      <c r="G1552" s="1">
        <v>200143</v>
      </c>
      <c r="H1552" s="1">
        <v>314567</v>
      </c>
      <c r="I1552" s="1">
        <v>0</v>
      </c>
      <c r="J1552" s="1">
        <v>913553</v>
      </c>
      <c r="K1552" s="1">
        <v>499</v>
      </c>
      <c r="L1552" s="1">
        <v>19436</v>
      </c>
      <c r="M1552" s="1">
        <v>125447</v>
      </c>
      <c r="N1552" s="1">
        <v>7898</v>
      </c>
      <c r="O1552" s="1">
        <v>22700</v>
      </c>
      <c r="P1552" s="1">
        <v>302272</v>
      </c>
      <c r="Q1552" s="1">
        <v>33128</v>
      </c>
      <c r="R1552" s="1">
        <v>93555</v>
      </c>
      <c r="T1552" s="11">
        <f>SUM(C1552:R1552)</f>
        <v>2159362</v>
      </c>
      <c r="U1552" s="12"/>
    </row>
    <row r="1553" spans="1:20" x14ac:dyDescent="0.25">
      <c r="A1553" s="17">
        <v>36796</v>
      </c>
      <c r="B1553" s="2">
        <f t="shared" si="49"/>
        <v>9</v>
      </c>
      <c r="C1553" s="1">
        <v>1259</v>
      </c>
      <c r="D1553" s="19">
        <v>115960</v>
      </c>
      <c r="E1553" s="1">
        <v>10833</v>
      </c>
      <c r="F1553" s="1">
        <v>0</v>
      </c>
      <c r="G1553" s="1">
        <v>190766</v>
      </c>
      <c r="H1553" s="1">
        <v>317232</v>
      </c>
      <c r="I1553" s="1">
        <v>0</v>
      </c>
      <c r="J1553" s="1">
        <v>913977</v>
      </c>
      <c r="K1553" s="1">
        <v>499</v>
      </c>
      <c r="L1553" s="1">
        <v>19038</v>
      </c>
      <c r="M1553" s="1">
        <v>121174</v>
      </c>
      <c r="N1553" s="1">
        <v>6304</v>
      </c>
      <c r="O1553" s="1">
        <v>23687</v>
      </c>
      <c r="P1553" s="1">
        <v>294420</v>
      </c>
      <c r="Q1553" s="1">
        <v>35188</v>
      </c>
      <c r="R1553" s="1">
        <v>75983</v>
      </c>
      <c r="T1553" s="11">
        <f>SUM(C1553:R1553)</f>
        <v>2126320</v>
      </c>
    </row>
    <row r="1554" spans="1:20" x14ac:dyDescent="0.25">
      <c r="A1554" s="17">
        <v>36797</v>
      </c>
      <c r="B1554" s="2">
        <f t="shared" si="49"/>
        <v>9</v>
      </c>
      <c r="C1554" s="1">
        <v>1319</v>
      </c>
      <c r="D1554" s="19">
        <v>120703</v>
      </c>
      <c r="E1554" s="1">
        <v>10833</v>
      </c>
      <c r="F1554" s="1">
        <v>0</v>
      </c>
      <c r="G1554" s="1">
        <v>241045</v>
      </c>
      <c r="H1554" s="1">
        <v>314256</v>
      </c>
      <c r="I1554" s="1">
        <v>0</v>
      </c>
      <c r="J1554" s="1">
        <v>928859</v>
      </c>
      <c r="K1554" s="1">
        <v>499</v>
      </c>
      <c r="L1554" s="1">
        <v>19446</v>
      </c>
      <c r="M1554" s="1">
        <v>123765</v>
      </c>
      <c r="N1554" s="1">
        <v>9135</v>
      </c>
      <c r="O1554" s="1">
        <v>23687</v>
      </c>
      <c r="P1554" s="1">
        <v>280782</v>
      </c>
      <c r="Q1554" s="1">
        <v>37663</v>
      </c>
      <c r="R1554" s="1">
        <v>126131</v>
      </c>
      <c r="T1554" s="11">
        <f>SUM(C1554:R1554)</f>
        <v>2238123</v>
      </c>
    </row>
    <row r="1555" spans="1:20" x14ac:dyDescent="0.25">
      <c r="A1555" s="17">
        <v>36798</v>
      </c>
      <c r="B1555" s="2">
        <f t="shared" si="49"/>
        <v>9</v>
      </c>
      <c r="C1555" s="1">
        <v>1156</v>
      </c>
      <c r="D1555" s="19">
        <f>VLOOKUP(A1555,[1]Data!$A$1:$BU$65536,23,0)</f>
        <v>119796</v>
      </c>
      <c r="E1555" s="1">
        <v>10833</v>
      </c>
      <c r="F1555" s="1">
        <v>0</v>
      </c>
      <c r="G1555" s="19">
        <f>VLOOKUP(A1555,[1]Data!$A$1:$BU$65536,21,0)</f>
        <v>230558</v>
      </c>
      <c r="H1555" s="19">
        <f>VLOOKUP(A1555,[1]Data!$A$1:$BU$65536,22,0)</f>
        <v>303213</v>
      </c>
      <c r="I1555" s="1">
        <v>0</v>
      </c>
      <c r="J1555" s="19">
        <f>VLOOKUP(A1555,[1]Data!$A$1:$BU$65536,24,0)</f>
        <v>920102</v>
      </c>
      <c r="K1555" s="1">
        <v>499</v>
      </c>
      <c r="L1555" s="1">
        <v>19805</v>
      </c>
      <c r="M1555" s="19">
        <f>VLOOKUP(A1555,[1]Data!$A$1:$BU$65536,18,0)</f>
        <v>118786</v>
      </c>
      <c r="N1555" s="1">
        <v>5851</v>
      </c>
      <c r="O1555" s="1">
        <v>23687</v>
      </c>
      <c r="P1555" s="19">
        <f>VLOOKUP(A1555,[1]Data!$A$1:$BU$65536,17,0)</f>
        <v>341568</v>
      </c>
      <c r="Q1555" s="19">
        <f>VLOOKUP(A1555,[1]Data!$A$1:$BU$65536,19,0)</f>
        <v>33289</v>
      </c>
      <c r="R1555" s="19">
        <f>VLOOKUP(A1555,[1]Data!$A$1:$BU$65536,20,0)</f>
        <v>71395</v>
      </c>
      <c r="T1555" s="11">
        <f>SUM(C1555:R1555)</f>
        <v>2200538</v>
      </c>
    </row>
    <row r="1556" spans="1:20" x14ac:dyDescent="0.25">
      <c r="A1556" s="17">
        <v>36799</v>
      </c>
      <c r="B1556" s="2">
        <f t="shared" si="49"/>
        <v>9</v>
      </c>
      <c r="C1556" s="1">
        <v>1365</v>
      </c>
      <c r="D1556" s="19">
        <f>VLOOKUP(A1556,[1]Data!$A$1:$BU$65536,23,0)</f>
        <v>118939</v>
      </c>
      <c r="E1556" s="1">
        <v>10833</v>
      </c>
      <c r="F1556" s="1">
        <v>0</v>
      </c>
      <c r="G1556" s="19">
        <f>VLOOKUP(A1556,[1]Data!$A$1:$BU$65536,21,0)</f>
        <v>231861</v>
      </c>
      <c r="H1556" s="19">
        <f>VLOOKUP(A1556,[1]Data!$A$1:$BU$65536,22,0)</f>
        <v>319401</v>
      </c>
      <c r="I1556" s="1">
        <v>0</v>
      </c>
      <c r="J1556" s="19">
        <f>VLOOKUP(A1556,[1]Data!$A$1:$BU$65536,24,0)</f>
        <v>913886</v>
      </c>
      <c r="K1556" s="1">
        <v>499</v>
      </c>
      <c r="L1556" s="1">
        <v>19982</v>
      </c>
      <c r="M1556" s="19">
        <f>VLOOKUP(A1556,[1]Data!$A$1:$BU$65536,18,0)</f>
        <v>110117</v>
      </c>
      <c r="N1556" s="1">
        <v>7295</v>
      </c>
      <c r="O1556" s="1">
        <v>24674</v>
      </c>
      <c r="P1556" s="19">
        <f>VLOOKUP(A1556,[1]Data!$A$1:$BU$65536,17,0)</f>
        <v>347991</v>
      </c>
      <c r="Q1556" s="19">
        <f>VLOOKUP(A1556,[1]Data!$A$1:$BU$65536,19,0)</f>
        <v>31930</v>
      </c>
      <c r="R1556" s="19">
        <f>VLOOKUP(A1556,[1]Data!$A$1:$BU$65536,20,0)</f>
        <v>72457</v>
      </c>
      <c r="T1556" s="11">
        <f t="shared" ref="T1556:T1619" si="51">SUM(C1556:R1556)</f>
        <v>2211230</v>
      </c>
    </row>
    <row r="1557" spans="1:20" x14ac:dyDescent="0.25">
      <c r="A1557" s="17">
        <v>36800</v>
      </c>
      <c r="B1557" s="2">
        <f t="shared" si="49"/>
        <v>10</v>
      </c>
      <c r="C1557" s="1">
        <v>1086</v>
      </c>
      <c r="D1557" s="19">
        <f>VLOOKUP(A1557,[1]Data!$A$1:$BU$65536,23,0)</f>
        <v>86320</v>
      </c>
      <c r="E1557" s="1">
        <v>8112</v>
      </c>
      <c r="F1557" s="1">
        <v>0</v>
      </c>
      <c r="G1557" s="19">
        <f>VLOOKUP(A1557,[1]Data!$A$1:$BU$65536,21,0)</f>
        <v>293316</v>
      </c>
      <c r="H1557" s="19">
        <f>VLOOKUP(A1557,[1]Data!$A$1:$BU$65536,22,0)</f>
        <v>263319</v>
      </c>
      <c r="I1557" s="1">
        <v>0</v>
      </c>
      <c r="J1557" s="19">
        <f>VLOOKUP(A1557,[1]Data!$A$1:$BU$65536,24,0)</f>
        <v>861363</v>
      </c>
      <c r="K1557" s="1">
        <v>375</v>
      </c>
      <c r="L1557" s="1">
        <v>20505</v>
      </c>
      <c r="M1557" s="19">
        <f>VLOOKUP(A1557,[1]Data!$A$1:$BU$65536,18,0)</f>
        <v>123681</v>
      </c>
      <c r="N1557" s="1">
        <v>5575</v>
      </c>
      <c r="O1557" s="1">
        <v>24674</v>
      </c>
      <c r="P1557" s="19">
        <f>VLOOKUP(A1557,[1]Data!$A$1:$BU$65536,17,0)</f>
        <v>361712</v>
      </c>
      <c r="Q1557" s="19">
        <f>VLOOKUP(A1557,[1]Data!$A$1:$BU$65536,19,0)</f>
        <v>36495</v>
      </c>
      <c r="R1557" s="19">
        <f>VLOOKUP(A1557,[1]Data!$A$1:$BU$65536,20,0)</f>
        <v>60665</v>
      </c>
      <c r="T1557" s="11">
        <f t="shared" si="51"/>
        <v>2147198</v>
      </c>
    </row>
    <row r="1558" spans="1:20" x14ac:dyDescent="0.25">
      <c r="A1558" s="17">
        <v>36801</v>
      </c>
      <c r="B1558" s="2">
        <f t="shared" si="49"/>
        <v>10</v>
      </c>
      <c r="D1558" s="19">
        <f>VLOOKUP(A1558,[1]Data!$A$1:$BU$65536,23,0)</f>
        <v>87046</v>
      </c>
      <c r="G1558" s="19">
        <f>VLOOKUP(A1558,[1]Data!$A$1:$BU$65536,21,0)</f>
        <v>284292</v>
      </c>
      <c r="H1558" s="19">
        <f>VLOOKUP(A1558,[1]Data!$A$1:$BU$65536,22,0)</f>
        <v>267357</v>
      </c>
      <c r="J1558" s="19">
        <f>VLOOKUP(A1558,[1]Data!$A$1:$BU$65536,24,0)</f>
        <v>896512</v>
      </c>
      <c r="M1558" s="19">
        <f>VLOOKUP(A1558,[1]Data!$A$1:$BU$65536,18,0)</f>
        <v>130016</v>
      </c>
      <c r="P1558" s="19">
        <f>VLOOKUP(A1558,[1]Data!$A$1:$BU$65536,17,0)</f>
        <v>342206</v>
      </c>
      <c r="Q1558" s="19">
        <f>VLOOKUP(A1558,[1]Data!$A$1:$BU$65536,19,0)</f>
        <v>36101</v>
      </c>
      <c r="R1558" s="19">
        <f>VLOOKUP(A1558,[1]Data!$A$1:$BU$65536,20,0)</f>
        <v>59702</v>
      </c>
      <c r="T1558" s="11">
        <f t="shared" si="51"/>
        <v>2103232</v>
      </c>
    </row>
    <row r="1559" spans="1:20" x14ac:dyDescent="0.25">
      <c r="A1559" s="17">
        <v>36802</v>
      </c>
      <c r="B1559" s="2">
        <f t="shared" si="49"/>
        <v>10</v>
      </c>
      <c r="D1559" s="19">
        <f>VLOOKUP(A1559,[1]Data!$A$1:$BU$65536,23,0)</f>
        <v>93714</v>
      </c>
      <c r="G1559" s="19">
        <f>VLOOKUP(A1559,[1]Data!$A$1:$BU$65536,21,0)</f>
        <v>280012</v>
      </c>
      <c r="H1559" s="19">
        <f>VLOOKUP(A1559,[1]Data!$A$1:$BU$65536,22,0)</f>
        <v>239037</v>
      </c>
      <c r="J1559" s="19">
        <f>VLOOKUP(A1559,[1]Data!$A$1:$BU$65536,24,0)</f>
        <v>935570</v>
      </c>
      <c r="M1559" s="19">
        <f>VLOOKUP(A1559,[1]Data!$A$1:$BU$65536,18,0)</f>
        <v>144550</v>
      </c>
      <c r="P1559" s="19">
        <f>VLOOKUP(A1559,[1]Data!$A$1:$BU$65536,17,0)</f>
        <v>297326</v>
      </c>
      <c r="Q1559" s="19">
        <f>VLOOKUP(A1559,[1]Data!$A$1:$BU$65536,19,0)</f>
        <v>40379</v>
      </c>
      <c r="R1559" s="19">
        <f>VLOOKUP(A1559,[1]Data!$A$1:$BU$65536,20,0)</f>
        <v>81423</v>
      </c>
      <c r="T1559" s="11">
        <f t="shared" ref="T1559:T1579" si="52">SUM(C1559:R1559)</f>
        <v>2112011</v>
      </c>
    </row>
    <row r="1560" spans="1:20" x14ac:dyDescent="0.25">
      <c r="A1560" s="17">
        <v>36803</v>
      </c>
      <c r="B1560" s="2">
        <f t="shared" si="49"/>
        <v>10</v>
      </c>
      <c r="D1560" s="19">
        <f>VLOOKUP(A1560,[1]Data!$A$1:$BU$65536,23,0)</f>
        <v>100397</v>
      </c>
      <c r="G1560" s="19">
        <f>VLOOKUP(A1560,[1]Data!$A$1:$BU$65536,21,0)</f>
        <v>332670</v>
      </c>
      <c r="H1560" s="19">
        <f>VLOOKUP(A1560,[1]Data!$A$1:$BU$65536,22,0)</f>
        <v>193283</v>
      </c>
      <c r="J1560" s="19">
        <f>VLOOKUP(A1560,[1]Data!$A$1:$BU$65536,24,0)</f>
        <v>911681</v>
      </c>
      <c r="M1560" s="19">
        <f>VLOOKUP(A1560,[1]Data!$A$1:$BU$65536,18,0)</f>
        <v>148807</v>
      </c>
      <c r="P1560" s="19">
        <f>VLOOKUP(A1560,[1]Data!$A$1:$BU$65536,17,0)</f>
        <v>311434</v>
      </c>
      <c r="Q1560" s="19">
        <f>VLOOKUP(A1560,[1]Data!$A$1:$BU$65536,19,0)</f>
        <v>43933</v>
      </c>
      <c r="R1560" s="19">
        <f>VLOOKUP(A1560,[1]Data!$A$1:$BU$65536,20,0)</f>
        <v>71068</v>
      </c>
      <c r="T1560" s="11">
        <f t="shared" si="52"/>
        <v>2113273</v>
      </c>
    </row>
    <row r="1561" spans="1:20" x14ac:dyDescent="0.25">
      <c r="A1561" s="17">
        <v>36804</v>
      </c>
      <c r="B1561" s="2">
        <f t="shared" si="49"/>
        <v>10</v>
      </c>
      <c r="D1561" s="19">
        <f>VLOOKUP(A1561,[1]Data!$A$1:$BU$65536,23,0)</f>
        <v>95958</v>
      </c>
      <c r="G1561" s="19">
        <f>VLOOKUP(A1561,[1]Data!$A$1:$BU$65536,21,0)</f>
        <v>288839</v>
      </c>
      <c r="H1561" s="19">
        <f>VLOOKUP(A1561,[1]Data!$A$1:$BU$65536,22,0)</f>
        <v>395546</v>
      </c>
      <c r="J1561" s="19">
        <f>VLOOKUP(A1561,[1]Data!$A$1:$BU$65536,24,0)</f>
        <v>907152</v>
      </c>
      <c r="M1561" s="19">
        <f>VLOOKUP(A1561,[1]Data!$A$1:$BU$65536,18,0)</f>
        <v>146058</v>
      </c>
      <c r="P1561" s="19">
        <f>VLOOKUP(A1561,[1]Data!$A$1:$BU$65536,17,0)</f>
        <v>273653</v>
      </c>
      <c r="Q1561" s="19">
        <f>VLOOKUP(A1561,[1]Data!$A$1:$BU$65536,19,0)</f>
        <v>33026</v>
      </c>
      <c r="R1561" s="19">
        <f>VLOOKUP(A1561,[1]Data!$A$1:$BU$65536,20,0)</f>
        <v>67216</v>
      </c>
      <c r="T1561" s="11">
        <f t="shared" si="52"/>
        <v>2207448</v>
      </c>
    </row>
    <row r="1562" spans="1:20" x14ac:dyDescent="0.25">
      <c r="A1562" s="17">
        <v>36805</v>
      </c>
      <c r="B1562" s="2">
        <f t="shared" si="49"/>
        <v>10</v>
      </c>
      <c r="D1562" s="19">
        <f>VLOOKUP(A1562,[1]Data!$A$1:$BU$65536,23,0)</f>
        <v>102237</v>
      </c>
      <c r="G1562" s="19">
        <f>VLOOKUP(A1562,[1]Data!$A$1:$BU$65536,21,0)</f>
        <v>310470</v>
      </c>
      <c r="H1562" s="19">
        <f>VLOOKUP(A1562,[1]Data!$A$1:$BU$65536,22,0)</f>
        <v>243769</v>
      </c>
      <c r="J1562" s="19">
        <f>VLOOKUP(A1562,[1]Data!$A$1:$BU$65536,24,0)</f>
        <v>914294</v>
      </c>
      <c r="M1562" s="19">
        <f>VLOOKUP(A1562,[1]Data!$A$1:$BU$65536,18,0)</f>
        <v>134338</v>
      </c>
      <c r="P1562" s="19">
        <f>VLOOKUP(A1562,[1]Data!$A$1:$BU$65536,17,0)</f>
        <v>351446</v>
      </c>
      <c r="Q1562" s="19">
        <f>VLOOKUP(A1562,[1]Data!$A$1:$BU$65536,19,0)</f>
        <v>31297</v>
      </c>
      <c r="R1562" s="19">
        <f>VLOOKUP(A1562,[1]Data!$A$1:$BU$65536,20,0)</f>
        <v>67005</v>
      </c>
      <c r="T1562" s="11">
        <f t="shared" si="52"/>
        <v>2154856</v>
      </c>
    </row>
    <row r="1563" spans="1:20" x14ac:dyDescent="0.25">
      <c r="A1563" s="17">
        <v>36806</v>
      </c>
      <c r="B1563" s="2">
        <f t="shared" si="49"/>
        <v>10</v>
      </c>
      <c r="D1563" s="19">
        <f>VLOOKUP(A1563,[1]Data!$A$1:$BU$65536,23,0)</f>
        <v>98239</v>
      </c>
      <c r="G1563" s="19">
        <f>VLOOKUP(A1563,[1]Data!$A$1:$BU$65536,21,0)</f>
        <v>314488</v>
      </c>
      <c r="H1563" s="19">
        <f>VLOOKUP(A1563,[1]Data!$A$1:$BU$65536,22,0)</f>
        <v>276038</v>
      </c>
      <c r="J1563" s="19">
        <f>VLOOKUP(A1563,[1]Data!$A$1:$BU$65536,24,0)</f>
        <v>965255</v>
      </c>
      <c r="M1563" s="19">
        <f>VLOOKUP(A1563,[1]Data!$A$1:$BU$65536,18,0)</f>
        <v>129868</v>
      </c>
      <c r="P1563" s="19">
        <f>VLOOKUP(A1563,[1]Data!$A$1:$BU$65536,17,0)</f>
        <v>309594</v>
      </c>
      <c r="Q1563" s="19">
        <f>VLOOKUP(A1563,[1]Data!$A$1:$BU$65536,19,0)</f>
        <v>42550</v>
      </c>
      <c r="R1563" s="19">
        <f>VLOOKUP(A1563,[1]Data!$A$1:$BU$65536,20,0)</f>
        <v>69256</v>
      </c>
      <c r="T1563" s="11">
        <f t="shared" si="52"/>
        <v>2205288</v>
      </c>
    </row>
    <row r="1564" spans="1:20" x14ac:dyDescent="0.25">
      <c r="A1564" s="17">
        <v>36807</v>
      </c>
      <c r="B1564" s="2">
        <f t="shared" si="49"/>
        <v>10</v>
      </c>
      <c r="D1564" s="19">
        <f>VLOOKUP(A1564,[1]Data!$A$1:$BU$65536,23,0)</f>
        <v>98239</v>
      </c>
      <c r="G1564" s="19">
        <f>VLOOKUP(A1564,[1]Data!$A$1:$BU$65536,21,0)</f>
        <v>314488</v>
      </c>
      <c r="H1564" s="19">
        <f>VLOOKUP(A1564,[1]Data!$A$1:$BU$65536,22,0)</f>
        <v>276038</v>
      </c>
      <c r="J1564" s="19">
        <f>VLOOKUP(A1564,[1]Data!$A$1:$BU$65536,24,0)</f>
        <v>965255</v>
      </c>
      <c r="M1564" s="19">
        <f>VLOOKUP(A1564,[1]Data!$A$1:$BU$65536,18,0)</f>
        <v>129868</v>
      </c>
      <c r="P1564" s="19">
        <f>VLOOKUP(A1564,[1]Data!$A$1:$BU$65536,17,0)</f>
        <v>309594</v>
      </c>
      <c r="Q1564" s="19">
        <f>VLOOKUP(A1564,[1]Data!$A$1:$BU$65536,19,0)</f>
        <v>42550</v>
      </c>
      <c r="R1564" s="19">
        <f>VLOOKUP(A1564,[1]Data!$A$1:$BU$65536,20,0)</f>
        <v>69256</v>
      </c>
      <c r="T1564" s="11">
        <f t="shared" si="52"/>
        <v>2205288</v>
      </c>
    </row>
    <row r="1565" spans="1:20" x14ac:dyDescent="0.25">
      <c r="A1565" s="17">
        <v>36808</v>
      </c>
      <c r="B1565" s="2">
        <f t="shared" si="49"/>
        <v>10</v>
      </c>
      <c r="D1565" s="19">
        <f>VLOOKUP(A1565,[1]Data!$A$1:$BU$65536,23,0)</f>
        <v>101725</v>
      </c>
      <c r="G1565" s="19">
        <f>VLOOKUP(A1565,[1]Data!$A$1:$BU$65536,21,0)</f>
        <v>312740</v>
      </c>
      <c r="H1565" s="19">
        <f>VLOOKUP(A1565,[1]Data!$A$1:$BU$65536,22,0)</f>
        <v>286073</v>
      </c>
      <c r="J1565" s="19">
        <f>VLOOKUP(A1565,[1]Data!$A$1:$BU$65536,24,0)</f>
        <v>978172</v>
      </c>
      <c r="M1565" s="19">
        <f>VLOOKUP(A1565,[1]Data!$A$1:$BU$65536,18,0)</f>
        <v>130279</v>
      </c>
      <c r="P1565" s="19">
        <f>VLOOKUP(A1565,[1]Data!$A$1:$BU$65536,17,0)</f>
        <v>328784</v>
      </c>
      <c r="Q1565" s="19">
        <f>VLOOKUP(A1565,[1]Data!$A$1:$BU$65536,19,0)</f>
        <v>42054</v>
      </c>
      <c r="R1565" s="19">
        <f>VLOOKUP(A1565,[1]Data!$A$1:$BU$65536,20,0)</f>
        <v>69621</v>
      </c>
      <c r="T1565" s="11">
        <f t="shared" si="52"/>
        <v>2249448</v>
      </c>
    </row>
    <row r="1566" spans="1:20" x14ac:dyDescent="0.25">
      <c r="A1566" s="17">
        <v>36809</v>
      </c>
      <c r="B1566" s="2">
        <f t="shared" si="49"/>
        <v>10</v>
      </c>
      <c r="D1566" s="19">
        <f>VLOOKUP(A1566,[1]Data!$A$1:$BU$65536,23,0)</f>
        <v>109915</v>
      </c>
      <c r="G1566" s="19">
        <f>VLOOKUP(A1566,[1]Data!$A$1:$BU$65536,21,0)</f>
        <v>263901</v>
      </c>
      <c r="H1566" s="19">
        <f>VLOOKUP(A1566,[1]Data!$A$1:$BU$65536,22,0)</f>
        <v>307724</v>
      </c>
      <c r="J1566" s="19">
        <f>VLOOKUP(A1566,[1]Data!$A$1:$BU$65536,24,0)</f>
        <v>945095</v>
      </c>
      <c r="M1566" s="19">
        <f>VLOOKUP(A1566,[1]Data!$A$1:$BU$65536,18,0)</f>
        <v>132248</v>
      </c>
      <c r="P1566" s="19">
        <f>VLOOKUP(A1566,[1]Data!$A$1:$BU$65536,17,0)</f>
        <v>325486</v>
      </c>
      <c r="Q1566" s="19">
        <f>VLOOKUP(A1566,[1]Data!$A$1:$BU$65536,19,0)</f>
        <v>39883</v>
      </c>
      <c r="R1566" s="19">
        <f>VLOOKUP(A1566,[1]Data!$A$1:$BU$65536,20,0)</f>
        <v>72593</v>
      </c>
      <c r="T1566" s="11">
        <f t="shared" si="52"/>
        <v>2196845</v>
      </c>
    </row>
    <row r="1567" spans="1:20" x14ac:dyDescent="0.25">
      <c r="A1567" s="17">
        <v>36810</v>
      </c>
      <c r="B1567" s="2">
        <f t="shared" si="49"/>
        <v>10</v>
      </c>
      <c r="D1567" s="19">
        <f>VLOOKUP(A1567,[1]Data!$A$1:$BU$65536,23,0)</f>
        <v>108233</v>
      </c>
      <c r="G1567" s="19">
        <f>VLOOKUP(A1567,[1]Data!$A$1:$BU$65536,21,0)</f>
        <v>330939</v>
      </c>
      <c r="H1567" s="19">
        <f>VLOOKUP(A1567,[1]Data!$A$1:$BU$65536,22,0)</f>
        <v>305049</v>
      </c>
      <c r="J1567" s="19">
        <f>VLOOKUP(A1567,[1]Data!$A$1:$BU$65536,24,0)</f>
        <v>892738</v>
      </c>
      <c r="M1567" s="19">
        <f>VLOOKUP(A1567,[1]Data!$A$1:$BU$65536,18,0)</f>
        <v>140132</v>
      </c>
      <c r="P1567" s="19">
        <f>VLOOKUP(A1567,[1]Data!$A$1:$BU$65536,17,0)</f>
        <v>255731</v>
      </c>
      <c r="Q1567" s="19">
        <f>VLOOKUP(A1567,[1]Data!$A$1:$BU$65536,19,0)</f>
        <v>41755</v>
      </c>
      <c r="R1567" s="19">
        <f>VLOOKUP(A1567,[1]Data!$A$1:$BU$65536,20,0)</f>
        <v>71668</v>
      </c>
      <c r="T1567" s="11">
        <f t="shared" si="52"/>
        <v>2146245</v>
      </c>
    </row>
    <row r="1568" spans="1:20" x14ac:dyDescent="0.25">
      <c r="A1568" s="17">
        <v>36811</v>
      </c>
      <c r="B1568" s="2">
        <f t="shared" si="49"/>
        <v>10</v>
      </c>
      <c r="D1568" s="19">
        <f>VLOOKUP(A1568,[1]Data!$A$1:$BU$65536,23,0)</f>
        <v>108361</v>
      </c>
      <c r="G1568" s="19">
        <f>VLOOKUP(A1568,[1]Data!$A$1:$BU$65536,21,0)</f>
        <v>311505</v>
      </c>
      <c r="H1568" s="19">
        <f>VLOOKUP(A1568,[1]Data!$A$1:$BU$65536,22,0)</f>
        <v>288250</v>
      </c>
      <c r="J1568" s="19">
        <f>VLOOKUP(A1568,[1]Data!$A$1:$BU$65536,24,0)</f>
        <v>944295</v>
      </c>
      <c r="M1568" s="19">
        <f>VLOOKUP(A1568,[1]Data!$A$1:$BU$65536,18,0)</f>
        <v>131728</v>
      </c>
      <c r="P1568" s="19">
        <f>VLOOKUP(A1568,[1]Data!$A$1:$BU$65536,17,0)</f>
        <v>333330</v>
      </c>
      <c r="Q1568" s="19">
        <f>VLOOKUP(A1568,[1]Data!$A$1:$BU$65536,19,0)</f>
        <v>46833</v>
      </c>
      <c r="R1568" s="19">
        <f>VLOOKUP(A1568,[1]Data!$A$1:$BU$65536,20,0)</f>
        <v>69873</v>
      </c>
      <c r="T1568" s="11">
        <f t="shared" si="52"/>
        <v>2234175</v>
      </c>
    </row>
    <row r="1569" spans="1:20" x14ac:dyDescent="0.25">
      <c r="A1569" s="17">
        <v>36812</v>
      </c>
      <c r="B1569" s="2">
        <f t="shared" si="49"/>
        <v>10</v>
      </c>
      <c r="D1569" s="19">
        <f>VLOOKUP(A1569,[1]Data!$A$1:$BU$65536,23,0)</f>
        <v>108940</v>
      </c>
      <c r="G1569" s="19">
        <f>VLOOKUP(A1569,[1]Data!$A$1:$BU$65536,21,0)</f>
        <v>319735</v>
      </c>
      <c r="H1569" s="19">
        <f>VLOOKUP(A1569,[1]Data!$A$1:$BU$65536,22,0)</f>
        <v>252590</v>
      </c>
      <c r="J1569" s="19">
        <f>VLOOKUP(A1569,[1]Data!$A$1:$BU$65536,24,0)</f>
        <v>945151</v>
      </c>
      <c r="M1569" s="19">
        <f>VLOOKUP(A1569,[1]Data!$A$1:$BU$65536,18,0)</f>
        <v>129719</v>
      </c>
      <c r="P1569" s="19">
        <f>VLOOKUP(A1569,[1]Data!$A$1:$BU$65536,17,0)</f>
        <v>319326</v>
      </c>
      <c r="Q1569" s="19">
        <f>VLOOKUP(A1569,[1]Data!$A$1:$BU$65536,19,0)</f>
        <v>50415</v>
      </c>
      <c r="R1569" s="19">
        <f>VLOOKUP(A1569,[1]Data!$A$1:$BU$65536,20,0)</f>
        <v>69188</v>
      </c>
      <c r="T1569" s="11">
        <f t="shared" si="52"/>
        <v>2195064</v>
      </c>
    </row>
    <row r="1570" spans="1:20" x14ac:dyDescent="0.25">
      <c r="A1570" s="17">
        <v>36813</v>
      </c>
      <c r="B1570" s="2">
        <f t="shared" si="49"/>
        <v>10</v>
      </c>
      <c r="D1570" s="19">
        <f>VLOOKUP(A1570,[1]Data!$A$1:$BU$65536,23,0)</f>
        <v>109517</v>
      </c>
      <c r="G1570" s="19">
        <f>VLOOKUP(A1570,[1]Data!$A$1:$BU$65536,21,0)</f>
        <v>321312</v>
      </c>
      <c r="H1570" s="19">
        <f>VLOOKUP(A1570,[1]Data!$A$1:$BU$65536,22,0)</f>
        <v>294516</v>
      </c>
      <c r="J1570" s="19">
        <f>VLOOKUP(A1570,[1]Data!$A$1:$BU$65536,24,0)</f>
        <v>924305</v>
      </c>
      <c r="M1570" s="19">
        <f>VLOOKUP(A1570,[1]Data!$A$1:$BU$65536,18,0)</f>
        <v>140967</v>
      </c>
      <c r="P1570" s="19">
        <f>VLOOKUP(A1570,[1]Data!$A$1:$BU$65536,17,0)</f>
        <v>283472</v>
      </c>
      <c r="Q1570" s="19">
        <f>VLOOKUP(A1570,[1]Data!$A$1:$BU$65536,19,0)</f>
        <v>55113</v>
      </c>
      <c r="R1570" s="19">
        <f>VLOOKUP(A1570,[1]Data!$A$1:$BU$65536,20,0)</f>
        <v>68005</v>
      </c>
      <c r="T1570" s="11">
        <f t="shared" si="52"/>
        <v>2197207</v>
      </c>
    </row>
    <row r="1571" spans="1:20" x14ac:dyDescent="0.25">
      <c r="A1571" s="17">
        <v>36814</v>
      </c>
      <c r="B1571" s="2">
        <f t="shared" si="49"/>
        <v>10</v>
      </c>
      <c r="D1571" s="19">
        <f>VLOOKUP(A1571,[1]Data!$A$1:$BU$65536,23,0)</f>
        <v>107048</v>
      </c>
      <c r="G1571" s="19">
        <f>VLOOKUP(A1571,[1]Data!$A$1:$BU$65536,21,0)</f>
        <v>256384</v>
      </c>
      <c r="H1571" s="19">
        <f>VLOOKUP(A1571,[1]Data!$A$1:$BU$65536,22,0)</f>
        <v>324586</v>
      </c>
      <c r="J1571" s="19">
        <f>VLOOKUP(A1571,[1]Data!$A$1:$BU$65536,24,0)</f>
        <v>942444</v>
      </c>
      <c r="M1571" s="19">
        <f>VLOOKUP(A1571,[1]Data!$A$1:$BU$65536,18,0)</f>
        <v>145416</v>
      </c>
      <c r="P1571" s="19">
        <f>VLOOKUP(A1571,[1]Data!$A$1:$BU$65536,17,0)</f>
        <v>291241</v>
      </c>
      <c r="Q1571" s="19">
        <f>VLOOKUP(A1571,[1]Data!$A$1:$BU$65536,19,0)</f>
        <v>51400</v>
      </c>
      <c r="R1571" s="19">
        <f>VLOOKUP(A1571,[1]Data!$A$1:$BU$65536,20,0)</f>
        <v>71493</v>
      </c>
      <c r="T1571" s="11">
        <f t="shared" si="52"/>
        <v>2190012</v>
      </c>
    </row>
    <row r="1572" spans="1:20" x14ac:dyDescent="0.25">
      <c r="A1572" s="17">
        <v>36815</v>
      </c>
      <c r="B1572" s="2">
        <f t="shared" si="49"/>
        <v>10</v>
      </c>
      <c r="D1572" s="19">
        <f>VLOOKUP(A1572,[1]Data!$A$1:$BU$65536,23,0)</f>
        <v>107048</v>
      </c>
      <c r="G1572" s="19">
        <f>VLOOKUP(A1572,[1]Data!$A$1:$BU$65536,21,0)</f>
        <v>256384</v>
      </c>
      <c r="H1572" s="19">
        <f>VLOOKUP(A1572,[1]Data!$A$1:$BU$65536,22,0)</f>
        <v>324586</v>
      </c>
      <c r="J1572" s="19">
        <f>VLOOKUP(A1572,[1]Data!$A$1:$BU$65536,24,0)</f>
        <v>942444</v>
      </c>
      <c r="M1572" s="19">
        <f>VLOOKUP(A1572,[1]Data!$A$1:$BU$65536,18,0)</f>
        <v>145416</v>
      </c>
      <c r="P1572" s="19">
        <f>VLOOKUP(A1572,[1]Data!$A$1:$BU$65536,17,0)</f>
        <v>291241</v>
      </c>
      <c r="Q1572" s="19">
        <f>VLOOKUP(A1572,[1]Data!$A$1:$BU$65536,19,0)</f>
        <v>51400</v>
      </c>
      <c r="R1572" s="19">
        <f>VLOOKUP(A1572,[1]Data!$A$1:$BU$65536,20,0)</f>
        <v>71493</v>
      </c>
      <c r="T1572" s="11">
        <f t="shared" si="52"/>
        <v>2190012</v>
      </c>
    </row>
    <row r="1573" spans="1:20" x14ac:dyDescent="0.25">
      <c r="A1573" s="17">
        <v>36816</v>
      </c>
      <c r="B1573" s="2">
        <f t="shared" si="49"/>
        <v>10</v>
      </c>
      <c r="D1573" s="19">
        <f>VLOOKUP(A1573,[1]Data!$A$1:$BU$65536,23,0)</f>
        <v>106999</v>
      </c>
      <c r="G1573" s="19">
        <f>VLOOKUP(A1573,[1]Data!$A$1:$BU$65536,21,0)</f>
        <v>309074</v>
      </c>
      <c r="H1573" s="19">
        <f>VLOOKUP(A1573,[1]Data!$A$1:$BU$65536,22,0)</f>
        <v>240580</v>
      </c>
      <c r="J1573" s="19">
        <f>VLOOKUP(A1573,[1]Data!$A$1:$BU$65536,24,0)</f>
        <v>938347</v>
      </c>
      <c r="M1573" s="19">
        <f>VLOOKUP(A1573,[1]Data!$A$1:$BU$65536,18,0)</f>
        <v>154604</v>
      </c>
      <c r="P1573" s="19">
        <f>VLOOKUP(A1573,[1]Data!$A$1:$BU$65536,17,0)</f>
        <v>326559</v>
      </c>
      <c r="Q1573" s="19">
        <f>VLOOKUP(A1573,[1]Data!$A$1:$BU$65536,19,0)</f>
        <v>52596</v>
      </c>
      <c r="R1573" s="19">
        <f>VLOOKUP(A1573,[1]Data!$A$1:$BU$65536,20,0)</f>
        <v>75575</v>
      </c>
      <c r="T1573" s="11">
        <f t="shared" si="52"/>
        <v>2204334</v>
      </c>
    </row>
    <row r="1574" spans="1:20" x14ac:dyDescent="0.25">
      <c r="A1574" s="17">
        <v>36817</v>
      </c>
      <c r="B1574" s="2">
        <f t="shared" si="49"/>
        <v>10</v>
      </c>
      <c r="D1574" s="19">
        <f>VLOOKUP(A1574,[1]Data!$A$1:$BU$65536,23,0)</f>
        <v>104653</v>
      </c>
      <c r="G1574" s="19">
        <f>VLOOKUP(A1574,[1]Data!$A$1:$BU$65536,21,0)</f>
        <v>262278</v>
      </c>
      <c r="H1574" s="19">
        <f>VLOOKUP(A1574,[1]Data!$A$1:$BU$65536,22,0)</f>
        <v>277058</v>
      </c>
      <c r="J1574" s="19">
        <f>VLOOKUP(A1574,[1]Data!$A$1:$BU$65536,24,0)</f>
        <v>960700</v>
      </c>
      <c r="M1574" s="19">
        <f>VLOOKUP(A1574,[1]Data!$A$1:$BU$65536,18,0)</f>
        <v>136095</v>
      </c>
      <c r="P1574" s="19">
        <f>VLOOKUP(A1574,[1]Data!$A$1:$BU$65536,17,0)</f>
        <v>307078</v>
      </c>
      <c r="Q1574" s="19">
        <f>VLOOKUP(A1574,[1]Data!$A$1:$BU$65536,19,0)</f>
        <v>51171</v>
      </c>
      <c r="R1574" s="19">
        <f>VLOOKUP(A1574,[1]Data!$A$1:$BU$65536,20,0)</f>
        <v>79938</v>
      </c>
      <c r="T1574" s="11">
        <f t="shared" si="52"/>
        <v>2178971</v>
      </c>
    </row>
    <row r="1575" spans="1:20" x14ac:dyDescent="0.25">
      <c r="A1575" s="17">
        <v>36818</v>
      </c>
      <c r="B1575" s="2">
        <f t="shared" si="49"/>
        <v>10</v>
      </c>
      <c r="D1575" s="19">
        <f>VLOOKUP(A1575,[1]Data!$A$1:$BU$65536,23,0)</f>
        <v>89843</v>
      </c>
      <c r="G1575" s="19">
        <f>VLOOKUP(A1575,[1]Data!$A$1:$BU$65536,21,0)</f>
        <v>212630</v>
      </c>
      <c r="H1575" s="19">
        <f>VLOOKUP(A1575,[1]Data!$A$1:$BU$65536,22,0)</f>
        <v>268949</v>
      </c>
      <c r="J1575" s="19">
        <f>VLOOKUP(A1575,[1]Data!$A$1:$BU$65536,24,0)</f>
        <v>904489</v>
      </c>
      <c r="M1575" s="19">
        <f>VLOOKUP(A1575,[1]Data!$A$1:$BU$65536,18,0)</f>
        <v>154263</v>
      </c>
      <c r="P1575" s="19">
        <f>VLOOKUP(A1575,[1]Data!$A$1:$BU$65536,17,0)</f>
        <v>346199</v>
      </c>
      <c r="Q1575" s="19">
        <f>VLOOKUP(A1575,[1]Data!$A$1:$BU$65536,19,0)</f>
        <v>0</v>
      </c>
      <c r="R1575" s="19">
        <f>VLOOKUP(A1575,[1]Data!$A$1:$BU$65536,20,0)</f>
        <v>77347</v>
      </c>
      <c r="T1575" s="11">
        <f t="shared" si="52"/>
        <v>2053720</v>
      </c>
    </row>
    <row r="1576" spans="1:20" x14ac:dyDescent="0.25">
      <c r="A1576" s="17">
        <v>36819</v>
      </c>
      <c r="B1576" s="2">
        <f t="shared" si="49"/>
        <v>10</v>
      </c>
      <c r="D1576" s="19">
        <f>VLOOKUP(A1576,[1]Data!$A$1:$BU$65536,23,0)</f>
        <v>96579</v>
      </c>
      <c r="G1576" s="19">
        <f>VLOOKUP(A1576,[1]Data!$A$1:$BU$65536,21,0)</f>
        <v>292169</v>
      </c>
      <c r="H1576" s="19">
        <f>VLOOKUP(A1576,[1]Data!$A$1:$BU$65536,22,0)</f>
        <v>255816</v>
      </c>
      <c r="J1576" s="19">
        <f>VLOOKUP(A1576,[1]Data!$A$1:$BU$65536,24,0)</f>
        <v>902788</v>
      </c>
      <c r="M1576" s="19">
        <f>VLOOKUP(A1576,[1]Data!$A$1:$BU$65536,18,0)</f>
        <v>126563</v>
      </c>
      <c r="P1576" s="19">
        <f>VLOOKUP(A1576,[1]Data!$A$1:$BU$65536,17,0)</f>
        <v>357987</v>
      </c>
      <c r="Q1576" s="19">
        <f>VLOOKUP(A1576,[1]Data!$A$1:$BU$65536,19,0)</f>
        <v>45105</v>
      </c>
      <c r="R1576" s="19">
        <f>VLOOKUP(A1576,[1]Data!$A$1:$BU$65536,20,0)</f>
        <v>74936</v>
      </c>
      <c r="T1576" s="11">
        <f t="shared" si="52"/>
        <v>2151943</v>
      </c>
    </row>
    <row r="1577" spans="1:20" x14ac:dyDescent="0.25">
      <c r="A1577" s="17">
        <v>36820</v>
      </c>
      <c r="B1577" s="2">
        <f t="shared" si="49"/>
        <v>10</v>
      </c>
      <c r="D1577" s="19">
        <f>VLOOKUP(A1577,[1]Data!$A$1:$BU$65536,23,0)</f>
        <v>102754</v>
      </c>
      <c r="G1577" s="19">
        <f>VLOOKUP(A1577,[1]Data!$A$1:$BU$65536,21,0)</f>
        <v>355446</v>
      </c>
      <c r="H1577" s="19">
        <f>VLOOKUP(A1577,[1]Data!$A$1:$BU$65536,22,0)</f>
        <v>261363</v>
      </c>
      <c r="J1577" s="19">
        <f>VLOOKUP(A1577,[1]Data!$A$1:$BU$65536,24,0)</f>
        <v>911198</v>
      </c>
      <c r="M1577" s="19">
        <f>VLOOKUP(A1577,[1]Data!$A$1:$BU$65536,18,0)</f>
        <v>134126</v>
      </c>
      <c r="P1577" s="19">
        <f>VLOOKUP(A1577,[1]Data!$A$1:$BU$65536,17,0)</f>
        <v>352636</v>
      </c>
      <c r="Q1577" s="19">
        <f>VLOOKUP(A1577,[1]Data!$A$1:$BU$65536,19,0)</f>
        <v>50770</v>
      </c>
      <c r="R1577" s="19">
        <f>VLOOKUP(A1577,[1]Data!$A$1:$BU$65536,20,0)</f>
        <v>77014</v>
      </c>
      <c r="T1577" s="11">
        <f t="shared" si="52"/>
        <v>2245307</v>
      </c>
    </row>
    <row r="1578" spans="1:20" x14ac:dyDescent="0.25">
      <c r="A1578" s="17">
        <v>36821</v>
      </c>
      <c r="B1578" s="2">
        <f t="shared" si="49"/>
        <v>10</v>
      </c>
      <c r="D1578" s="19">
        <f>VLOOKUP(A1578,[1]Data!$A$1:$BU$65536,23,0)</f>
        <v>102754</v>
      </c>
      <c r="G1578" s="19">
        <f>VLOOKUP(A1578,[1]Data!$A$1:$BU$65536,21,0)</f>
        <v>355446</v>
      </c>
      <c r="H1578" s="19">
        <f>VLOOKUP(A1578,[1]Data!$A$1:$BU$65536,22,0)</f>
        <v>261363</v>
      </c>
      <c r="J1578" s="19">
        <f>VLOOKUP(A1578,[1]Data!$A$1:$BU$65536,24,0)</f>
        <v>911198</v>
      </c>
      <c r="M1578" s="19">
        <f>VLOOKUP(A1578,[1]Data!$A$1:$BU$65536,18,0)</f>
        <v>134126</v>
      </c>
      <c r="P1578" s="19">
        <f>VLOOKUP(A1578,[1]Data!$A$1:$BU$65536,17,0)</f>
        <v>352636</v>
      </c>
      <c r="Q1578" s="19">
        <f>VLOOKUP(A1578,[1]Data!$A$1:$BU$65536,19,0)</f>
        <v>50770</v>
      </c>
      <c r="R1578" s="19">
        <f>VLOOKUP(A1578,[1]Data!$A$1:$BU$65536,20,0)</f>
        <v>77014</v>
      </c>
      <c r="T1578" s="11">
        <f t="shared" si="52"/>
        <v>2245307</v>
      </c>
    </row>
    <row r="1579" spans="1:20" x14ac:dyDescent="0.25">
      <c r="A1579" s="17">
        <v>36822</v>
      </c>
      <c r="B1579" s="2">
        <f t="shared" si="49"/>
        <v>10</v>
      </c>
      <c r="D1579" s="19">
        <f>VLOOKUP(A1579,[1]Data!$A$1:$BU$65536,23,0)</f>
        <v>113515</v>
      </c>
      <c r="G1579" s="19">
        <f>VLOOKUP(A1579,[1]Data!$A$1:$BU$65536,21,0)</f>
        <v>359766</v>
      </c>
      <c r="H1579" s="19">
        <f>VLOOKUP(A1579,[1]Data!$A$1:$BU$65536,22,0)</f>
        <v>236030</v>
      </c>
      <c r="J1579" s="19">
        <f>VLOOKUP(A1579,[1]Data!$A$1:$BU$65536,24,0)</f>
        <v>866318</v>
      </c>
      <c r="M1579" s="19">
        <f>VLOOKUP(A1579,[1]Data!$A$1:$BU$65536,18,0)</f>
        <v>127225</v>
      </c>
      <c r="P1579" s="19">
        <f>VLOOKUP(A1579,[1]Data!$A$1:$BU$65536,17,0)</f>
        <v>351543</v>
      </c>
      <c r="Q1579" s="19">
        <f>VLOOKUP(A1579,[1]Data!$A$1:$BU$65536,19,0)</f>
        <v>58893</v>
      </c>
      <c r="R1579" s="19">
        <f>VLOOKUP(A1579,[1]Data!$A$1:$BU$65536,20,0)</f>
        <v>74767</v>
      </c>
      <c r="T1579" s="11">
        <f t="shared" si="52"/>
        <v>2188057</v>
      </c>
    </row>
    <row r="1580" spans="1:20" x14ac:dyDescent="0.25">
      <c r="A1580" s="17">
        <v>36823</v>
      </c>
      <c r="B1580" s="2">
        <f t="shared" si="49"/>
        <v>10</v>
      </c>
      <c r="D1580" s="19">
        <f>VLOOKUP(A1580,[1]Data!$A$1:$BU$65536,23,0)</f>
        <v>110793</v>
      </c>
      <c r="G1580" s="19">
        <f>VLOOKUP(A1580,[1]Data!$A$1:$BU$65536,21,0)</f>
        <v>314243</v>
      </c>
      <c r="H1580" s="19">
        <f>VLOOKUP(A1580,[1]Data!$A$1:$BU$65536,22,0)</f>
        <v>286348</v>
      </c>
      <c r="J1580" s="19">
        <f>VLOOKUP(A1580,[1]Data!$A$1:$BU$65536,24,0)</f>
        <v>858959</v>
      </c>
      <c r="M1580" s="19">
        <f>VLOOKUP(A1580,[1]Data!$A$1:$BU$65536,18,0)</f>
        <v>132042</v>
      </c>
      <c r="P1580" s="19">
        <f>VLOOKUP(A1580,[1]Data!$A$1:$BU$65536,17,0)</f>
        <v>339096</v>
      </c>
      <c r="Q1580" s="19">
        <f>VLOOKUP(A1580,[1]Data!$A$1:$BU$65536,19,0)</f>
        <v>46171</v>
      </c>
      <c r="R1580" s="19">
        <f>VLOOKUP(A1580,[1]Data!$A$1:$BU$65536,20,0)</f>
        <v>76450</v>
      </c>
      <c r="T1580" s="11">
        <f t="shared" si="51"/>
        <v>2164102</v>
      </c>
    </row>
    <row r="1581" spans="1:20" x14ac:dyDescent="0.25">
      <c r="A1581" s="17">
        <v>36824</v>
      </c>
      <c r="B1581" s="2">
        <f t="shared" si="49"/>
        <v>10</v>
      </c>
      <c r="D1581" s="19">
        <f>VLOOKUP(A1581,[1]Data!$A$1:$BU$65536,23,0)</f>
        <v>106099</v>
      </c>
      <c r="G1581" s="19">
        <f>VLOOKUP(A1581,[1]Data!$A$1:$BU$65536,21,0)</f>
        <v>377324</v>
      </c>
      <c r="H1581" s="19">
        <f>VLOOKUP(A1581,[1]Data!$A$1:$BU$65536,22,0)</f>
        <v>247130</v>
      </c>
      <c r="J1581" s="19">
        <f>VLOOKUP(A1581,[1]Data!$A$1:$BU$65536,24,0)</f>
        <v>761228</v>
      </c>
      <c r="M1581" s="19">
        <f>VLOOKUP(A1581,[1]Data!$A$1:$BU$65536,18,0)</f>
        <v>110265</v>
      </c>
      <c r="P1581" s="19">
        <f>VLOOKUP(A1581,[1]Data!$A$1:$BU$65536,17,0)</f>
        <v>337747</v>
      </c>
      <c r="Q1581" s="19">
        <f>VLOOKUP(A1581,[1]Data!$A$1:$BU$65536,19,0)</f>
        <v>51350</v>
      </c>
      <c r="R1581" s="19">
        <f>VLOOKUP(A1581,[1]Data!$A$1:$BU$65536,20,0)</f>
        <v>79691</v>
      </c>
      <c r="T1581" s="11">
        <f t="shared" si="51"/>
        <v>2070834</v>
      </c>
    </row>
    <row r="1582" spans="1:20" x14ac:dyDescent="0.25">
      <c r="A1582" s="17">
        <v>36825</v>
      </c>
      <c r="B1582" s="2">
        <f t="shared" si="49"/>
        <v>10</v>
      </c>
      <c r="D1582" s="19">
        <f>VLOOKUP(A1582,[1]Data!$A$1:$BU$65536,23,0)</f>
        <v>115989</v>
      </c>
      <c r="G1582" s="19">
        <f>VLOOKUP(A1582,[1]Data!$A$1:$BU$65536,21,0)</f>
        <v>348177</v>
      </c>
      <c r="H1582" s="19">
        <f>VLOOKUP(A1582,[1]Data!$A$1:$BU$65536,22,0)</f>
        <v>241592</v>
      </c>
      <c r="J1582" s="19">
        <f>VLOOKUP(A1582,[1]Data!$A$1:$BU$65536,24,0)</f>
        <v>844266</v>
      </c>
      <c r="M1582" s="19">
        <f>VLOOKUP(A1582,[1]Data!$A$1:$BU$65536,18,0)</f>
        <v>132217</v>
      </c>
      <c r="P1582" s="19">
        <f>VLOOKUP(A1582,[1]Data!$A$1:$BU$65536,17,0)</f>
        <v>327200</v>
      </c>
      <c r="Q1582" s="19">
        <f>VLOOKUP(A1582,[1]Data!$A$1:$BU$65536,19,0)</f>
        <v>51992</v>
      </c>
      <c r="R1582" s="19">
        <f>VLOOKUP(A1582,[1]Data!$A$1:$BU$65536,20,0)</f>
        <v>80173</v>
      </c>
      <c r="T1582" s="11">
        <f t="shared" si="51"/>
        <v>2141606</v>
      </c>
    </row>
    <row r="1583" spans="1:20" x14ac:dyDescent="0.25">
      <c r="A1583" s="17">
        <v>36826</v>
      </c>
      <c r="B1583" s="2">
        <f t="shared" si="49"/>
        <v>10</v>
      </c>
      <c r="D1583" s="19">
        <f>VLOOKUP(A1583,[1]Data!$A$1:$BU$65536,23,0)</f>
        <v>118000</v>
      </c>
      <c r="G1583" s="19">
        <f>VLOOKUP(A1583,[1]Data!$A$1:$BU$65536,21,0)</f>
        <v>334832</v>
      </c>
      <c r="H1583" s="19">
        <f>VLOOKUP(A1583,[1]Data!$A$1:$BU$65536,22,0)</f>
        <v>260727</v>
      </c>
      <c r="J1583" s="19">
        <f>VLOOKUP(A1583,[1]Data!$A$1:$BU$65536,24,0)</f>
        <v>901955</v>
      </c>
      <c r="M1583" s="19">
        <f>VLOOKUP(A1583,[1]Data!$A$1:$BU$65536,18,0)</f>
        <v>131919</v>
      </c>
      <c r="P1583" s="19">
        <f>VLOOKUP(A1583,[1]Data!$A$1:$BU$65536,17,0)</f>
        <v>334381</v>
      </c>
      <c r="Q1583" s="19">
        <f>VLOOKUP(A1583,[1]Data!$A$1:$BU$65536,19,0)</f>
        <v>45593</v>
      </c>
      <c r="R1583" s="19">
        <f>VLOOKUP(A1583,[1]Data!$A$1:$BU$65536,20,0)</f>
        <v>79169</v>
      </c>
      <c r="T1583" s="11">
        <f t="shared" si="51"/>
        <v>2206576</v>
      </c>
    </row>
    <row r="1584" spans="1:20" x14ac:dyDescent="0.25">
      <c r="A1584" s="17">
        <v>36827</v>
      </c>
      <c r="B1584" s="2">
        <f t="shared" si="49"/>
        <v>10</v>
      </c>
      <c r="D1584" s="19">
        <f>VLOOKUP(A1584,[1]Data!$A$1:$BU$65536,23,0)</f>
        <v>95401</v>
      </c>
      <c r="G1584" s="19">
        <f>VLOOKUP(A1584,[1]Data!$A$1:$BU$65536,21,0)</f>
        <v>310135</v>
      </c>
      <c r="H1584" s="19">
        <f>VLOOKUP(A1584,[1]Data!$A$1:$BU$65536,22,0)</f>
        <v>258987</v>
      </c>
      <c r="J1584" s="19">
        <f>VLOOKUP(A1584,[1]Data!$A$1:$BU$65536,24,0)</f>
        <v>936045</v>
      </c>
      <c r="M1584" s="19">
        <f>VLOOKUP(A1584,[1]Data!$A$1:$BU$65536,18,0)</f>
        <v>123227</v>
      </c>
      <c r="P1584" s="19">
        <f>VLOOKUP(A1584,[1]Data!$A$1:$BU$65536,17,0)</f>
        <v>307981</v>
      </c>
      <c r="Q1584" s="19">
        <f>VLOOKUP(A1584,[1]Data!$A$1:$BU$65536,19,0)</f>
        <v>60702</v>
      </c>
      <c r="R1584" s="19">
        <f>VLOOKUP(A1584,[1]Data!$A$1:$BU$65536,20,0)</f>
        <v>85454</v>
      </c>
      <c r="T1584" s="11">
        <f t="shared" si="51"/>
        <v>2177932</v>
      </c>
    </row>
    <row r="1585" spans="1:20" x14ac:dyDescent="0.25">
      <c r="A1585" s="17">
        <v>36828</v>
      </c>
      <c r="B1585" s="2">
        <f t="shared" si="49"/>
        <v>10</v>
      </c>
      <c r="D1585" s="19">
        <f>VLOOKUP(A1585,[1]Data!$A$1:$BU$65536,23,0)</f>
        <v>95401</v>
      </c>
      <c r="G1585" s="19">
        <f>VLOOKUP(A1585,[1]Data!$A$1:$BU$65536,21,0)</f>
        <v>310135</v>
      </c>
      <c r="H1585" s="19">
        <f>VLOOKUP(A1585,[1]Data!$A$1:$BU$65536,22,0)</f>
        <v>258987</v>
      </c>
      <c r="J1585" s="19">
        <f>VLOOKUP(A1585,[1]Data!$A$1:$BU$65536,24,0)</f>
        <v>936045</v>
      </c>
      <c r="M1585" s="19">
        <f>VLOOKUP(A1585,[1]Data!$A$1:$BU$65536,18,0)</f>
        <v>123227</v>
      </c>
      <c r="P1585" s="19">
        <f>VLOOKUP(A1585,[1]Data!$A$1:$BU$65536,17,0)</f>
        <v>307981</v>
      </c>
      <c r="Q1585" s="19">
        <f>VLOOKUP(A1585,[1]Data!$A$1:$BU$65536,19,0)</f>
        <v>60702</v>
      </c>
      <c r="R1585" s="19">
        <f>VLOOKUP(A1585,[1]Data!$A$1:$BU$65536,20,0)</f>
        <v>85454</v>
      </c>
      <c r="T1585" s="11">
        <f t="shared" si="51"/>
        <v>2177932</v>
      </c>
    </row>
    <row r="1586" spans="1:20" x14ac:dyDescent="0.25">
      <c r="A1586" s="17">
        <v>36829</v>
      </c>
      <c r="B1586" s="2">
        <f t="shared" si="49"/>
        <v>10</v>
      </c>
      <c r="D1586" s="19">
        <f>VLOOKUP(A1586,[1]Data!$A$1:$BU$65536,23,0)</f>
        <v>95401</v>
      </c>
      <c r="G1586" s="19">
        <f>VLOOKUP(A1586,[1]Data!$A$1:$BU$65536,21,0)</f>
        <v>310135</v>
      </c>
      <c r="H1586" s="19">
        <f>VLOOKUP(A1586,[1]Data!$A$1:$BU$65536,22,0)</f>
        <v>258987</v>
      </c>
      <c r="J1586" s="19">
        <f>VLOOKUP(A1586,[1]Data!$A$1:$BU$65536,24,0)</f>
        <v>936045</v>
      </c>
      <c r="M1586" s="19">
        <f>VLOOKUP(A1586,[1]Data!$A$1:$BU$65536,18,0)</f>
        <v>123227</v>
      </c>
      <c r="P1586" s="19">
        <f>VLOOKUP(A1586,[1]Data!$A$1:$BU$65536,17,0)</f>
        <v>307981</v>
      </c>
      <c r="Q1586" s="19">
        <f>VLOOKUP(A1586,[1]Data!$A$1:$BU$65536,19,0)</f>
        <v>60702</v>
      </c>
      <c r="R1586" s="19">
        <f>VLOOKUP(A1586,[1]Data!$A$1:$BU$65536,20,0)</f>
        <v>85454</v>
      </c>
      <c r="T1586" s="11">
        <f t="shared" si="51"/>
        <v>2177932</v>
      </c>
    </row>
    <row r="1587" spans="1:20" x14ac:dyDescent="0.25">
      <c r="A1587" s="17">
        <v>36830</v>
      </c>
      <c r="B1587" s="2">
        <f t="shared" si="49"/>
        <v>10</v>
      </c>
      <c r="D1587" s="19">
        <f>VLOOKUP(A1587,[1]Data!$A$1:$BU$65536,23,0)</f>
        <v>105480</v>
      </c>
      <c r="G1587" s="19">
        <f>VLOOKUP(A1587,[1]Data!$A$1:$BU$65536,21,0)</f>
        <v>307676</v>
      </c>
      <c r="H1587" s="19">
        <f>VLOOKUP(A1587,[1]Data!$A$1:$BU$65536,22,0)</f>
        <v>272013</v>
      </c>
      <c r="J1587" s="19">
        <f>VLOOKUP(A1587,[1]Data!$A$1:$BU$65536,24,0)</f>
        <v>838226</v>
      </c>
      <c r="M1587" s="19">
        <f>VLOOKUP(A1587,[1]Data!$A$1:$BU$65536,18,0)</f>
        <v>119636</v>
      </c>
      <c r="P1587" s="19">
        <f>VLOOKUP(A1587,[1]Data!$A$1:$BU$65536,17,0)</f>
        <v>341218</v>
      </c>
      <c r="Q1587" s="19">
        <f>VLOOKUP(A1587,[1]Data!$A$1:$BU$65536,19,0)</f>
        <v>52118</v>
      </c>
      <c r="R1587" s="19">
        <f>VLOOKUP(A1587,[1]Data!$A$1:$BU$65536,20,0)</f>
        <v>78818</v>
      </c>
      <c r="T1587" s="11">
        <f t="shared" si="51"/>
        <v>2115185</v>
      </c>
    </row>
    <row r="1588" spans="1:20" x14ac:dyDescent="0.25">
      <c r="A1588" s="17">
        <v>36831</v>
      </c>
      <c r="B1588" s="2">
        <f t="shared" si="49"/>
        <v>11</v>
      </c>
      <c r="D1588" s="19">
        <f>VLOOKUP(A1588,[1]Data!$A$1:$BU$65536,23,0)</f>
        <v>90193</v>
      </c>
      <c r="G1588" s="19">
        <f>VLOOKUP(A1588,[1]Data!$A$1:$BU$65536,21,0)</f>
        <v>242351</v>
      </c>
      <c r="H1588" s="19">
        <f>VLOOKUP(A1588,[1]Data!$A$1:$BU$65536,22,0)</f>
        <v>276861</v>
      </c>
      <c r="J1588" s="19">
        <f>VLOOKUP(A1588,[1]Data!$A$1:$BU$65536,24,0)</f>
        <v>825954</v>
      </c>
      <c r="M1588" s="19">
        <f>VLOOKUP(A1588,[1]Data!$A$1:$BU$65536,18,0)</f>
        <v>119300</v>
      </c>
      <c r="P1588" s="19">
        <f>VLOOKUP(A1588,[1]Data!$A$1:$BU$65536,17,0)</f>
        <v>339014</v>
      </c>
      <c r="Q1588" s="19">
        <f>VLOOKUP(A1588,[1]Data!$A$1:$BU$65536,19,0)</f>
        <v>46236</v>
      </c>
      <c r="R1588" s="19">
        <f>VLOOKUP(A1588,[1]Data!$A$1:$BU$65536,20,0)</f>
        <v>106763</v>
      </c>
      <c r="T1588" s="11">
        <f t="shared" si="51"/>
        <v>2046672</v>
      </c>
    </row>
    <row r="1589" spans="1:20" x14ac:dyDescent="0.25">
      <c r="A1589" s="17">
        <v>36832</v>
      </c>
      <c r="B1589" s="2">
        <f t="shared" si="49"/>
        <v>11</v>
      </c>
      <c r="D1589" s="19">
        <f>VLOOKUP(A1589,[1]Data!$A$1:$BU$65536,23,0)</f>
        <v>77381</v>
      </c>
      <c r="G1589" s="19">
        <f>VLOOKUP(A1589,[1]Data!$A$1:$BU$65536,21,0)</f>
        <v>146008</v>
      </c>
      <c r="H1589" s="19">
        <f>VLOOKUP(A1589,[1]Data!$A$1:$BU$65536,22,0)</f>
        <v>262059</v>
      </c>
      <c r="J1589" s="19">
        <f>VLOOKUP(A1589,[1]Data!$A$1:$BU$65536,24,0)</f>
        <v>757808</v>
      </c>
      <c r="M1589" s="19">
        <f>VLOOKUP(A1589,[1]Data!$A$1:$BU$65536,18,0)</f>
        <v>122741</v>
      </c>
      <c r="P1589" s="19">
        <f>VLOOKUP(A1589,[1]Data!$A$1:$BU$65536,17,0)</f>
        <v>281309</v>
      </c>
      <c r="Q1589" s="19">
        <f>VLOOKUP(A1589,[1]Data!$A$1:$BU$65536,19,0)</f>
        <v>35739</v>
      </c>
      <c r="R1589" s="19">
        <f>VLOOKUP(A1589,[1]Data!$A$1:$BU$65536,20,0)</f>
        <v>94207</v>
      </c>
      <c r="T1589" s="11">
        <f t="shared" si="51"/>
        <v>1777252</v>
      </c>
    </row>
    <row r="1590" spans="1:20" x14ac:dyDescent="0.25">
      <c r="A1590" s="17">
        <v>36833</v>
      </c>
      <c r="B1590" s="2">
        <f t="shared" si="49"/>
        <v>11</v>
      </c>
      <c r="D1590" s="19">
        <f>VLOOKUP(A1590,[1]Data!$A$1:$BU$65536,23,0)</f>
        <v>81026</v>
      </c>
      <c r="G1590" s="19">
        <f>VLOOKUP(A1590,[1]Data!$A$1:$BU$65536,21,0)</f>
        <v>190975</v>
      </c>
      <c r="H1590" s="19">
        <f>VLOOKUP(A1590,[1]Data!$A$1:$BU$65536,22,0)</f>
        <v>248043</v>
      </c>
      <c r="J1590" s="19">
        <f>VLOOKUP(A1590,[1]Data!$A$1:$BU$65536,24,0)</f>
        <v>819097</v>
      </c>
      <c r="M1590" s="19">
        <f>VLOOKUP(A1590,[1]Data!$A$1:$BU$65536,18,0)</f>
        <v>145234</v>
      </c>
      <c r="P1590" s="19">
        <f>VLOOKUP(A1590,[1]Data!$A$1:$BU$65536,17,0)</f>
        <v>285126</v>
      </c>
      <c r="Q1590" s="19">
        <f>VLOOKUP(A1590,[1]Data!$A$1:$BU$65536,19,0)</f>
        <v>44265</v>
      </c>
      <c r="R1590" s="19">
        <f>VLOOKUP(A1590,[1]Data!$A$1:$BU$65536,20,0)</f>
        <v>108297</v>
      </c>
      <c r="T1590" s="11">
        <f t="shared" si="51"/>
        <v>1922063</v>
      </c>
    </row>
    <row r="1591" spans="1:20" x14ac:dyDescent="0.25">
      <c r="A1591" s="17">
        <v>36834</v>
      </c>
      <c r="B1591" s="2">
        <f t="shared" si="49"/>
        <v>11</v>
      </c>
      <c r="D1591" s="19">
        <f>VLOOKUP(A1591,[1]Data!$A$1:$BU$65536,23,0)</f>
        <v>85375</v>
      </c>
      <c r="G1591" s="19">
        <f>VLOOKUP(A1591,[1]Data!$A$1:$BU$65536,21,0)</f>
        <v>207954</v>
      </c>
      <c r="H1591" s="19">
        <f>VLOOKUP(A1591,[1]Data!$A$1:$BU$65536,22,0)</f>
        <v>301558</v>
      </c>
      <c r="J1591" s="19">
        <f>VLOOKUP(A1591,[1]Data!$A$1:$BU$65536,24,0)</f>
        <v>921666</v>
      </c>
      <c r="M1591" s="19">
        <f>VLOOKUP(A1591,[1]Data!$A$1:$BU$65536,18,0)</f>
        <v>146935</v>
      </c>
      <c r="P1591" s="19">
        <f>VLOOKUP(A1591,[1]Data!$A$1:$BU$65536,17,0)</f>
        <v>229376</v>
      </c>
      <c r="Q1591" s="19">
        <f>VLOOKUP(A1591,[1]Data!$A$1:$BU$65536,19,0)</f>
        <v>53913</v>
      </c>
      <c r="R1591" s="19">
        <f>VLOOKUP(A1591,[1]Data!$A$1:$BU$65536,20,0)</f>
        <v>115181</v>
      </c>
      <c r="T1591" s="11">
        <f t="shared" si="51"/>
        <v>2061958</v>
      </c>
    </row>
    <row r="1592" spans="1:20" x14ac:dyDescent="0.25">
      <c r="A1592" s="17">
        <v>36835</v>
      </c>
      <c r="B1592" s="2">
        <f t="shared" ref="B1592:B1655" si="53">MONTH(A1592)</f>
        <v>11</v>
      </c>
      <c r="D1592" s="19">
        <f>VLOOKUP(A1592,[1]Data!$A$1:$BU$65536,23,0)</f>
        <v>85375</v>
      </c>
      <c r="G1592" s="19">
        <f>VLOOKUP(A1592,[1]Data!$A$1:$BU$65536,21,0)</f>
        <v>207954</v>
      </c>
      <c r="H1592" s="19">
        <f>VLOOKUP(A1592,[1]Data!$A$1:$BU$65536,22,0)</f>
        <v>301558</v>
      </c>
      <c r="J1592" s="19">
        <f>VLOOKUP(A1592,[1]Data!$A$1:$BU$65536,24,0)</f>
        <v>921666</v>
      </c>
      <c r="M1592" s="19">
        <f>VLOOKUP(A1592,[1]Data!$A$1:$BU$65536,18,0)</f>
        <v>146935</v>
      </c>
      <c r="P1592" s="19">
        <f>VLOOKUP(A1592,[1]Data!$A$1:$BU$65536,17,0)</f>
        <v>229376</v>
      </c>
      <c r="Q1592" s="19">
        <f>VLOOKUP(A1592,[1]Data!$A$1:$BU$65536,19,0)</f>
        <v>53913</v>
      </c>
      <c r="R1592" s="19">
        <f>VLOOKUP(A1592,[1]Data!$A$1:$BU$65536,20,0)</f>
        <v>115181</v>
      </c>
      <c r="T1592" s="11">
        <f t="shared" si="51"/>
        <v>2061958</v>
      </c>
    </row>
    <row r="1593" spans="1:20" x14ac:dyDescent="0.25">
      <c r="A1593" s="17">
        <v>36836</v>
      </c>
      <c r="B1593" s="2">
        <f t="shared" si="53"/>
        <v>11</v>
      </c>
      <c r="D1593" s="19">
        <f>VLOOKUP(A1593,[1]Data!$A$1:$BU$65536,23,0)</f>
        <v>85536</v>
      </c>
      <c r="G1593" s="19">
        <f>VLOOKUP(A1593,[1]Data!$A$1:$BU$65536,21,0)</f>
        <v>184062</v>
      </c>
      <c r="H1593" s="19">
        <f>VLOOKUP(A1593,[1]Data!$A$1:$BU$65536,22,0)</f>
        <v>273362</v>
      </c>
      <c r="J1593" s="19">
        <f>VLOOKUP(A1593,[1]Data!$A$1:$BU$65536,24,0)</f>
        <v>943665</v>
      </c>
      <c r="M1593" s="19">
        <f>VLOOKUP(A1593,[1]Data!$A$1:$BU$65536,18,0)</f>
        <v>158617</v>
      </c>
      <c r="P1593" s="19">
        <f>VLOOKUP(A1593,[1]Data!$A$1:$BU$65536,17,0)</f>
        <v>246518</v>
      </c>
      <c r="Q1593" s="19">
        <f>VLOOKUP(A1593,[1]Data!$A$1:$BU$65536,19,0)</f>
        <v>49548</v>
      </c>
      <c r="R1593" s="19">
        <f>VLOOKUP(A1593,[1]Data!$A$1:$BU$65536,20,0)</f>
        <v>120295</v>
      </c>
      <c r="T1593" s="11">
        <f t="shared" si="51"/>
        <v>2061603</v>
      </c>
    </row>
    <row r="1594" spans="1:20" x14ac:dyDescent="0.25">
      <c r="A1594" s="17">
        <v>36837</v>
      </c>
      <c r="B1594" s="2">
        <f t="shared" si="53"/>
        <v>11</v>
      </c>
      <c r="D1594" s="19">
        <f>VLOOKUP(A1594,[1]Data!$A$1:$BU$65536,23,0)</f>
        <v>54818</v>
      </c>
      <c r="G1594" s="19">
        <f>VLOOKUP(A1594,[1]Data!$A$1:$BU$65536,21,0)</f>
        <v>206929</v>
      </c>
      <c r="H1594" s="19">
        <f>VLOOKUP(A1594,[1]Data!$A$1:$BU$65536,22,0)</f>
        <v>304961</v>
      </c>
      <c r="J1594" s="19">
        <f>VLOOKUP(A1594,[1]Data!$A$1:$BU$65536,24,0)</f>
        <v>885457</v>
      </c>
      <c r="M1594" s="19">
        <f>VLOOKUP(A1594,[1]Data!$A$1:$BU$65536,18,0)</f>
        <v>158471</v>
      </c>
      <c r="P1594" s="19">
        <f>VLOOKUP(A1594,[1]Data!$A$1:$BU$65536,17,0)</f>
        <v>281574</v>
      </c>
      <c r="Q1594" s="19">
        <f>VLOOKUP(A1594,[1]Data!$A$1:$BU$65536,19,0)</f>
        <v>38133</v>
      </c>
      <c r="R1594" s="19">
        <f>VLOOKUP(A1594,[1]Data!$A$1:$BU$65536,20,0)</f>
        <v>104345</v>
      </c>
      <c r="T1594" s="11">
        <f t="shared" si="51"/>
        <v>2034688</v>
      </c>
    </row>
    <row r="1595" spans="1:20" x14ac:dyDescent="0.25">
      <c r="A1595" s="17">
        <v>36838</v>
      </c>
      <c r="B1595" s="2">
        <f t="shared" si="53"/>
        <v>11</v>
      </c>
      <c r="C1595" s="1">
        <v>1538</v>
      </c>
      <c r="D1595" s="19">
        <v>63714</v>
      </c>
      <c r="E1595" s="1">
        <v>14994</v>
      </c>
      <c r="F1595" s="1">
        <v>0</v>
      </c>
      <c r="G1595" s="19">
        <v>161129</v>
      </c>
      <c r="H1595" s="19">
        <v>286738</v>
      </c>
      <c r="I1595" s="1">
        <v>0</v>
      </c>
      <c r="J1595" s="19">
        <v>901961</v>
      </c>
      <c r="K1595" s="1">
        <v>270</v>
      </c>
      <c r="L1595" s="1">
        <v>20335</v>
      </c>
      <c r="M1595" s="19">
        <v>141614</v>
      </c>
      <c r="N1595" s="1">
        <v>8396</v>
      </c>
      <c r="O1595" s="1">
        <v>24674</v>
      </c>
      <c r="P1595" s="19">
        <v>259904</v>
      </c>
      <c r="Q1595" s="19">
        <v>33502</v>
      </c>
      <c r="R1595" s="19">
        <v>112451</v>
      </c>
      <c r="T1595" s="11">
        <f t="shared" si="51"/>
        <v>2031220</v>
      </c>
    </row>
    <row r="1596" spans="1:20" x14ac:dyDescent="0.25">
      <c r="A1596" s="17">
        <v>36839</v>
      </c>
      <c r="B1596" s="2">
        <f t="shared" si="53"/>
        <v>11</v>
      </c>
      <c r="C1596" s="1">
        <v>1538</v>
      </c>
      <c r="D1596" s="19">
        <v>51390</v>
      </c>
      <c r="E1596" s="1">
        <v>14994</v>
      </c>
      <c r="F1596" s="1">
        <v>0</v>
      </c>
      <c r="G1596" s="19">
        <v>126299</v>
      </c>
      <c r="H1596" s="19">
        <v>235756</v>
      </c>
      <c r="I1596" s="1">
        <v>0</v>
      </c>
      <c r="J1596" s="19">
        <v>841320</v>
      </c>
      <c r="K1596" s="1">
        <v>270</v>
      </c>
      <c r="L1596" s="1">
        <v>23799</v>
      </c>
      <c r="M1596" s="19">
        <v>147327</v>
      </c>
      <c r="N1596" s="1">
        <v>8462</v>
      </c>
      <c r="O1596" s="1">
        <v>24674</v>
      </c>
      <c r="P1596" s="19">
        <v>230282</v>
      </c>
      <c r="Q1596" s="19">
        <v>31262</v>
      </c>
      <c r="R1596" s="19">
        <v>107716</v>
      </c>
      <c r="T1596" s="11">
        <f t="shared" si="51"/>
        <v>1845089</v>
      </c>
    </row>
    <row r="1597" spans="1:20" x14ac:dyDescent="0.25">
      <c r="A1597" s="17">
        <v>36840</v>
      </c>
      <c r="B1597" s="2">
        <f t="shared" si="53"/>
        <v>11</v>
      </c>
      <c r="C1597" s="1">
        <v>1538</v>
      </c>
      <c r="D1597" s="19">
        <v>68340</v>
      </c>
      <c r="E1597" s="1">
        <v>14994</v>
      </c>
      <c r="F1597" s="1">
        <v>0</v>
      </c>
      <c r="G1597" s="19">
        <v>134558</v>
      </c>
      <c r="H1597" s="19">
        <v>270602</v>
      </c>
      <c r="I1597" s="1">
        <v>0</v>
      </c>
      <c r="J1597" s="19">
        <v>876772</v>
      </c>
      <c r="K1597" s="1">
        <v>270</v>
      </c>
      <c r="L1597" s="1">
        <v>23834</v>
      </c>
      <c r="M1597" s="19">
        <v>145596</v>
      </c>
      <c r="N1597" s="1">
        <v>8439</v>
      </c>
      <c r="O1597" s="1">
        <v>24674</v>
      </c>
      <c r="P1597" s="19">
        <v>196258</v>
      </c>
      <c r="Q1597" s="19">
        <v>44439</v>
      </c>
      <c r="R1597" s="19">
        <v>110501</v>
      </c>
      <c r="T1597" s="11">
        <f t="shared" si="51"/>
        <v>1920815</v>
      </c>
    </row>
    <row r="1598" spans="1:20" x14ac:dyDescent="0.25">
      <c r="A1598" s="17">
        <v>36841</v>
      </c>
      <c r="B1598" s="2">
        <f t="shared" si="53"/>
        <v>11</v>
      </c>
      <c r="C1598" s="1">
        <v>1538</v>
      </c>
      <c r="D1598" s="19">
        <v>71119</v>
      </c>
      <c r="E1598" s="1">
        <v>14885</v>
      </c>
      <c r="F1598" s="1">
        <v>0</v>
      </c>
      <c r="G1598" s="19">
        <v>210499</v>
      </c>
      <c r="H1598" s="19">
        <v>239283</v>
      </c>
      <c r="I1598" s="1">
        <v>0</v>
      </c>
      <c r="J1598" s="19">
        <v>908718</v>
      </c>
      <c r="K1598" s="1">
        <v>270</v>
      </c>
      <c r="L1598" s="1">
        <v>23561</v>
      </c>
      <c r="M1598" s="19">
        <v>205412</v>
      </c>
      <c r="N1598" s="1">
        <v>6307</v>
      </c>
      <c r="O1598" s="1">
        <v>24674</v>
      </c>
      <c r="P1598" s="19">
        <v>226990</v>
      </c>
      <c r="Q1598" s="19">
        <v>42691</v>
      </c>
      <c r="R1598" s="19">
        <v>103938</v>
      </c>
      <c r="T1598" s="11">
        <f t="shared" si="51"/>
        <v>2079885</v>
      </c>
    </row>
    <row r="1599" spans="1:20" x14ac:dyDescent="0.25">
      <c r="A1599" s="17">
        <v>36842</v>
      </c>
      <c r="B1599" s="2">
        <f t="shared" si="53"/>
        <v>11</v>
      </c>
      <c r="C1599" s="1">
        <v>1538</v>
      </c>
      <c r="D1599" s="19">
        <v>71841</v>
      </c>
      <c r="E1599" s="1">
        <v>14885</v>
      </c>
      <c r="F1599" s="1">
        <v>0</v>
      </c>
      <c r="G1599" s="19">
        <v>169801</v>
      </c>
      <c r="H1599" s="19">
        <v>242653</v>
      </c>
      <c r="I1599" s="1">
        <v>0</v>
      </c>
      <c r="J1599" s="19">
        <v>882435</v>
      </c>
      <c r="K1599" s="1">
        <v>270</v>
      </c>
      <c r="L1599" s="1">
        <v>23513</v>
      </c>
      <c r="M1599" s="19">
        <v>226482</v>
      </c>
      <c r="N1599" s="1">
        <v>9000</v>
      </c>
      <c r="O1599" s="1">
        <v>24674</v>
      </c>
      <c r="P1599" s="19">
        <v>217787</v>
      </c>
      <c r="Q1599" s="19">
        <v>49439</v>
      </c>
      <c r="R1599" s="19">
        <v>104390</v>
      </c>
      <c r="T1599" s="11">
        <f t="shared" si="51"/>
        <v>2038708</v>
      </c>
    </row>
    <row r="1600" spans="1:20" x14ac:dyDescent="0.25">
      <c r="A1600" s="17">
        <v>36843</v>
      </c>
      <c r="B1600" s="2">
        <f t="shared" si="53"/>
        <v>11</v>
      </c>
      <c r="C1600" s="1">
        <v>1538</v>
      </c>
      <c r="D1600" s="19">
        <v>71119</v>
      </c>
      <c r="E1600" s="1">
        <v>14885</v>
      </c>
      <c r="F1600" s="1">
        <v>0</v>
      </c>
      <c r="G1600" s="19">
        <v>210499</v>
      </c>
      <c r="H1600" s="19">
        <v>239283</v>
      </c>
      <c r="I1600" s="1">
        <v>0</v>
      </c>
      <c r="J1600" s="19">
        <v>908718</v>
      </c>
      <c r="K1600" s="1">
        <v>270</v>
      </c>
      <c r="L1600" s="1">
        <v>23625</v>
      </c>
      <c r="M1600" s="19">
        <v>205412</v>
      </c>
      <c r="N1600" s="1">
        <v>8839</v>
      </c>
      <c r="O1600" s="1">
        <v>24674</v>
      </c>
      <c r="P1600" s="19">
        <v>226990</v>
      </c>
      <c r="Q1600" s="19">
        <v>42691</v>
      </c>
      <c r="R1600" s="19">
        <v>103938</v>
      </c>
      <c r="T1600" s="11">
        <f t="shared" si="51"/>
        <v>2082481</v>
      </c>
    </row>
    <row r="1601" spans="1:20" x14ac:dyDescent="0.25">
      <c r="A1601" s="17">
        <v>36844</v>
      </c>
      <c r="B1601" s="2">
        <f t="shared" si="53"/>
        <v>11</v>
      </c>
      <c r="C1601" s="1">
        <v>1538</v>
      </c>
      <c r="D1601" s="19">
        <v>68312</v>
      </c>
      <c r="E1601" s="1">
        <v>14885</v>
      </c>
      <c r="F1601" s="1">
        <v>0</v>
      </c>
      <c r="G1601" s="19">
        <v>201763</v>
      </c>
      <c r="H1601" s="19">
        <v>263972</v>
      </c>
      <c r="I1601" s="1">
        <v>0</v>
      </c>
      <c r="J1601" s="19">
        <v>899219</v>
      </c>
      <c r="K1601" s="1">
        <v>270</v>
      </c>
      <c r="L1601" s="1">
        <v>23689</v>
      </c>
      <c r="M1601" s="19">
        <v>168943</v>
      </c>
      <c r="N1601" s="1">
        <v>9000</v>
      </c>
      <c r="O1601" s="1">
        <v>24674</v>
      </c>
      <c r="P1601" s="19">
        <v>196948</v>
      </c>
      <c r="Q1601" s="19">
        <v>60637</v>
      </c>
      <c r="R1601" s="19">
        <v>94858</v>
      </c>
      <c r="T1601" s="11">
        <f t="shared" si="51"/>
        <v>2028708</v>
      </c>
    </row>
    <row r="1602" spans="1:20" x14ac:dyDescent="0.25">
      <c r="A1602" s="17">
        <v>36845</v>
      </c>
      <c r="B1602" s="2">
        <f t="shared" si="53"/>
        <v>11</v>
      </c>
      <c r="C1602" s="1">
        <v>1538</v>
      </c>
      <c r="D1602" s="19">
        <f>VLOOKUP(A1602,[1]Data!$A$1:$BU$65536,23,0)</f>
        <v>67316</v>
      </c>
      <c r="E1602" s="1">
        <v>14376</v>
      </c>
      <c r="F1602" s="1">
        <v>0</v>
      </c>
      <c r="G1602" s="19">
        <f>VLOOKUP(A1602,[1]Data!$A$1:$BU$65536,21,0)</f>
        <v>161786</v>
      </c>
      <c r="H1602" s="19">
        <f>VLOOKUP(A1602,[1]Data!$A$1:$BU$65536,22,0)</f>
        <v>294004</v>
      </c>
      <c r="I1602" s="1">
        <v>0</v>
      </c>
      <c r="J1602" s="19">
        <f>VLOOKUP(A1602,[1]Data!$A$1:$BU$65536,24,0)</f>
        <v>853099</v>
      </c>
      <c r="K1602" s="1">
        <v>270</v>
      </c>
      <c r="L1602" s="1">
        <v>23134</v>
      </c>
      <c r="M1602" s="19">
        <f>VLOOKUP(A1602,[1]Data!$A$1:$BU$65536,18,0)</f>
        <v>123574</v>
      </c>
      <c r="N1602" s="1">
        <v>7850</v>
      </c>
      <c r="O1602" s="1">
        <v>24674</v>
      </c>
      <c r="P1602" s="19">
        <f>VLOOKUP(A1602,[1]Data!$A$1:$BU$65536,17,0)</f>
        <v>281414</v>
      </c>
      <c r="Q1602" s="19">
        <f>VLOOKUP(A1602,[1]Data!$A$1:$BU$65536,19,0)</f>
        <v>65048</v>
      </c>
      <c r="R1602" s="19">
        <f>VLOOKUP(A1602,[1]Data!$A$1:$BU$65536,20,0)</f>
        <v>100385</v>
      </c>
      <c r="T1602" s="11">
        <f t="shared" si="51"/>
        <v>2018468</v>
      </c>
    </row>
    <row r="1603" spans="1:20" x14ac:dyDescent="0.25">
      <c r="A1603" s="17">
        <v>36846</v>
      </c>
      <c r="B1603" s="2">
        <f t="shared" si="53"/>
        <v>11</v>
      </c>
      <c r="D1603" s="19">
        <f>VLOOKUP(A1603,[1]Data!$A$1:$BU$65536,23,0)</f>
        <v>43657</v>
      </c>
      <c r="G1603" s="19">
        <f>VLOOKUP(A1603,[1]Data!$A$1:$BU$65536,21,0)</f>
        <v>204211</v>
      </c>
      <c r="H1603" s="19">
        <f>VLOOKUP(A1603,[1]Data!$A$1:$BU$65536,22,0)</f>
        <v>338610</v>
      </c>
      <c r="J1603" s="19">
        <f>VLOOKUP(A1603,[1]Data!$A$1:$BU$65536,24,0)</f>
        <v>784810</v>
      </c>
      <c r="M1603" s="19">
        <f>VLOOKUP(A1603,[1]Data!$A$1:$BU$65536,18,0)</f>
        <v>164746</v>
      </c>
      <c r="P1603" s="19">
        <f>VLOOKUP(A1603,[1]Data!$A$1:$BU$65536,17,0)</f>
        <v>231336</v>
      </c>
      <c r="Q1603" s="19">
        <f>VLOOKUP(A1603,[1]Data!$A$1:$BU$65536,19,0)</f>
        <v>45500</v>
      </c>
      <c r="R1603" s="19">
        <f>VLOOKUP(A1603,[1]Data!$A$1:$BU$65536,20,0)</f>
        <v>87409</v>
      </c>
      <c r="T1603" s="11">
        <f t="shared" si="51"/>
        <v>1900279</v>
      </c>
    </row>
    <row r="1604" spans="1:20" x14ac:dyDescent="0.25">
      <c r="A1604" s="17">
        <v>36847</v>
      </c>
      <c r="B1604" s="2">
        <f t="shared" si="53"/>
        <v>11</v>
      </c>
      <c r="D1604" s="19">
        <f>VLOOKUP(A1604,[1]Data!$A$1:$BU$65536,23,0)</f>
        <v>71271</v>
      </c>
      <c r="G1604" s="19">
        <f>VLOOKUP(A1604,[1]Data!$A$1:$BU$65536,21,0)</f>
        <v>164088</v>
      </c>
      <c r="H1604" s="19">
        <f>VLOOKUP(A1604,[1]Data!$A$1:$BU$65536,22,0)</f>
        <v>323411</v>
      </c>
      <c r="J1604" s="19">
        <f>VLOOKUP(A1604,[1]Data!$A$1:$BU$65536,24,0)</f>
        <v>887482</v>
      </c>
      <c r="M1604" s="19">
        <f>VLOOKUP(A1604,[1]Data!$A$1:$BU$65536,18,0)</f>
        <v>143343</v>
      </c>
      <c r="P1604" s="19">
        <f>VLOOKUP(A1604,[1]Data!$A$1:$BU$65536,17,0)</f>
        <v>248708</v>
      </c>
      <c r="Q1604" s="19">
        <f>VLOOKUP(A1604,[1]Data!$A$1:$BU$65536,19,0)</f>
        <v>69526</v>
      </c>
      <c r="R1604" s="19">
        <f>VLOOKUP(A1604,[1]Data!$A$1:$BU$65536,20,0)</f>
        <v>87197</v>
      </c>
      <c r="T1604" s="11">
        <f t="shared" si="51"/>
        <v>1995026</v>
      </c>
    </row>
    <row r="1605" spans="1:20" x14ac:dyDescent="0.25">
      <c r="A1605" s="17">
        <v>36848</v>
      </c>
      <c r="B1605" s="2">
        <f t="shared" si="53"/>
        <v>11</v>
      </c>
      <c r="D1605" s="19" t="str">
        <f>VLOOKUP(A1605,[1]Data!$A$1:$BU$65536,23,0)</f>
        <v>N/A</v>
      </c>
      <c r="G1605" s="19" t="str">
        <f>VLOOKUP(A1605,[1]Data!$A$1:$BU$65536,21,0)</f>
        <v>N/A</v>
      </c>
      <c r="H1605" s="19" t="str">
        <f>VLOOKUP(A1605,[1]Data!$A$1:$BU$65536,22,0)</f>
        <v>N/A</v>
      </c>
      <c r="J1605" s="19" t="str">
        <f>VLOOKUP(A1605,[1]Data!$A$1:$BU$65536,24,0)</f>
        <v>N/A</v>
      </c>
      <c r="M1605" s="19" t="str">
        <f>VLOOKUP(A1605,[1]Data!$A$1:$BU$65536,18,0)</f>
        <v>N/A</v>
      </c>
      <c r="P1605" s="19" t="str">
        <f>VLOOKUP(A1605,[1]Data!$A$1:$BU$65536,17,0)</f>
        <v>N/A</v>
      </c>
      <c r="Q1605" s="19" t="str">
        <f>VLOOKUP(A1605,[1]Data!$A$1:$BU$65536,19,0)</f>
        <v>N/A</v>
      </c>
      <c r="R1605" s="19" t="str">
        <f>VLOOKUP(A1605,[1]Data!$A$1:$BU$65536,20,0)</f>
        <v>N/A</v>
      </c>
      <c r="T1605" s="11">
        <f t="shared" si="51"/>
        <v>0</v>
      </c>
    </row>
    <row r="1606" spans="1:20" x14ac:dyDescent="0.25">
      <c r="A1606" s="17">
        <v>36849</v>
      </c>
      <c r="B1606" s="2">
        <f t="shared" si="53"/>
        <v>11</v>
      </c>
      <c r="D1606" s="19" t="str">
        <f>VLOOKUP(A1606,[1]Data!$A$1:$BU$65536,23,0)</f>
        <v>N/A</v>
      </c>
      <c r="G1606" s="19" t="str">
        <f>VLOOKUP(A1606,[1]Data!$A$1:$BU$65536,21,0)</f>
        <v>N/A</v>
      </c>
      <c r="H1606" s="19" t="str">
        <f>VLOOKUP(A1606,[1]Data!$A$1:$BU$65536,22,0)</f>
        <v>N/A</v>
      </c>
      <c r="J1606" s="19" t="str">
        <f>VLOOKUP(A1606,[1]Data!$A$1:$BU$65536,24,0)</f>
        <v>N/A</v>
      </c>
      <c r="M1606" s="19" t="str">
        <f>VLOOKUP(A1606,[1]Data!$A$1:$BU$65536,18,0)</f>
        <v>N/A</v>
      </c>
      <c r="P1606" s="19" t="str">
        <f>VLOOKUP(A1606,[1]Data!$A$1:$BU$65536,17,0)</f>
        <v>N/A</v>
      </c>
      <c r="Q1606" s="19" t="str">
        <f>VLOOKUP(A1606,[1]Data!$A$1:$BU$65536,19,0)</f>
        <v>N/A</v>
      </c>
      <c r="R1606" s="19" t="str">
        <f>VLOOKUP(A1606,[1]Data!$A$1:$BU$65536,20,0)</f>
        <v>N/A</v>
      </c>
      <c r="T1606" s="11">
        <f t="shared" si="51"/>
        <v>0</v>
      </c>
    </row>
    <row r="1607" spans="1:20" x14ac:dyDescent="0.25">
      <c r="A1607" s="17">
        <v>36850</v>
      </c>
      <c r="B1607" s="2">
        <f t="shared" si="53"/>
        <v>11</v>
      </c>
      <c r="D1607" s="19">
        <f>VLOOKUP(A1607,[1]Data!$A$1:$BU$65536,23,0)</f>
        <v>72307</v>
      </c>
      <c r="G1607" s="19">
        <f>VLOOKUP(A1607,[1]Data!$A$1:$BU$65536,21,0)</f>
        <v>246172</v>
      </c>
      <c r="H1607" s="19">
        <f>VLOOKUP(A1607,[1]Data!$A$1:$BU$65536,22,0)</f>
        <v>272123</v>
      </c>
      <c r="J1607" s="19">
        <f>VLOOKUP(A1607,[1]Data!$A$1:$BU$65536,24,0)</f>
        <v>896673</v>
      </c>
      <c r="M1607" s="19">
        <f>VLOOKUP(A1607,[1]Data!$A$1:$BU$65536,18,0)</f>
        <v>131901</v>
      </c>
      <c r="P1607" s="19">
        <f>VLOOKUP(A1607,[1]Data!$A$1:$BU$65536,17,0)</f>
        <v>227674</v>
      </c>
      <c r="Q1607" s="19">
        <f>VLOOKUP(A1607,[1]Data!$A$1:$BU$65536,19,0)</f>
        <v>57634</v>
      </c>
      <c r="R1607" s="19">
        <f>VLOOKUP(A1607,[1]Data!$A$1:$BU$65536,20,0)</f>
        <v>115244</v>
      </c>
      <c r="T1607" s="11">
        <f t="shared" si="51"/>
        <v>2019728</v>
      </c>
    </row>
    <row r="1608" spans="1:20" x14ac:dyDescent="0.25">
      <c r="A1608" s="17">
        <v>36851</v>
      </c>
      <c r="B1608" s="2">
        <f t="shared" si="53"/>
        <v>11</v>
      </c>
      <c r="D1608" s="19">
        <f>VLOOKUP(A1608,[1]Data!$A$1:$BU$65536,23,0)</f>
        <v>72218</v>
      </c>
      <c r="G1608" s="19">
        <f>VLOOKUP(A1608,[1]Data!$A$1:$BU$65536,21,0)</f>
        <v>228439</v>
      </c>
      <c r="H1608" s="19">
        <f>VLOOKUP(A1608,[1]Data!$A$1:$BU$65536,22,0)</f>
        <v>306387</v>
      </c>
      <c r="J1608" s="19">
        <f>VLOOKUP(A1608,[1]Data!$A$1:$BU$65536,24,0)</f>
        <v>851662</v>
      </c>
      <c r="M1608" s="19">
        <f>VLOOKUP(A1608,[1]Data!$A$1:$BU$65536,18,0)</f>
        <v>144884</v>
      </c>
      <c r="P1608" s="19">
        <f>VLOOKUP(A1608,[1]Data!$A$1:$BU$65536,17,0)</f>
        <v>238012</v>
      </c>
      <c r="Q1608" s="19">
        <f>VLOOKUP(A1608,[1]Data!$A$1:$BU$65536,19,0)</f>
        <v>60905</v>
      </c>
      <c r="R1608" s="19">
        <f>VLOOKUP(A1608,[1]Data!$A$1:$BU$65536,20,0)</f>
        <v>112366</v>
      </c>
      <c r="T1608" s="11">
        <f t="shared" si="51"/>
        <v>2014873</v>
      </c>
    </row>
    <row r="1609" spans="1:20" x14ac:dyDescent="0.25">
      <c r="A1609" s="17">
        <v>36852</v>
      </c>
      <c r="B1609" s="2">
        <f t="shared" si="53"/>
        <v>11</v>
      </c>
      <c r="D1609" s="19">
        <f>VLOOKUP(A1609,[1]Data!$A$1:$BU$65536,23,0)</f>
        <v>72786</v>
      </c>
      <c r="G1609" s="19">
        <f>VLOOKUP(A1609,[1]Data!$A$1:$BU$65536,21,0)</f>
        <v>204406</v>
      </c>
      <c r="H1609" s="19">
        <f>VLOOKUP(A1609,[1]Data!$A$1:$BU$65536,22,0)</f>
        <v>283209</v>
      </c>
      <c r="J1609" s="19">
        <f>VLOOKUP(A1609,[1]Data!$A$1:$BU$65536,24,0)</f>
        <v>811490</v>
      </c>
      <c r="M1609" s="19">
        <f>VLOOKUP(A1609,[1]Data!$A$1:$BU$65536,18,0)</f>
        <v>165900</v>
      </c>
      <c r="P1609" s="19">
        <f>VLOOKUP(A1609,[1]Data!$A$1:$BU$65536,17,0)</f>
        <v>254305</v>
      </c>
      <c r="Q1609" s="19">
        <f>VLOOKUP(A1609,[1]Data!$A$1:$BU$65536,19,0)</f>
        <v>57484</v>
      </c>
      <c r="R1609" s="19">
        <f>VLOOKUP(A1609,[1]Data!$A$1:$BU$65536,20,0)</f>
        <v>95103</v>
      </c>
      <c r="T1609" s="11">
        <f t="shared" si="51"/>
        <v>1944683</v>
      </c>
    </row>
    <row r="1610" spans="1:20" x14ac:dyDescent="0.25">
      <c r="A1610" s="17">
        <v>36853</v>
      </c>
      <c r="B1610" s="2">
        <f t="shared" si="53"/>
        <v>11</v>
      </c>
      <c r="D1610" s="19">
        <f>VLOOKUP(A1610,[1]Data!$A$1:$BU$65536,23,0)</f>
        <v>68106</v>
      </c>
      <c r="G1610" s="19">
        <f>VLOOKUP(A1610,[1]Data!$A$1:$BU$65536,21,0)</f>
        <v>254549</v>
      </c>
      <c r="H1610" s="19">
        <f>VLOOKUP(A1610,[1]Data!$A$1:$BU$65536,22,0)</f>
        <v>232381</v>
      </c>
      <c r="J1610" s="19">
        <f>VLOOKUP(A1610,[1]Data!$A$1:$BU$65536,24,0)</f>
        <v>885896</v>
      </c>
      <c r="M1610" s="19">
        <f>VLOOKUP(A1610,[1]Data!$A$1:$BU$65536,18,0)</f>
        <v>140541</v>
      </c>
      <c r="P1610" s="19">
        <f>VLOOKUP(A1610,[1]Data!$A$1:$BU$65536,17,0)</f>
        <v>266181</v>
      </c>
      <c r="Q1610" s="19">
        <f>VLOOKUP(A1610,[1]Data!$A$1:$BU$65536,19,0)</f>
        <v>55219</v>
      </c>
      <c r="R1610" s="19">
        <f>VLOOKUP(A1610,[1]Data!$A$1:$BU$65536,20,0)</f>
        <v>102545</v>
      </c>
      <c r="T1610" s="11">
        <f t="shared" si="51"/>
        <v>2005418</v>
      </c>
    </row>
    <row r="1611" spans="1:20" x14ac:dyDescent="0.25">
      <c r="A1611" s="17">
        <v>36854</v>
      </c>
      <c r="B1611" s="2">
        <f t="shared" si="53"/>
        <v>11</v>
      </c>
      <c r="D1611" s="19">
        <f>VLOOKUP(A1611,[1]Data!$A$1:$BU$65536,23,0)</f>
        <v>68106</v>
      </c>
      <c r="G1611" s="19">
        <f>VLOOKUP(A1611,[1]Data!$A$1:$BU$65536,21,0)</f>
        <v>254549</v>
      </c>
      <c r="H1611" s="19">
        <f>VLOOKUP(A1611,[1]Data!$A$1:$BU$65536,22,0)</f>
        <v>232381</v>
      </c>
      <c r="J1611" s="19">
        <f>VLOOKUP(A1611,[1]Data!$A$1:$BU$65536,24,0)</f>
        <v>885896</v>
      </c>
      <c r="M1611" s="19">
        <f>VLOOKUP(A1611,[1]Data!$A$1:$BU$65536,18,0)</f>
        <v>140541</v>
      </c>
      <c r="P1611" s="19">
        <f>VLOOKUP(A1611,[1]Data!$A$1:$BU$65536,17,0)</f>
        <v>266181</v>
      </c>
      <c r="Q1611" s="19">
        <f>VLOOKUP(A1611,[1]Data!$A$1:$BU$65536,19,0)</f>
        <v>55219</v>
      </c>
      <c r="R1611" s="19">
        <f>VLOOKUP(A1611,[1]Data!$A$1:$BU$65536,20,0)</f>
        <v>102545</v>
      </c>
      <c r="T1611" s="11">
        <f t="shared" si="51"/>
        <v>2005418</v>
      </c>
    </row>
    <row r="1612" spans="1:20" x14ac:dyDescent="0.25">
      <c r="A1612" s="17">
        <v>36855</v>
      </c>
      <c r="B1612" s="2">
        <f t="shared" si="53"/>
        <v>11</v>
      </c>
      <c r="D1612" s="19">
        <f>VLOOKUP(A1612,[1]Data!$A$1:$BU$65536,23,0)</f>
        <v>68106</v>
      </c>
      <c r="G1612" s="19">
        <f>VLOOKUP(A1612,[1]Data!$A$1:$BU$65536,21,0)</f>
        <v>254549</v>
      </c>
      <c r="H1612" s="19">
        <f>VLOOKUP(A1612,[1]Data!$A$1:$BU$65536,22,0)</f>
        <v>232381</v>
      </c>
      <c r="J1612" s="19">
        <f>VLOOKUP(A1612,[1]Data!$A$1:$BU$65536,24,0)</f>
        <v>885896</v>
      </c>
      <c r="M1612" s="19">
        <f>VLOOKUP(A1612,[1]Data!$A$1:$BU$65536,18,0)</f>
        <v>140541</v>
      </c>
      <c r="P1612" s="19">
        <f>VLOOKUP(A1612,[1]Data!$A$1:$BU$65536,17,0)</f>
        <v>266181</v>
      </c>
      <c r="Q1612" s="19">
        <f>VLOOKUP(A1612,[1]Data!$A$1:$BU$65536,19,0)</f>
        <v>55219</v>
      </c>
      <c r="R1612" s="19">
        <f>VLOOKUP(A1612,[1]Data!$A$1:$BU$65536,20,0)</f>
        <v>102545</v>
      </c>
      <c r="T1612" s="11">
        <f t="shared" si="51"/>
        <v>2005418</v>
      </c>
    </row>
    <row r="1613" spans="1:20" x14ac:dyDescent="0.25">
      <c r="A1613" s="17">
        <v>36856</v>
      </c>
      <c r="B1613" s="2">
        <f t="shared" si="53"/>
        <v>11</v>
      </c>
      <c r="D1613" s="19">
        <f>VLOOKUP(A1613,[1]Data!$A$1:$BU$65536,23,0)</f>
        <v>68106</v>
      </c>
      <c r="G1613" s="19">
        <f>VLOOKUP(A1613,[1]Data!$A$1:$BU$65536,21,0)</f>
        <v>254549</v>
      </c>
      <c r="H1613" s="19">
        <f>VLOOKUP(A1613,[1]Data!$A$1:$BU$65536,22,0)</f>
        <v>232381</v>
      </c>
      <c r="J1613" s="19">
        <f>VLOOKUP(A1613,[1]Data!$A$1:$BU$65536,24,0)</f>
        <v>885896</v>
      </c>
      <c r="M1613" s="19">
        <f>VLOOKUP(A1613,[1]Data!$A$1:$BU$65536,18,0)</f>
        <v>140541</v>
      </c>
      <c r="P1613" s="19">
        <f>VLOOKUP(A1613,[1]Data!$A$1:$BU$65536,17,0)</f>
        <v>266181</v>
      </c>
      <c r="Q1613" s="19">
        <f>VLOOKUP(A1613,[1]Data!$A$1:$BU$65536,19,0)</f>
        <v>55219</v>
      </c>
      <c r="R1613" s="19">
        <f>VLOOKUP(A1613,[1]Data!$A$1:$BU$65536,20,0)</f>
        <v>102545</v>
      </c>
      <c r="T1613" s="11">
        <f t="shared" si="51"/>
        <v>2005418</v>
      </c>
    </row>
    <row r="1614" spans="1:20" x14ac:dyDescent="0.25">
      <c r="A1614" s="17">
        <v>36857</v>
      </c>
      <c r="B1614" s="2">
        <f t="shared" si="53"/>
        <v>11</v>
      </c>
      <c r="D1614" s="19">
        <f>VLOOKUP(A1614,[1]Data!$A$1:$BU$65536,23,0)</f>
        <v>68106</v>
      </c>
      <c r="G1614" s="19">
        <f>VLOOKUP(A1614,[1]Data!$A$1:$BU$65536,21,0)</f>
        <v>254549</v>
      </c>
      <c r="H1614" s="19">
        <f>VLOOKUP(A1614,[1]Data!$A$1:$BU$65536,22,0)</f>
        <v>232381</v>
      </c>
      <c r="J1614" s="19">
        <f>VLOOKUP(A1614,[1]Data!$A$1:$BU$65536,24,0)</f>
        <v>885896</v>
      </c>
      <c r="M1614" s="19">
        <f>VLOOKUP(A1614,[1]Data!$A$1:$BU$65536,18,0)</f>
        <v>140541</v>
      </c>
      <c r="P1614" s="19">
        <f>VLOOKUP(A1614,[1]Data!$A$1:$BU$65536,17,0)</f>
        <v>266181</v>
      </c>
      <c r="Q1614" s="19">
        <f>VLOOKUP(A1614,[1]Data!$A$1:$BU$65536,19,0)</f>
        <v>55219</v>
      </c>
      <c r="R1614" s="19">
        <f>VLOOKUP(A1614,[1]Data!$A$1:$BU$65536,20,0)</f>
        <v>102545</v>
      </c>
      <c r="T1614" s="11">
        <f t="shared" si="51"/>
        <v>2005418</v>
      </c>
    </row>
    <row r="1615" spans="1:20" x14ac:dyDescent="0.25">
      <c r="A1615" s="17">
        <v>36858</v>
      </c>
      <c r="B1615" s="2">
        <f t="shared" si="53"/>
        <v>11</v>
      </c>
      <c r="D1615" s="19">
        <f>VLOOKUP(A1615,[1]Data!$A$1:$BU$65536,23,0)</f>
        <v>67409</v>
      </c>
      <c r="G1615" s="19">
        <f>VLOOKUP(A1615,[1]Data!$A$1:$BU$65536,21,0)</f>
        <v>202859</v>
      </c>
      <c r="H1615" s="19">
        <f>VLOOKUP(A1615,[1]Data!$A$1:$BU$65536,22,0)</f>
        <v>294011</v>
      </c>
      <c r="J1615" s="19">
        <f>VLOOKUP(A1615,[1]Data!$A$1:$BU$65536,24,0)</f>
        <v>906919</v>
      </c>
      <c r="M1615" s="19">
        <f>VLOOKUP(A1615,[1]Data!$A$1:$BU$65536,18,0)</f>
        <v>148414</v>
      </c>
      <c r="P1615" s="19">
        <f>VLOOKUP(A1615,[1]Data!$A$1:$BU$65536,17,0)</f>
        <v>293890</v>
      </c>
      <c r="Q1615" s="19">
        <f>VLOOKUP(A1615,[1]Data!$A$1:$BU$65536,19,0)</f>
        <v>47881</v>
      </c>
      <c r="R1615" s="19">
        <f>VLOOKUP(A1615,[1]Data!$A$1:$BU$65536,20,0)</f>
        <v>94957</v>
      </c>
      <c r="T1615" s="11">
        <f t="shared" si="51"/>
        <v>2056340</v>
      </c>
    </row>
    <row r="1616" spans="1:20" x14ac:dyDescent="0.25">
      <c r="A1616" s="17">
        <v>36859</v>
      </c>
      <c r="B1616" s="2">
        <f t="shared" si="53"/>
        <v>11</v>
      </c>
      <c r="D1616" s="19">
        <f>VLOOKUP(A1616,[1]Data!$A$1:$BU$65536,23,0)</f>
        <v>67620</v>
      </c>
      <c r="G1616" s="19">
        <f>VLOOKUP(A1616,[1]Data!$A$1:$BU$65536,21,0)</f>
        <v>203790</v>
      </c>
      <c r="H1616" s="19">
        <f>VLOOKUP(A1616,[1]Data!$A$1:$BU$65536,22,0)</f>
        <v>368741</v>
      </c>
      <c r="J1616" s="19">
        <f>VLOOKUP(A1616,[1]Data!$A$1:$BU$65536,24,0)</f>
        <v>869146</v>
      </c>
      <c r="M1616" s="19">
        <f>VLOOKUP(A1616,[1]Data!$A$1:$BU$65536,18,0)</f>
        <v>169489</v>
      </c>
      <c r="P1616" s="19">
        <f>VLOOKUP(A1616,[1]Data!$A$1:$BU$65536,17,0)</f>
        <v>278011</v>
      </c>
      <c r="Q1616" s="19">
        <f>VLOOKUP(A1616,[1]Data!$A$1:$BU$65536,19,0)</f>
        <v>55845</v>
      </c>
      <c r="R1616" s="19">
        <f>VLOOKUP(A1616,[1]Data!$A$1:$BU$65536,20,0)</f>
        <v>104726</v>
      </c>
      <c r="T1616" s="11">
        <f t="shared" si="51"/>
        <v>2117368</v>
      </c>
    </row>
    <row r="1617" spans="1:20" x14ac:dyDescent="0.25">
      <c r="A1617" s="17">
        <v>36860</v>
      </c>
      <c r="B1617" s="2">
        <f t="shared" si="53"/>
        <v>11</v>
      </c>
      <c r="D1617" s="19">
        <f>VLOOKUP(A1617,[1]Data!$A$1:$BU$65536,23,0)</f>
        <v>70428</v>
      </c>
      <c r="G1617" s="19">
        <f>VLOOKUP(A1617,[1]Data!$A$1:$BU$65536,21,0)</f>
        <v>197176</v>
      </c>
      <c r="H1617" s="19">
        <f>VLOOKUP(A1617,[1]Data!$A$1:$BU$65536,22,0)</f>
        <v>295219</v>
      </c>
      <c r="J1617" s="19">
        <f>VLOOKUP(A1617,[1]Data!$A$1:$BU$65536,24,0)</f>
        <v>948327</v>
      </c>
      <c r="M1617" s="19">
        <f>VLOOKUP(A1617,[1]Data!$A$1:$BU$65536,18,0)</f>
        <v>149593</v>
      </c>
      <c r="P1617" s="19">
        <f>VLOOKUP(A1617,[1]Data!$A$1:$BU$65536,17,0)</f>
        <v>279161</v>
      </c>
      <c r="Q1617" s="19">
        <f>VLOOKUP(A1617,[1]Data!$A$1:$BU$65536,19,0)</f>
        <v>58255</v>
      </c>
      <c r="R1617" s="19">
        <f>VLOOKUP(A1617,[1]Data!$A$1:$BU$65536,20,0)</f>
        <v>108883</v>
      </c>
      <c r="T1617" s="11">
        <f t="shared" si="51"/>
        <v>2107042</v>
      </c>
    </row>
    <row r="1618" spans="1:20" x14ac:dyDescent="0.25">
      <c r="A1618" s="17">
        <v>36861</v>
      </c>
      <c r="B1618" s="2">
        <f t="shared" si="53"/>
        <v>12</v>
      </c>
      <c r="D1618" s="19">
        <f>VLOOKUP(A1618,[1]Data!$A$1:$BU$65536,23,0)</f>
        <v>67530</v>
      </c>
      <c r="G1618" s="19">
        <f>VLOOKUP(A1618,[1]Data!$A$1:$BU$65536,21,0)</f>
        <v>207704</v>
      </c>
      <c r="H1618" s="19">
        <f>VLOOKUP(A1618,[1]Data!$A$1:$BU$65536,22,0)</f>
        <v>303946</v>
      </c>
      <c r="J1618" s="19">
        <f>VLOOKUP(A1618,[1]Data!$A$1:$BU$65536,24,0)</f>
        <v>880027</v>
      </c>
      <c r="M1618" s="19">
        <f>VLOOKUP(A1618,[1]Data!$A$1:$BU$65536,18,0)</f>
        <v>117896</v>
      </c>
      <c r="P1618" s="19">
        <f>VLOOKUP(A1618,[1]Data!$A$1:$BU$65536,17,0)</f>
        <v>289047</v>
      </c>
      <c r="Q1618" s="19">
        <f>VLOOKUP(A1618,[1]Data!$A$1:$BU$65536,19,0)</f>
        <v>58306</v>
      </c>
      <c r="R1618" s="19">
        <f>VLOOKUP(A1618,[1]Data!$A$1:$BU$65536,20,0)</f>
        <v>108075</v>
      </c>
      <c r="T1618" s="11">
        <f t="shared" si="51"/>
        <v>2032531</v>
      </c>
    </row>
    <row r="1619" spans="1:20" x14ac:dyDescent="0.25">
      <c r="A1619" s="17">
        <v>36862</v>
      </c>
      <c r="B1619" s="2">
        <f t="shared" si="53"/>
        <v>12</v>
      </c>
      <c r="D1619" s="19">
        <f>VLOOKUP(A1619,[1]Data!$A$1:$BU$65536,23,0)</f>
        <v>68783</v>
      </c>
      <c r="G1619" s="19">
        <f>VLOOKUP(A1619,[1]Data!$A$1:$BU$65536,21,0)</f>
        <v>234568</v>
      </c>
      <c r="H1619" s="19">
        <f>VLOOKUP(A1619,[1]Data!$A$1:$BU$65536,22,0)</f>
        <v>267763</v>
      </c>
      <c r="J1619" s="19">
        <f>VLOOKUP(A1619,[1]Data!$A$1:$BU$65536,24,0)</f>
        <v>864430</v>
      </c>
      <c r="M1619" s="19">
        <f>VLOOKUP(A1619,[1]Data!$A$1:$BU$65536,18,0)</f>
        <v>156798</v>
      </c>
      <c r="P1619" s="19">
        <f>VLOOKUP(A1619,[1]Data!$A$1:$BU$65536,17,0)</f>
        <v>291804</v>
      </c>
      <c r="Q1619" s="19">
        <f>VLOOKUP(A1619,[1]Data!$A$1:$BU$65536,19,0)</f>
        <v>29598</v>
      </c>
      <c r="R1619" s="19">
        <f>VLOOKUP(A1619,[1]Data!$A$1:$BU$65536,20,0)</f>
        <v>110833</v>
      </c>
      <c r="T1619" s="11">
        <f t="shared" si="51"/>
        <v>2024577</v>
      </c>
    </row>
    <row r="1620" spans="1:20" x14ac:dyDescent="0.25">
      <c r="A1620" s="17">
        <v>36863</v>
      </c>
      <c r="B1620" s="2">
        <f t="shared" si="53"/>
        <v>12</v>
      </c>
      <c r="D1620" s="19">
        <f>VLOOKUP(A1620,[1]Data!$A$1:$BU$65536,23,0)</f>
        <v>68783</v>
      </c>
      <c r="G1620" s="19">
        <f>VLOOKUP(A1620,[1]Data!$A$1:$BU$65536,21,0)</f>
        <v>234568</v>
      </c>
      <c r="H1620" s="19">
        <f>VLOOKUP(A1620,[1]Data!$A$1:$BU$65536,22,0)</f>
        <v>267763</v>
      </c>
      <c r="J1620" s="19">
        <f>VLOOKUP(A1620,[1]Data!$A$1:$BU$65536,24,0)</f>
        <v>864430</v>
      </c>
      <c r="M1620" s="19">
        <f>VLOOKUP(A1620,[1]Data!$A$1:$BU$65536,18,0)</f>
        <v>156798</v>
      </c>
      <c r="P1620" s="19">
        <f>VLOOKUP(A1620,[1]Data!$A$1:$BU$65536,17,0)</f>
        <v>291804</v>
      </c>
      <c r="Q1620" s="19">
        <f>VLOOKUP(A1620,[1]Data!$A$1:$BU$65536,19,0)</f>
        <v>29598</v>
      </c>
      <c r="R1620" s="19">
        <f>VLOOKUP(A1620,[1]Data!$A$1:$BU$65536,20,0)</f>
        <v>110833</v>
      </c>
      <c r="T1620" s="11">
        <f t="shared" ref="T1620:T1672" si="54">SUM(C1620:R1620)</f>
        <v>2024577</v>
      </c>
    </row>
    <row r="1621" spans="1:20" x14ac:dyDescent="0.25">
      <c r="A1621" s="17">
        <v>36864</v>
      </c>
      <c r="B1621" s="2">
        <f t="shared" si="53"/>
        <v>12</v>
      </c>
      <c r="D1621" s="19">
        <f>VLOOKUP(A1621,[1]Data!$A$1:$BU$65536,23,0)</f>
        <v>68783</v>
      </c>
      <c r="G1621" s="19">
        <f>VLOOKUP(A1621,[1]Data!$A$1:$BU$65536,21,0)</f>
        <v>234568</v>
      </c>
      <c r="H1621" s="19">
        <f>VLOOKUP(A1621,[1]Data!$A$1:$BU$65536,22,0)</f>
        <v>267763</v>
      </c>
      <c r="J1621" s="19">
        <f>VLOOKUP(A1621,[1]Data!$A$1:$BU$65536,24,0)</f>
        <v>864430</v>
      </c>
      <c r="M1621" s="19">
        <f>VLOOKUP(A1621,[1]Data!$A$1:$BU$65536,18,0)</f>
        <v>156798</v>
      </c>
      <c r="P1621" s="19">
        <f>VLOOKUP(A1621,[1]Data!$A$1:$BU$65536,17,0)</f>
        <v>291804</v>
      </c>
      <c r="Q1621" s="19">
        <f>VLOOKUP(A1621,[1]Data!$A$1:$BU$65536,19,0)</f>
        <v>29598</v>
      </c>
      <c r="R1621" s="19">
        <f>VLOOKUP(A1621,[1]Data!$A$1:$BU$65536,20,0)</f>
        <v>110833</v>
      </c>
      <c r="T1621" s="11">
        <f t="shared" si="54"/>
        <v>2024577</v>
      </c>
    </row>
    <row r="1622" spans="1:20" x14ac:dyDescent="0.25">
      <c r="A1622" s="17">
        <v>36865</v>
      </c>
      <c r="B1622" s="2">
        <f t="shared" si="53"/>
        <v>12</v>
      </c>
      <c r="D1622" s="19">
        <f>VLOOKUP(A1622,[1]Data!$A$1:$BU$65536,23,0)</f>
        <v>69138</v>
      </c>
      <c r="G1622" s="19">
        <f>VLOOKUP(A1622,[1]Data!$A$1:$BU$65536,21,0)</f>
        <v>227483</v>
      </c>
      <c r="H1622" s="19">
        <f>VLOOKUP(A1622,[1]Data!$A$1:$BU$65536,22,0)</f>
        <v>251593</v>
      </c>
      <c r="J1622" s="19">
        <f>VLOOKUP(A1622,[1]Data!$A$1:$BU$65536,24,0)</f>
        <v>883453</v>
      </c>
      <c r="M1622" s="19">
        <f>VLOOKUP(A1622,[1]Data!$A$1:$BU$65536,18,0)</f>
        <v>159021</v>
      </c>
      <c r="P1622" s="19">
        <f>VLOOKUP(A1622,[1]Data!$A$1:$BU$65536,17,0)</f>
        <v>319170</v>
      </c>
      <c r="Q1622" s="19">
        <f>VLOOKUP(A1622,[1]Data!$A$1:$BU$65536,19,0)</f>
        <v>23821</v>
      </c>
      <c r="R1622" s="19">
        <f>VLOOKUP(A1622,[1]Data!$A$1:$BU$65536,20,0)</f>
        <v>116120</v>
      </c>
      <c r="T1622" s="11">
        <f t="shared" si="54"/>
        <v>2049799</v>
      </c>
    </row>
    <row r="1623" spans="1:20" x14ac:dyDescent="0.25">
      <c r="A1623" s="17">
        <v>36866</v>
      </c>
      <c r="B1623" s="2">
        <f t="shared" si="53"/>
        <v>12</v>
      </c>
      <c r="D1623" s="19">
        <f>VLOOKUP(A1623,[1]Data!$A$1:$BU$65536,23,0)</f>
        <v>68730</v>
      </c>
      <c r="G1623" s="19">
        <f>VLOOKUP(A1623,[1]Data!$A$1:$BU$65536,21,0)</f>
        <v>155428</v>
      </c>
      <c r="H1623" s="19">
        <f>VLOOKUP(A1623,[1]Data!$A$1:$BU$65536,22,0)</f>
        <v>262691</v>
      </c>
      <c r="J1623" s="19">
        <f>VLOOKUP(A1623,[1]Data!$A$1:$BU$65536,24,0)</f>
        <v>909167</v>
      </c>
      <c r="M1623" s="19">
        <f>VLOOKUP(A1623,[1]Data!$A$1:$BU$65536,18,0)</f>
        <v>149258</v>
      </c>
      <c r="P1623" s="19">
        <f>VLOOKUP(A1623,[1]Data!$A$1:$BU$65536,17,0)</f>
        <v>284641</v>
      </c>
      <c r="Q1623" s="19">
        <f>VLOOKUP(A1623,[1]Data!$A$1:$BU$65536,19,0)</f>
        <v>42297</v>
      </c>
      <c r="R1623" s="19">
        <f>VLOOKUP(A1623,[1]Data!$A$1:$BU$65536,20,0)</f>
        <v>116926</v>
      </c>
      <c r="T1623" s="11">
        <f t="shared" si="54"/>
        <v>1989138</v>
      </c>
    </row>
    <row r="1624" spans="1:20" x14ac:dyDescent="0.25">
      <c r="A1624" s="17">
        <v>36867</v>
      </c>
      <c r="B1624" s="2">
        <f t="shared" si="53"/>
        <v>12</v>
      </c>
      <c r="D1624" s="19">
        <f>VLOOKUP(A1624,[1]Data!$A$1:$BU$65536,23,0)</f>
        <v>69129</v>
      </c>
      <c r="G1624" s="19">
        <f>VLOOKUP(A1624,[1]Data!$A$1:$BU$65536,21,0)</f>
        <v>222135</v>
      </c>
      <c r="H1624" s="19">
        <f>VLOOKUP(A1624,[1]Data!$A$1:$BU$65536,22,0)</f>
        <v>249049</v>
      </c>
      <c r="J1624" s="19">
        <f>VLOOKUP(A1624,[1]Data!$A$1:$BU$65536,24,0)</f>
        <v>929626</v>
      </c>
      <c r="M1624" s="19">
        <f>VLOOKUP(A1624,[1]Data!$A$1:$BU$65536,18,0)</f>
        <v>144145</v>
      </c>
      <c r="P1624" s="19">
        <f>VLOOKUP(A1624,[1]Data!$A$1:$BU$65536,17,0)</f>
        <v>292313</v>
      </c>
      <c r="Q1624" s="19">
        <f>VLOOKUP(A1624,[1]Data!$A$1:$BU$65536,19,0)</f>
        <v>38908</v>
      </c>
      <c r="R1624" s="19">
        <f>VLOOKUP(A1624,[1]Data!$A$1:$BU$65536,20,0)</f>
        <v>109472</v>
      </c>
      <c r="T1624" s="11">
        <f t="shared" si="54"/>
        <v>2054777</v>
      </c>
    </row>
    <row r="1625" spans="1:20" x14ac:dyDescent="0.25">
      <c r="A1625" s="17">
        <v>36868</v>
      </c>
      <c r="B1625" s="2">
        <f t="shared" si="53"/>
        <v>12</v>
      </c>
      <c r="D1625" s="19">
        <f>VLOOKUP(A1625,[1]Data!$A$1:$BU$65536,23,0)</f>
        <v>66786</v>
      </c>
      <c r="G1625" s="19">
        <f>VLOOKUP(A1625,[1]Data!$A$1:$BU$65536,21,0)</f>
        <v>205630</v>
      </c>
      <c r="H1625" s="19">
        <f>VLOOKUP(A1625,[1]Data!$A$1:$BU$65536,22,0)</f>
        <v>282289</v>
      </c>
      <c r="J1625" s="19">
        <f>VLOOKUP(A1625,[1]Data!$A$1:$BU$65536,24,0)</f>
        <v>951596</v>
      </c>
      <c r="M1625" s="19">
        <f>VLOOKUP(A1625,[1]Data!$A$1:$BU$65536,18,0)</f>
        <v>145725</v>
      </c>
      <c r="P1625" s="19">
        <f>VLOOKUP(A1625,[1]Data!$A$1:$BU$65536,17,0)</f>
        <v>279016</v>
      </c>
      <c r="Q1625" s="19">
        <f>VLOOKUP(A1625,[1]Data!$A$1:$BU$65536,19,0)</f>
        <v>42177</v>
      </c>
      <c r="R1625" s="19">
        <f>VLOOKUP(A1625,[1]Data!$A$1:$BU$65536,20,0)</f>
        <v>109114</v>
      </c>
      <c r="T1625" s="11">
        <f t="shared" si="54"/>
        <v>2082333</v>
      </c>
    </row>
    <row r="1626" spans="1:20" x14ac:dyDescent="0.25">
      <c r="A1626" s="17">
        <v>36869</v>
      </c>
      <c r="B1626" s="2">
        <f t="shared" si="53"/>
        <v>12</v>
      </c>
      <c r="D1626" s="19">
        <f>VLOOKUP(A1626,[1]Data!$A$1:$BU$65536,23,0)</f>
        <v>67556</v>
      </c>
      <c r="G1626" s="19">
        <f>VLOOKUP(A1626,[1]Data!$A$1:$BU$65536,21,0)</f>
        <v>177483</v>
      </c>
      <c r="H1626" s="19">
        <f>VLOOKUP(A1626,[1]Data!$A$1:$BU$65536,22,0)</f>
        <v>274857</v>
      </c>
      <c r="J1626" s="19">
        <f>VLOOKUP(A1626,[1]Data!$A$1:$BU$65536,24,0)</f>
        <v>970500</v>
      </c>
      <c r="M1626" s="19">
        <f>VLOOKUP(A1626,[1]Data!$A$1:$BU$65536,18,0)</f>
        <v>153640</v>
      </c>
      <c r="P1626" s="19">
        <f>VLOOKUP(A1626,[1]Data!$A$1:$BU$65536,17,0)</f>
        <v>282651</v>
      </c>
      <c r="Q1626" s="19">
        <f>VLOOKUP(A1626,[1]Data!$A$1:$BU$65536,19,0)</f>
        <v>37471</v>
      </c>
      <c r="R1626" s="19">
        <f>VLOOKUP(A1626,[1]Data!$A$1:$BU$65536,20,0)</f>
        <v>107403</v>
      </c>
      <c r="T1626" s="11">
        <f t="shared" si="54"/>
        <v>2071561</v>
      </c>
    </row>
    <row r="1627" spans="1:20" x14ac:dyDescent="0.25">
      <c r="A1627" s="17">
        <v>36870</v>
      </c>
      <c r="B1627" s="2">
        <f t="shared" si="53"/>
        <v>12</v>
      </c>
      <c r="D1627" s="19">
        <f>VLOOKUP(A1627,[1]Data!$A$1:$BU$65536,23,0)</f>
        <v>67556</v>
      </c>
      <c r="G1627" s="19">
        <f>VLOOKUP(A1627,[1]Data!$A$1:$BU$65536,21,0)</f>
        <v>177483</v>
      </c>
      <c r="H1627" s="19">
        <f>VLOOKUP(A1627,[1]Data!$A$1:$BU$65536,22,0)</f>
        <v>274857</v>
      </c>
      <c r="J1627" s="19">
        <f>VLOOKUP(A1627,[1]Data!$A$1:$BU$65536,24,0)</f>
        <v>970500</v>
      </c>
      <c r="M1627" s="19">
        <f>VLOOKUP(A1627,[1]Data!$A$1:$BU$65536,18,0)</f>
        <v>153640</v>
      </c>
      <c r="P1627" s="19">
        <f>VLOOKUP(A1627,[1]Data!$A$1:$BU$65536,17,0)</f>
        <v>282651</v>
      </c>
      <c r="Q1627" s="19">
        <f>VLOOKUP(A1627,[1]Data!$A$1:$BU$65536,19,0)</f>
        <v>37471</v>
      </c>
      <c r="R1627" s="19">
        <f>VLOOKUP(A1627,[1]Data!$A$1:$BU$65536,20,0)</f>
        <v>107403</v>
      </c>
      <c r="T1627" s="11">
        <f t="shared" si="54"/>
        <v>2071561</v>
      </c>
    </row>
    <row r="1628" spans="1:20" x14ac:dyDescent="0.25">
      <c r="A1628" s="17">
        <v>36871</v>
      </c>
      <c r="B1628" s="2">
        <f t="shared" si="53"/>
        <v>12</v>
      </c>
      <c r="D1628" s="19">
        <f>VLOOKUP(A1628,[1]Data!$A$1:$BU$65536,23,0)</f>
        <v>67556</v>
      </c>
      <c r="G1628" s="19">
        <f>VLOOKUP(A1628,[1]Data!$A$1:$BU$65536,21,0)</f>
        <v>177483</v>
      </c>
      <c r="H1628" s="19">
        <f>VLOOKUP(A1628,[1]Data!$A$1:$BU$65536,22,0)</f>
        <v>274857</v>
      </c>
      <c r="J1628" s="19">
        <f>VLOOKUP(A1628,[1]Data!$A$1:$BU$65536,24,0)</f>
        <v>970500</v>
      </c>
      <c r="M1628" s="19">
        <f>VLOOKUP(A1628,[1]Data!$A$1:$BU$65536,18,0)</f>
        <v>153640</v>
      </c>
      <c r="P1628" s="19">
        <f>VLOOKUP(A1628,[1]Data!$A$1:$BU$65536,17,0)</f>
        <v>282651</v>
      </c>
      <c r="Q1628" s="19">
        <f>VLOOKUP(A1628,[1]Data!$A$1:$BU$65536,19,0)</f>
        <v>37471</v>
      </c>
      <c r="R1628" s="19">
        <f>VLOOKUP(A1628,[1]Data!$A$1:$BU$65536,20,0)</f>
        <v>107403</v>
      </c>
      <c r="T1628" s="11">
        <f t="shared" si="54"/>
        <v>2071561</v>
      </c>
    </row>
    <row r="1629" spans="1:20" x14ac:dyDescent="0.25">
      <c r="A1629" s="17">
        <v>36872</v>
      </c>
      <c r="B1629" s="2">
        <f t="shared" si="53"/>
        <v>12</v>
      </c>
      <c r="D1629" s="19">
        <f>VLOOKUP(A1629,[1]Data!$A$1:$BU$65536,23,0)</f>
        <v>69416</v>
      </c>
      <c r="G1629" s="19">
        <f>VLOOKUP(A1629,[1]Data!$A$1:$BU$65536,21,0)</f>
        <v>186406</v>
      </c>
      <c r="H1629" s="19">
        <f>VLOOKUP(A1629,[1]Data!$A$1:$BU$65536,22,0)</f>
        <v>254055</v>
      </c>
      <c r="J1629" s="19">
        <f>VLOOKUP(A1629,[1]Data!$A$1:$BU$65536,24,0)</f>
        <v>953810</v>
      </c>
      <c r="M1629" s="19">
        <f>VLOOKUP(A1629,[1]Data!$A$1:$BU$65536,18,0)</f>
        <v>109665</v>
      </c>
      <c r="P1629" s="19">
        <f>VLOOKUP(A1629,[1]Data!$A$1:$BU$65536,17,0)</f>
        <v>300827</v>
      </c>
      <c r="Q1629" s="19">
        <f>VLOOKUP(A1629,[1]Data!$A$1:$BU$65536,19,0)</f>
        <v>38088</v>
      </c>
      <c r="R1629" s="19">
        <f>VLOOKUP(A1629,[1]Data!$A$1:$BU$65536,20,0)</f>
        <v>105573</v>
      </c>
      <c r="T1629" s="11">
        <f t="shared" si="54"/>
        <v>2017840</v>
      </c>
    </row>
    <row r="1630" spans="1:20" x14ac:dyDescent="0.25">
      <c r="A1630" s="17">
        <v>36873</v>
      </c>
      <c r="B1630" s="2">
        <f t="shared" si="53"/>
        <v>12</v>
      </c>
      <c r="D1630" s="19">
        <f>VLOOKUP(A1630,[1]Data!$A$1:$BU$65536,23,0)</f>
        <v>58902</v>
      </c>
      <c r="G1630" s="19">
        <f>VLOOKUP(A1630,[1]Data!$A$1:$BU$65536,21,0)</f>
        <v>170342</v>
      </c>
      <c r="H1630" s="19">
        <f>VLOOKUP(A1630,[1]Data!$A$1:$BU$65536,22,0)</f>
        <v>240809</v>
      </c>
      <c r="J1630" s="19">
        <f>VLOOKUP(A1630,[1]Data!$A$1:$BU$65536,24,0)</f>
        <v>951938</v>
      </c>
      <c r="M1630" s="19">
        <f>VLOOKUP(A1630,[1]Data!$A$1:$BU$65536,18,0)</f>
        <v>159730</v>
      </c>
      <c r="P1630" s="19">
        <f>VLOOKUP(A1630,[1]Data!$A$1:$BU$65536,17,0)</f>
        <v>299602</v>
      </c>
      <c r="Q1630" s="19">
        <f>VLOOKUP(A1630,[1]Data!$A$1:$BU$65536,19,0)</f>
        <v>47253</v>
      </c>
      <c r="R1630" s="19">
        <f>VLOOKUP(A1630,[1]Data!$A$1:$BU$65536,20,0)</f>
        <v>110548</v>
      </c>
      <c r="T1630" s="11">
        <f t="shared" si="54"/>
        <v>2039124</v>
      </c>
    </row>
    <row r="1631" spans="1:20" x14ac:dyDescent="0.25">
      <c r="A1631" s="17">
        <v>36874</v>
      </c>
      <c r="B1631" s="2">
        <f t="shared" si="53"/>
        <v>12</v>
      </c>
      <c r="D1631" s="19">
        <f>VLOOKUP(A1631,[1]Data!$A$1:$BU$65536,23,0)</f>
        <v>58027</v>
      </c>
      <c r="G1631" s="19">
        <f>VLOOKUP(A1631,[1]Data!$A$1:$BU$65536,21,0)</f>
        <v>218226</v>
      </c>
      <c r="H1631" s="19">
        <f>VLOOKUP(A1631,[1]Data!$A$1:$BU$65536,22,0)</f>
        <v>232374</v>
      </c>
      <c r="J1631" s="19">
        <f>VLOOKUP(A1631,[1]Data!$A$1:$BU$65536,24,0)</f>
        <v>907082</v>
      </c>
      <c r="M1631" s="19">
        <f>VLOOKUP(A1631,[1]Data!$A$1:$BU$65536,18,0)</f>
        <v>169593</v>
      </c>
      <c r="P1631" s="19">
        <f>VLOOKUP(A1631,[1]Data!$A$1:$BU$65536,17,0)</f>
        <v>177005</v>
      </c>
      <c r="Q1631" s="19">
        <f>VLOOKUP(A1631,[1]Data!$A$1:$BU$65536,19,0)</f>
        <v>37940</v>
      </c>
      <c r="R1631" s="19">
        <f>VLOOKUP(A1631,[1]Data!$A$1:$BU$65536,20,0)</f>
        <v>121064</v>
      </c>
      <c r="T1631" s="11">
        <f t="shared" si="54"/>
        <v>1921311</v>
      </c>
    </row>
    <row r="1632" spans="1:20" x14ac:dyDescent="0.25">
      <c r="A1632" s="17">
        <v>36875</v>
      </c>
      <c r="B1632" s="2">
        <f t="shared" si="53"/>
        <v>12</v>
      </c>
      <c r="D1632" s="19">
        <f>VLOOKUP(A1632,[1]Data!$A$1:$BU$65536,23,0)</f>
        <v>53703</v>
      </c>
      <c r="G1632" s="19">
        <f>VLOOKUP(A1632,[1]Data!$A$1:$BU$65536,21,0)</f>
        <v>187771</v>
      </c>
      <c r="H1632" s="19">
        <f>VLOOKUP(A1632,[1]Data!$A$1:$BU$65536,22,0)</f>
        <v>222876</v>
      </c>
      <c r="J1632" s="19">
        <f>VLOOKUP(A1632,[1]Data!$A$1:$BU$65536,24,0)</f>
        <v>950313</v>
      </c>
      <c r="M1632" s="19">
        <f>VLOOKUP(A1632,[1]Data!$A$1:$BU$65536,18,0)</f>
        <v>153653</v>
      </c>
      <c r="P1632" s="19">
        <f>VLOOKUP(A1632,[1]Data!$A$1:$BU$65536,17,0)</f>
        <v>315832</v>
      </c>
      <c r="Q1632" s="19">
        <f>VLOOKUP(A1632,[1]Data!$A$1:$BU$65536,19,0)</f>
        <v>41092</v>
      </c>
      <c r="R1632" s="19">
        <f>VLOOKUP(A1632,[1]Data!$A$1:$BU$65536,20,0)</f>
        <v>115409</v>
      </c>
      <c r="T1632" s="11">
        <f t="shared" si="54"/>
        <v>2040649</v>
      </c>
    </row>
    <row r="1633" spans="1:20" x14ac:dyDescent="0.25">
      <c r="A1633" s="17">
        <v>36876</v>
      </c>
      <c r="B1633" s="2">
        <f t="shared" si="53"/>
        <v>12</v>
      </c>
      <c r="D1633" s="19" t="str">
        <f>VLOOKUP(A1633,[1]Data!$A$1:$BU$65536,23,0)</f>
        <v>N/A</v>
      </c>
      <c r="G1633" s="19" t="str">
        <f>VLOOKUP(A1633,[1]Data!$A$1:$BU$65536,21,0)</f>
        <v>N/A</v>
      </c>
      <c r="H1633" s="19" t="str">
        <f>VLOOKUP(A1633,[1]Data!$A$1:$BU$65536,22,0)</f>
        <v>N/A</v>
      </c>
      <c r="J1633" s="19" t="str">
        <f>VLOOKUP(A1633,[1]Data!$A$1:$BU$65536,24,0)</f>
        <v>N/A</v>
      </c>
      <c r="M1633" s="19" t="str">
        <f>VLOOKUP(A1633,[1]Data!$A$1:$BU$65536,18,0)</f>
        <v>N/A</v>
      </c>
      <c r="P1633" s="19" t="str">
        <f>VLOOKUP(A1633,[1]Data!$A$1:$BU$65536,17,0)</f>
        <v>N/A</v>
      </c>
      <c r="Q1633" s="19" t="str">
        <f>VLOOKUP(A1633,[1]Data!$A$1:$BU$65536,19,0)</f>
        <v>N/A</v>
      </c>
      <c r="R1633" s="19" t="str">
        <f>VLOOKUP(A1633,[1]Data!$A$1:$BU$65536,20,0)</f>
        <v>N/A</v>
      </c>
      <c r="T1633" s="11">
        <f t="shared" si="54"/>
        <v>0</v>
      </c>
    </row>
    <row r="1634" spans="1:20" x14ac:dyDescent="0.25">
      <c r="A1634" s="17">
        <v>36877</v>
      </c>
      <c r="B1634" s="2">
        <f t="shared" si="53"/>
        <v>12</v>
      </c>
      <c r="D1634" s="19" t="str">
        <f>VLOOKUP(A1634,[1]Data!$A$1:$BU$65536,23,0)</f>
        <v>N/A</v>
      </c>
      <c r="G1634" s="19" t="str">
        <f>VLOOKUP(A1634,[1]Data!$A$1:$BU$65536,21,0)</f>
        <v>N/A</v>
      </c>
      <c r="H1634" s="19" t="str">
        <f>VLOOKUP(A1634,[1]Data!$A$1:$BU$65536,22,0)</f>
        <v>N/A</v>
      </c>
      <c r="J1634" s="19" t="str">
        <f>VLOOKUP(A1634,[1]Data!$A$1:$BU$65536,24,0)</f>
        <v>N/A</v>
      </c>
      <c r="M1634" s="19" t="str">
        <f>VLOOKUP(A1634,[1]Data!$A$1:$BU$65536,18,0)</f>
        <v>N/A</v>
      </c>
      <c r="P1634" s="19" t="str">
        <f>VLOOKUP(A1634,[1]Data!$A$1:$BU$65536,17,0)</f>
        <v>N/A</v>
      </c>
      <c r="Q1634" s="19" t="str">
        <f>VLOOKUP(A1634,[1]Data!$A$1:$BU$65536,19,0)</f>
        <v>N/A</v>
      </c>
      <c r="R1634" s="19" t="str">
        <f>VLOOKUP(A1634,[1]Data!$A$1:$BU$65536,20,0)</f>
        <v>N/A</v>
      </c>
      <c r="T1634" s="11">
        <f t="shared" si="54"/>
        <v>0</v>
      </c>
    </row>
    <row r="1635" spans="1:20" x14ac:dyDescent="0.25">
      <c r="A1635" s="17">
        <v>36878</v>
      </c>
      <c r="B1635" s="2">
        <f t="shared" si="53"/>
        <v>12</v>
      </c>
      <c r="D1635" s="19">
        <f>VLOOKUP(A1635,[1]Data!$A$1:$BU$65536,23,0)</f>
        <v>49789</v>
      </c>
      <c r="G1635" s="19">
        <f>VLOOKUP(A1635,[1]Data!$A$1:$BU$65536,21,0)</f>
        <v>186822</v>
      </c>
      <c r="H1635" s="19">
        <f>VLOOKUP(A1635,[1]Data!$A$1:$BU$65536,22,0)</f>
        <v>292481</v>
      </c>
      <c r="J1635" s="19">
        <f>VLOOKUP(A1635,[1]Data!$A$1:$BU$65536,24,0)</f>
        <v>973900</v>
      </c>
      <c r="M1635" s="19">
        <f>VLOOKUP(A1635,[1]Data!$A$1:$BU$65536,18,0)</f>
        <v>180442</v>
      </c>
      <c r="P1635" s="19">
        <f>VLOOKUP(A1635,[1]Data!$A$1:$BU$65536,17,0)</f>
        <v>264324</v>
      </c>
      <c r="Q1635" s="19">
        <f>VLOOKUP(A1635,[1]Data!$A$1:$BU$65536,19,0)</f>
        <v>45071</v>
      </c>
      <c r="R1635" s="19">
        <f>VLOOKUP(A1635,[1]Data!$A$1:$BU$65536,20,0)</f>
        <v>111938</v>
      </c>
      <c r="T1635" s="11">
        <f t="shared" si="54"/>
        <v>2104767</v>
      </c>
    </row>
    <row r="1636" spans="1:20" x14ac:dyDescent="0.25">
      <c r="A1636" s="17">
        <v>36879</v>
      </c>
      <c r="B1636" s="2">
        <f t="shared" si="53"/>
        <v>12</v>
      </c>
      <c r="D1636" s="19">
        <f>VLOOKUP(A1636,[1]Data!$A$1:$BU$65536,23,0)</f>
        <v>47647</v>
      </c>
      <c r="G1636" s="19">
        <f>VLOOKUP(A1636,[1]Data!$A$1:$BU$65536,21,0)</f>
        <v>199170</v>
      </c>
      <c r="H1636" s="19">
        <f>VLOOKUP(A1636,[1]Data!$A$1:$BU$65536,22,0)</f>
        <v>269160</v>
      </c>
      <c r="J1636" s="19">
        <f>VLOOKUP(A1636,[1]Data!$A$1:$BU$65536,24,0)</f>
        <v>938649</v>
      </c>
      <c r="M1636" s="19">
        <f>VLOOKUP(A1636,[1]Data!$A$1:$BU$65536,18,0)</f>
        <v>130233</v>
      </c>
      <c r="P1636" s="19">
        <f>VLOOKUP(A1636,[1]Data!$A$1:$BU$65536,17,0)</f>
        <v>315250</v>
      </c>
      <c r="Q1636" s="19">
        <f>VLOOKUP(A1636,[1]Data!$A$1:$BU$65536,19,0)</f>
        <v>48522</v>
      </c>
      <c r="R1636" s="19">
        <f>VLOOKUP(A1636,[1]Data!$A$1:$BU$65536,20,0)</f>
        <v>111610</v>
      </c>
      <c r="T1636" s="11">
        <f t="shared" si="54"/>
        <v>2060241</v>
      </c>
    </row>
    <row r="1637" spans="1:20" x14ac:dyDescent="0.25">
      <c r="A1637" s="17">
        <v>36880</v>
      </c>
      <c r="B1637" s="2">
        <f t="shared" si="53"/>
        <v>12</v>
      </c>
      <c r="D1637" s="19">
        <f>VLOOKUP(A1637,[1]Data!$A$1:$BU$65536,23,0)</f>
        <v>52183</v>
      </c>
      <c r="G1637" s="19">
        <f>VLOOKUP(A1637,[1]Data!$A$1:$BU$65536,21,0)</f>
        <v>219303</v>
      </c>
      <c r="H1637" s="19">
        <f>VLOOKUP(A1637,[1]Data!$A$1:$BU$65536,22,0)</f>
        <v>261653</v>
      </c>
      <c r="J1637" s="19">
        <f>VLOOKUP(A1637,[1]Data!$A$1:$BU$65536,24,0)</f>
        <v>895683</v>
      </c>
      <c r="M1637" s="19">
        <f>VLOOKUP(A1637,[1]Data!$A$1:$BU$65536,18,0)</f>
        <v>129536</v>
      </c>
      <c r="P1637" s="19">
        <f>VLOOKUP(A1637,[1]Data!$A$1:$BU$65536,17,0)</f>
        <v>326160</v>
      </c>
      <c r="Q1637" s="19">
        <f>VLOOKUP(A1637,[1]Data!$A$1:$BU$65536,19,0)</f>
        <v>16342</v>
      </c>
      <c r="R1637" s="19">
        <f>VLOOKUP(A1637,[1]Data!$A$1:$BU$65536,20,0)</f>
        <v>112046</v>
      </c>
      <c r="T1637" s="11">
        <f t="shared" si="54"/>
        <v>2012906</v>
      </c>
    </row>
    <row r="1638" spans="1:20" x14ac:dyDescent="0.25">
      <c r="A1638" s="17">
        <v>36881</v>
      </c>
      <c r="B1638" s="2">
        <f t="shared" si="53"/>
        <v>12</v>
      </c>
      <c r="D1638" s="19">
        <f>VLOOKUP(A1638,[1]Data!$A$1:$BU$65536,23,0)</f>
        <v>52998</v>
      </c>
      <c r="G1638" s="19">
        <f>VLOOKUP(A1638,[1]Data!$A$1:$BU$65536,21,0)</f>
        <v>221752</v>
      </c>
      <c r="H1638" s="19">
        <f>VLOOKUP(A1638,[1]Data!$A$1:$BU$65536,22,0)</f>
        <v>245640</v>
      </c>
      <c r="J1638" s="19">
        <f>VLOOKUP(A1638,[1]Data!$A$1:$BU$65536,24,0)</f>
        <v>902732</v>
      </c>
      <c r="M1638" s="19">
        <f>VLOOKUP(A1638,[1]Data!$A$1:$BU$65536,18,0)</f>
        <v>140327</v>
      </c>
      <c r="P1638" s="19">
        <f>VLOOKUP(A1638,[1]Data!$A$1:$BU$65536,17,0)</f>
        <v>333298</v>
      </c>
      <c r="Q1638" s="19">
        <f>VLOOKUP(A1638,[1]Data!$A$1:$BU$65536,19,0)</f>
        <v>36256</v>
      </c>
      <c r="R1638" s="19">
        <f>VLOOKUP(A1638,[1]Data!$A$1:$BU$65536,20,0)</f>
        <v>115169</v>
      </c>
      <c r="T1638" s="11">
        <f t="shared" si="54"/>
        <v>2048172</v>
      </c>
    </row>
    <row r="1639" spans="1:20" x14ac:dyDescent="0.25">
      <c r="A1639" s="17">
        <v>36882</v>
      </c>
      <c r="B1639" s="2">
        <f t="shared" si="53"/>
        <v>12</v>
      </c>
      <c r="D1639" s="19">
        <f>VLOOKUP(A1639,[1]Data!$A$1:$BU$65536,23,0)</f>
        <v>48330</v>
      </c>
      <c r="G1639" s="19">
        <f>VLOOKUP(A1639,[1]Data!$A$1:$BU$65536,21,0)</f>
        <v>233186</v>
      </c>
      <c r="H1639" s="19">
        <f>VLOOKUP(A1639,[1]Data!$A$1:$BU$65536,22,0)</f>
        <v>250741</v>
      </c>
      <c r="J1639" s="19">
        <f>VLOOKUP(A1639,[1]Data!$A$1:$BU$65536,24,0)</f>
        <v>919315</v>
      </c>
      <c r="M1639" s="19">
        <f>VLOOKUP(A1639,[1]Data!$A$1:$BU$65536,18,0)</f>
        <v>130965</v>
      </c>
      <c r="P1639" s="19">
        <f>VLOOKUP(A1639,[1]Data!$A$1:$BU$65536,17,0)</f>
        <v>323239</v>
      </c>
      <c r="Q1639" s="19">
        <f>VLOOKUP(A1639,[1]Data!$A$1:$BU$65536,19,0)</f>
        <v>47154</v>
      </c>
      <c r="R1639" s="19">
        <f>VLOOKUP(A1639,[1]Data!$A$1:$BU$65536,20,0)</f>
        <v>118512</v>
      </c>
      <c r="T1639" s="11">
        <f t="shared" si="54"/>
        <v>2071442</v>
      </c>
    </row>
    <row r="1640" spans="1:20" x14ac:dyDescent="0.25">
      <c r="A1640" s="17">
        <v>36883</v>
      </c>
      <c r="B1640" s="2">
        <f t="shared" si="53"/>
        <v>12</v>
      </c>
      <c r="D1640" s="19">
        <f>VLOOKUP(A1640,[1]Data!$A$1:$BU$65536,23,0)</f>
        <v>55297</v>
      </c>
      <c r="G1640" s="19">
        <f>VLOOKUP(A1640,[1]Data!$A$1:$BU$65536,21,0)</f>
        <v>272108</v>
      </c>
      <c r="H1640" s="19">
        <f>VLOOKUP(A1640,[1]Data!$A$1:$BU$65536,22,0)</f>
        <v>272586</v>
      </c>
      <c r="J1640" s="19">
        <f>VLOOKUP(A1640,[1]Data!$A$1:$BU$65536,24,0)</f>
        <v>924087</v>
      </c>
      <c r="M1640" s="19">
        <f>VLOOKUP(A1640,[1]Data!$A$1:$BU$65536,18,0)</f>
        <v>158357</v>
      </c>
      <c r="P1640" s="19">
        <f>VLOOKUP(A1640,[1]Data!$A$1:$BU$65536,17,0)</f>
        <v>255825</v>
      </c>
      <c r="Q1640" s="19">
        <f>VLOOKUP(A1640,[1]Data!$A$1:$BU$65536,19,0)</f>
        <v>80636</v>
      </c>
      <c r="R1640" s="19">
        <f>VLOOKUP(A1640,[1]Data!$A$1:$BU$65536,20,0)</f>
        <v>112737</v>
      </c>
      <c r="T1640" s="11">
        <f t="shared" si="54"/>
        <v>2131633</v>
      </c>
    </row>
    <row r="1641" spans="1:20" x14ac:dyDescent="0.25">
      <c r="A1641" s="17">
        <v>36884</v>
      </c>
      <c r="B1641" s="2">
        <f t="shared" si="53"/>
        <v>12</v>
      </c>
      <c r="D1641" s="19">
        <f>VLOOKUP(A1641,[1]Data!$A$1:$BU$65536,23,0)</f>
        <v>55297</v>
      </c>
      <c r="G1641" s="19">
        <f>VLOOKUP(A1641,[1]Data!$A$1:$BU$65536,21,0)</f>
        <v>272108</v>
      </c>
      <c r="H1641" s="19">
        <f>VLOOKUP(A1641,[1]Data!$A$1:$BU$65536,22,0)</f>
        <v>272586</v>
      </c>
      <c r="J1641" s="19">
        <f>VLOOKUP(A1641,[1]Data!$A$1:$BU$65536,24,0)</f>
        <v>924087</v>
      </c>
      <c r="M1641" s="19">
        <f>VLOOKUP(A1641,[1]Data!$A$1:$BU$65536,18,0)</f>
        <v>158357</v>
      </c>
      <c r="P1641" s="19">
        <f>VLOOKUP(A1641,[1]Data!$A$1:$BU$65536,17,0)</f>
        <v>255825</v>
      </c>
      <c r="Q1641" s="19">
        <f>VLOOKUP(A1641,[1]Data!$A$1:$BU$65536,19,0)</f>
        <v>80636</v>
      </c>
      <c r="R1641" s="19">
        <f>VLOOKUP(A1641,[1]Data!$A$1:$BU$65536,20,0)</f>
        <v>112737</v>
      </c>
      <c r="T1641" s="11">
        <f t="shared" si="54"/>
        <v>2131633</v>
      </c>
    </row>
    <row r="1642" spans="1:20" x14ac:dyDescent="0.25">
      <c r="A1642" s="17">
        <v>36885</v>
      </c>
      <c r="B1642" s="2">
        <f t="shared" si="53"/>
        <v>12</v>
      </c>
      <c r="D1642" s="19">
        <f>VLOOKUP(A1642,[1]Data!$A$1:$BU$65536,23,0)</f>
        <v>55297</v>
      </c>
      <c r="G1642" s="19">
        <f>VLOOKUP(A1642,[1]Data!$A$1:$BU$65536,21,0)</f>
        <v>272108</v>
      </c>
      <c r="H1642" s="19">
        <f>VLOOKUP(A1642,[1]Data!$A$1:$BU$65536,22,0)</f>
        <v>272586</v>
      </c>
      <c r="J1642" s="19">
        <f>VLOOKUP(A1642,[1]Data!$A$1:$BU$65536,24,0)</f>
        <v>924087</v>
      </c>
      <c r="M1642" s="19">
        <f>VLOOKUP(A1642,[1]Data!$A$1:$BU$65536,18,0)</f>
        <v>158357</v>
      </c>
      <c r="P1642" s="19">
        <f>VLOOKUP(A1642,[1]Data!$A$1:$BU$65536,17,0)</f>
        <v>255825</v>
      </c>
      <c r="Q1642" s="19">
        <f>VLOOKUP(A1642,[1]Data!$A$1:$BU$65536,19,0)</f>
        <v>80636</v>
      </c>
      <c r="R1642" s="19">
        <f>VLOOKUP(A1642,[1]Data!$A$1:$BU$65536,20,0)</f>
        <v>112737</v>
      </c>
      <c r="T1642" s="11">
        <f t="shared" si="54"/>
        <v>2131633</v>
      </c>
    </row>
    <row r="1643" spans="1:20" x14ac:dyDescent="0.25">
      <c r="A1643" s="17">
        <v>36886</v>
      </c>
      <c r="B1643" s="2">
        <f t="shared" si="53"/>
        <v>12</v>
      </c>
      <c r="D1643" s="19">
        <f>VLOOKUP(A1643,[1]Data!$A$1:$BU$65536,23,0)</f>
        <v>55297</v>
      </c>
      <c r="G1643" s="19">
        <f>VLOOKUP(A1643,[1]Data!$A$1:$BU$65536,21,0)</f>
        <v>272108</v>
      </c>
      <c r="H1643" s="19">
        <f>VLOOKUP(A1643,[1]Data!$A$1:$BU$65536,22,0)</f>
        <v>272586</v>
      </c>
      <c r="J1643" s="19">
        <f>VLOOKUP(A1643,[1]Data!$A$1:$BU$65536,24,0)</f>
        <v>924087</v>
      </c>
      <c r="M1643" s="19">
        <f>VLOOKUP(A1643,[1]Data!$A$1:$BU$65536,18,0)</f>
        <v>158357</v>
      </c>
      <c r="P1643" s="19">
        <f>VLOOKUP(A1643,[1]Data!$A$1:$BU$65536,17,0)</f>
        <v>255825</v>
      </c>
      <c r="Q1643" s="19">
        <f>VLOOKUP(A1643,[1]Data!$A$1:$BU$65536,19,0)</f>
        <v>80636</v>
      </c>
      <c r="R1643" s="19">
        <f>VLOOKUP(A1643,[1]Data!$A$1:$BU$65536,20,0)</f>
        <v>112737</v>
      </c>
      <c r="T1643" s="11">
        <f t="shared" si="54"/>
        <v>2131633</v>
      </c>
    </row>
    <row r="1644" spans="1:20" x14ac:dyDescent="0.25">
      <c r="A1644" s="17">
        <v>36887</v>
      </c>
      <c r="B1644" s="2">
        <f t="shared" si="53"/>
        <v>12</v>
      </c>
      <c r="D1644" s="19">
        <f>VLOOKUP(A1644,[1]Data!$A$1:$BU$65536,23,0)</f>
        <v>50585</v>
      </c>
      <c r="G1644" s="19">
        <f>VLOOKUP(A1644,[1]Data!$A$1:$BU$65536,21,0)</f>
        <v>258032</v>
      </c>
      <c r="H1644" s="19">
        <f>VLOOKUP(A1644,[1]Data!$A$1:$BU$65536,22,0)</f>
        <v>262805</v>
      </c>
      <c r="J1644" s="19">
        <f>VLOOKUP(A1644,[1]Data!$A$1:$BU$65536,24,0)</f>
        <v>935156</v>
      </c>
      <c r="M1644" s="19">
        <f>VLOOKUP(A1644,[1]Data!$A$1:$BU$65536,18,0)</f>
        <v>161657</v>
      </c>
      <c r="P1644" s="19">
        <f>VLOOKUP(A1644,[1]Data!$A$1:$BU$65536,17,0)</f>
        <v>261941</v>
      </c>
      <c r="Q1644" s="19">
        <f>VLOOKUP(A1644,[1]Data!$A$1:$BU$65536,19,0)</f>
        <v>79494</v>
      </c>
      <c r="R1644" s="19">
        <f>VLOOKUP(A1644,[1]Data!$A$1:$BU$65536,20,0)</f>
        <v>114397</v>
      </c>
      <c r="T1644" s="11">
        <f t="shared" si="54"/>
        <v>2124067</v>
      </c>
    </row>
    <row r="1645" spans="1:20" x14ac:dyDescent="0.25">
      <c r="A1645" s="17">
        <v>36888</v>
      </c>
      <c r="B1645" s="2">
        <f t="shared" si="53"/>
        <v>12</v>
      </c>
      <c r="D1645" s="19">
        <f>VLOOKUP(A1645,[1]Data!$A$1:$BU$65536,23,0)</f>
        <v>52254</v>
      </c>
      <c r="G1645" s="19">
        <f>VLOOKUP(A1645,[1]Data!$A$1:$BU$65536,21,0)</f>
        <v>255041</v>
      </c>
      <c r="H1645" s="19">
        <f>VLOOKUP(A1645,[1]Data!$A$1:$BU$65536,22,0)</f>
        <v>312925</v>
      </c>
      <c r="J1645" s="19">
        <f>VLOOKUP(A1645,[1]Data!$A$1:$BU$65536,24,0)</f>
        <v>913285</v>
      </c>
      <c r="M1645" s="19">
        <f>VLOOKUP(A1645,[1]Data!$A$1:$BU$65536,18,0)</f>
        <v>86093</v>
      </c>
      <c r="P1645" s="19">
        <f>VLOOKUP(A1645,[1]Data!$A$1:$BU$65536,17,0)</f>
        <v>240933</v>
      </c>
      <c r="Q1645" s="19">
        <f>VLOOKUP(A1645,[1]Data!$A$1:$BU$65536,19,0)</f>
        <v>39674</v>
      </c>
      <c r="R1645" s="19">
        <f>VLOOKUP(A1645,[1]Data!$A$1:$BU$65536,20,0)</f>
        <v>110278</v>
      </c>
      <c r="T1645" s="11">
        <f t="shared" si="54"/>
        <v>2010483</v>
      </c>
    </row>
    <row r="1646" spans="1:20" x14ac:dyDescent="0.25">
      <c r="A1646" s="17">
        <v>36889</v>
      </c>
      <c r="B1646" s="2">
        <f t="shared" si="53"/>
        <v>12</v>
      </c>
      <c r="D1646" s="19">
        <f>VLOOKUP(A1646,[1]Data!$A$1:$BU$65536,23,0)</f>
        <v>53525</v>
      </c>
      <c r="G1646" s="19">
        <f>VLOOKUP(A1646,[1]Data!$A$1:$BU$65536,21,0)</f>
        <v>226534</v>
      </c>
      <c r="H1646" s="19">
        <f>VLOOKUP(A1646,[1]Data!$A$1:$BU$65536,22,0)</f>
        <v>304262</v>
      </c>
      <c r="J1646" s="19">
        <f>VLOOKUP(A1646,[1]Data!$A$1:$BU$65536,24,0)</f>
        <v>904465</v>
      </c>
      <c r="M1646" s="19">
        <f>VLOOKUP(A1646,[1]Data!$A$1:$BU$65536,18,0)</f>
        <v>118063</v>
      </c>
      <c r="P1646" s="19">
        <f>VLOOKUP(A1646,[1]Data!$A$1:$BU$65536,17,0)</f>
        <v>220744</v>
      </c>
      <c r="Q1646" s="19">
        <f>VLOOKUP(A1646,[1]Data!$A$1:$BU$65536,19,0)</f>
        <v>34817</v>
      </c>
      <c r="R1646" s="19">
        <f>VLOOKUP(A1646,[1]Data!$A$1:$BU$65536,20,0)</f>
        <v>111308</v>
      </c>
      <c r="T1646" s="11">
        <f t="shared" si="54"/>
        <v>1973718</v>
      </c>
    </row>
    <row r="1647" spans="1:20" x14ac:dyDescent="0.25">
      <c r="A1647" s="17">
        <v>36890</v>
      </c>
      <c r="B1647" s="2">
        <f t="shared" si="53"/>
        <v>12</v>
      </c>
      <c r="D1647" s="19">
        <f>VLOOKUP(A1647,[1]Data!$A$1:$BU$65536,23,0)</f>
        <v>79190</v>
      </c>
      <c r="G1647" s="19">
        <f>VLOOKUP(A1647,[1]Data!$A$1:$BU$65536,21,0)</f>
        <v>215236</v>
      </c>
      <c r="H1647" s="19">
        <f>VLOOKUP(A1647,[1]Data!$A$1:$BU$65536,22,0)</f>
        <v>295975</v>
      </c>
      <c r="J1647" s="19">
        <f>VLOOKUP(A1647,[1]Data!$A$1:$BU$65536,24,0)</f>
        <v>915428</v>
      </c>
      <c r="M1647" s="19">
        <f>VLOOKUP(A1647,[1]Data!$A$1:$BU$65536,18,0)</f>
        <v>181329</v>
      </c>
      <c r="P1647" s="19">
        <f>VLOOKUP(A1647,[1]Data!$A$1:$BU$65536,17,0)</f>
        <v>246704</v>
      </c>
      <c r="Q1647" s="19">
        <f>VLOOKUP(A1647,[1]Data!$A$1:$BU$65536,19,0)</f>
        <v>44966</v>
      </c>
      <c r="R1647" s="19">
        <f>VLOOKUP(A1647,[1]Data!$A$1:$BU$65536,20,0)</f>
        <v>109586</v>
      </c>
      <c r="T1647" s="11">
        <f t="shared" si="54"/>
        <v>2088414</v>
      </c>
    </row>
    <row r="1648" spans="1:20" x14ac:dyDescent="0.25">
      <c r="A1648" s="17">
        <v>36891</v>
      </c>
      <c r="B1648" s="2">
        <f t="shared" si="53"/>
        <v>12</v>
      </c>
      <c r="D1648" s="19">
        <f>VLOOKUP(A1648,[1]Data!$A$1:$BU$65536,23,0)</f>
        <v>79068</v>
      </c>
      <c r="G1648" s="19">
        <f>VLOOKUP(A1648,[1]Data!$A$1:$BU$65536,21,0)</f>
        <v>217916</v>
      </c>
      <c r="H1648" s="19">
        <f>VLOOKUP(A1648,[1]Data!$A$1:$BU$65536,22,0)</f>
        <v>308216</v>
      </c>
      <c r="J1648" s="19">
        <f>VLOOKUP(A1648,[1]Data!$A$1:$BU$65536,24,0)</f>
        <v>915480</v>
      </c>
      <c r="M1648" s="19">
        <f>VLOOKUP(A1648,[1]Data!$A$1:$BU$65536,18,0)</f>
        <v>183860</v>
      </c>
      <c r="P1648" s="19">
        <f>VLOOKUP(A1648,[1]Data!$A$1:$BU$65536,17,0)</f>
        <v>245353</v>
      </c>
      <c r="Q1648" s="19">
        <f>VLOOKUP(A1648,[1]Data!$A$1:$BU$65536,19,0)</f>
        <v>46932</v>
      </c>
      <c r="R1648" s="19">
        <f>VLOOKUP(A1648,[1]Data!$A$1:$BU$65536,20,0)</f>
        <v>109479</v>
      </c>
      <c r="T1648" s="11">
        <f t="shared" si="54"/>
        <v>2106304</v>
      </c>
    </row>
    <row r="1649" spans="1:20" x14ac:dyDescent="0.25">
      <c r="A1649" s="17">
        <v>36892</v>
      </c>
      <c r="B1649" s="2">
        <f t="shared" si="53"/>
        <v>1</v>
      </c>
      <c r="D1649" s="19">
        <f>VLOOKUP(A1649,[1]Data!$A$1:$BU$65536,23,0)</f>
        <v>43648</v>
      </c>
      <c r="G1649" s="19">
        <f>VLOOKUP(A1649,[1]Data!$A$1:$BU$65536,21,0)</f>
        <v>273572</v>
      </c>
      <c r="H1649" s="19">
        <f>VLOOKUP(A1649,[1]Data!$A$1:$BU$65536,22,0)</f>
        <v>332412</v>
      </c>
      <c r="J1649" s="19">
        <f>VLOOKUP(A1649,[1]Data!$A$1:$BU$65536,24,0)</f>
        <v>908756</v>
      </c>
      <c r="M1649" s="19">
        <f>VLOOKUP(A1649,[1]Data!$A$1:$BU$65536,18,0)</f>
        <v>140096</v>
      </c>
      <c r="P1649" s="19">
        <f>VLOOKUP(A1649,[1]Data!$A$1:$BU$65536,17,0)</f>
        <v>304691</v>
      </c>
      <c r="Q1649" s="19">
        <f>VLOOKUP(A1649,[1]Data!$A$1:$BU$65536,19,0)</f>
        <v>24399</v>
      </c>
      <c r="R1649" s="19">
        <f>VLOOKUP(A1649,[1]Data!$A$1:$BU$65536,20,0)</f>
        <v>103741</v>
      </c>
      <c r="T1649" s="11">
        <f t="shared" si="54"/>
        <v>2131315</v>
      </c>
    </row>
    <row r="1650" spans="1:20" x14ac:dyDescent="0.25">
      <c r="A1650" s="17">
        <v>36893</v>
      </c>
      <c r="B1650" s="2">
        <f t="shared" si="53"/>
        <v>1</v>
      </c>
      <c r="D1650" s="19">
        <f>VLOOKUP(A1650,[1]Data!$A$1:$BU$65536,23,0)</f>
        <v>42391</v>
      </c>
      <c r="G1650" s="19">
        <f>VLOOKUP(A1650,[1]Data!$A$1:$BU$65536,21,0)</f>
        <v>262173</v>
      </c>
      <c r="H1650" s="19">
        <f>VLOOKUP(A1650,[1]Data!$A$1:$BU$65536,22,0)</f>
        <v>314039</v>
      </c>
      <c r="J1650" s="19">
        <f>VLOOKUP(A1650,[1]Data!$A$1:$BU$65536,24,0)</f>
        <v>909849</v>
      </c>
      <c r="M1650" s="19">
        <f>VLOOKUP(A1650,[1]Data!$A$1:$BU$65536,18,0)</f>
        <v>145389</v>
      </c>
      <c r="P1650" s="19">
        <f>VLOOKUP(A1650,[1]Data!$A$1:$BU$65536,17,0)</f>
        <v>265414</v>
      </c>
      <c r="Q1650" s="19">
        <f>VLOOKUP(A1650,[1]Data!$A$1:$BU$65536,19,0)</f>
        <v>28574</v>
      </c>
      <c r="R1650" s="19">
        <f>VLOOKUP(A1650,[1]Data!$A$1:$BU$65536,20,0)</f>
        <v>102847</v>
      </c>
      <c r="T1650" s="11">
        <f t="shared" si="54"/>
        <v>2070676</v>
      </c>
    </row>
    <row r="1651" spans="1:20" x14ac:dyDescent="0.25">
      <c r="A1651" s="17">
        <v>36894</v>
      </c>
      <c r="B1651" s="2">
        <f t="shared" si="53"/>
        <v>1</v>
      </c>
      <c r="D1651" s="19">
        <f>VLOOKUP(A1651,[1]Data!$A$1:$BU$65536,23,0)</f>
        <v>45333</v>
      </c>
      <c r="G1651" s="19">
        <f>VLOOKUP(A1651,[1]Data!$A$1:$BU$65536,21,0)</f>
        <v>178624</v>
      </c>
      <c r="H1651" s="19">
        <f>VLOOKUP(A1651,[1]Data!$A$1:$BU$65536,22,0)</f>
        <v>316323</v>
      </c>
      <c r="J1651" s="19">
        <f>VLOOKUP(A1651,[1]Data!$A$1:$BU$65536,24,0)</f>
        <v>901952</v>
      </c>
      <c r="M1651" s="19">
        <f>VLOOKUP(A1651,[1]Data!$A$1:$BU$65536,18,0)</f>
        <v>126114</v>
      </c>
      <c r="P1651" s="19">
        <f>VLOOKUP(A1651,[1]Data!$A$1:$BU$65536,17,0)</f>
        <v>297592</v>
      </c>
      <c r="Q1651" s="19">
        <f>VLOOKUP(A1651,[1]Data!$A$1:$BU$65536,19,0)</f>
        <v>30698</v>
      </c>
      <c r="R1651" s="19">
        <f>VLOOKUP(A1651,[1]Data!$A$1:$BU$65536,20,0)</f>
        <v>123069</v>
      </c>
      <c r="T1651" s="11">
        <f t="shared" si="54"/>
        <v>2019705</v>
      </c>
    </row>
    <row r="1652" spans="1:20" x14ac:dyDescent="0.25">
      <c r="A1652" s="17">
        <v>36895</v>
      </c>
      <c r="B1652" s="2">
        <f t="shared" si="53"/>
        <v>1</v>
      </c>
      <c r="D1652" s="19">
        <f>VLOOKUP(A1652,[1]Data!$A$1:$BU$65536,23,0)</f>
        <v>46452</v>
      </c>
      <c r="G1652" s="19">
        <f>VLOOKUP(A1652,[1]Data!$A$1:$BU$65536,21,0)</f>
        <v>208599</v>
      </c>
      <c r="H1652" s="19">
        <f>VLOOKUP(A1652,[1]Data!$A$1:$BU$65536,22,0)</f>
        <v>331972</v>
      </c>
      <c r="J1652" s="19">
        <f>VLOOKUP(A1652,[1]Data!$A$1:$BU$65536,24,0)</f>
        <v>977202</v>
      </c>
      <c r="M1652" s="19">
        <f>VLOOKUP(A1652,[1]Data!$A$1:$BU$65536,18,0)</f>
        <v>99388</v>
      </c>
      <c r="P1652" s="19">
        <f>VLOOKUP(A1652,[1]Data!$A$1:$BU$65536,17,0)</f>
        <v>288435</v>
      </c>
      <c r="Q1652" s="19">
        <f>VLOOKUP(A1652,[1]Data!$A$1:$BU$65536,19,0)</f>
        <v>34374</v>
      </c>
      <c r="R1652" s="19">
        <f>VLOOKUP(A1652,[1]Data!$A$1:$BU$65536,20,0)</f>
        <v>123156</v>
      </c>
      <c r="T1652" s="11">
        <f t="shared" si="54"/>
        <v>2109578</v>
      </c>
    </row>
    <row r="1653" spans="1:20" x14ac:dyDescent="0.25">
      <c r="A1653" s="17">
        <v>36896</v>
      </c>
      <c r="B1653" s="2">
        <f t="shared" si="53"/>
        <v>1</v>
      </c>
      <c r="D1653" s="19">
        <f>VLOOKUP(A1653,[1]Data!$A$1:$BU$65536,23,0)</f>
        <v>51151</v>
      </c>
      <c r="G1653" s="19">
        <f>VLOOKUP(A1653,[1]Data!$A$1:$BU$65536,21,0)</f>
        <v>253965</v>
      </c>
      <c r="H1653" s="19">
        <f>VLOOKUP(A1653,[1]Data!$A$1:$BU$65536,22,0)</f>
        <v>330018</v>
      </c>
      <c r="J1653" s="19">
        <f>VLOOKUP(A1653,[1]Data!$A$1:$BU$65536,24,0)</f>
        <v>993116</v>
      </c>
      <c r="M1653" s="19">
        <f>VLOOKUP(A1653,[1]Data!$A$1:$BU$65536,18,0)</f>
        <v>89597</v>
      </c>
      <c r="P1653" s="19">
        <f>VLOOKUP(A1653,[1]Data!$A$1:$BU$65536,17,0)</f>
        <v>284213</v>
      </c>
      <c r="Q1653" s="19">
        <f>VLOOKUP(A1653,[1]Data!$A$1:$BU$65536,19,0)</f>
        <v>32561</v>
      </c>
      <c r="R1653" s="19">
        <f>VLOOKUP(A1653,[1]Data!$A$1:$BU$65536,20,0)</f>
        <v>122570</v>
      </c>
      <c r="T1653" s="11">
        <f t="shared" si="54"/>
        <v>2157191</v>
      </c>
    </row>
    <row r="1654" spans="1:20" x14ac:dyDescent="0.25">
      <c r="A1654" s="17">
        <v>36897</v>
      </c>
      <c r="B1654" s="2">
        <f t="shared" si="53"/>
        <v>1</v>
      </c>
      <c r="D1654" s="19">
        <f>VLOOKUP(A1654,[1]Data!$A$1:$BU$65536,23,0)</f>
        <v>51428</v>
      </c>
      <c r="G1654" s="19">
        <f>VLOOKUP(A1654,[1]Data!$A$1:$BU$65536,21,0)</f>
        <v>242459</v>
      </c>
      <c r="H1654" s="19">
        <f>VLOOKUP(A1654,[1]Data!$A$1:$BU$65536,22,0)</f>
        <v>319637</v>
      </c>
      <c r="J1654" s="19">
        <f>VLOOKUP(A1654,[1]Data!$A$1:$BU$65536,24,0)</f>
        <v>970252</v>
      </c>
      <c r="M1654" s="19">
        <f>VLOOKUP(A1654,[1]Data!$A$1:$BU$65536,18,0)</f>
        <v>132078</v>
      </c>
      <c r="P1654" s="19">
        <f>VLOOKUP(A1654,[1]Data!$A$1:$BU$65536,17,0)</f>
        <v>308950</v>
      </c>
      <c r="Q1654" s="19">
        <f>VLOOKUP(A1654,[1]Data!$A$1:$BU$65536,19,0)</f>
        <v>35003</v>
      </c>
      <c r="R1654" s="19">
        <f>VLOOKUP(A1654,[1]Data!$A$1:$BU$65536,20,0)</f>
        <v>116042</v>
      </c>
      <c r="T1654" s="11">
        <f t="shared" si="54"/>
        <v>2175849</v>
      </c>
    </row>
    <row r="1655" spans="1:20" x14ac:dyDescent="0.25">
      <c r="A1655" s="17">
        <v>36898</v>
      </c>
      <c r="B1655" s="2">
        <f t="shared" si="53"/>
        <v>1</v>
      </c>
      <c r="D1655" s="19">
        <f>VLOOKUP(A1655,[1]Data!$A$1:$BU$65536,23,0)</f>
        <v>51360</v>
      </c>
      <c r="G1655" s="19">
        <f>VLOOKUP(A1655,[1]Data!$A$1:$BU$65536,21,0)</f>
        <v>236731</v>
      </c>
      <c r="H1655" s="19">
        <f>VLOOKUP(A1655,[1]Data!$A$1:$BU$65536,22,0)</f>
        <v>339701</v>
      </c>
      <c r="J1655" s="19">
        <f>VLOOKUP(A1655,[1]Data!$A$1:$BU$65536,24,0)</f>
        <v>973380</v>
      </c>
      <c r="M1655" s="19">
        <f>VLOOKUP(A1655,[1]Data!$A$1:$BU$65536,18,0)</f>
        <v>142238</v>
      </c>
      <c r="P1655" s="19">
        <f>VLOOKUP(A1655,[1]Data!$A$1:$BU$65536,17,0)</f>
        <v>304799</v>
      </c>
      <c r="Q1655" s="19">
        <f>VLOOKUP(A1655,[1]Data!$A$1:$BU$65536,19,0)</f>
        <v>30992</v>
      </c>
      <c r="R1655" s="19">
        <f>VLOOKUP(A1655,[1]Data!$A$1:$BU$65536,20,0)</f>
        <v>115331</v>
      </c>
      <c r="T1655" s="11">
        <f t="shared" si="54"/>
        <v>2194532</v>
      </c>
    </row>
    <row r="1656" spans="1:20" x14ac:dyDescent="0.25">
      <c r="A1656" s="17">
        <v>36899</v>
      </c>
      <c r="B1656" s="2">
        <f>MONTH(A1656)</f>
        <v>1</v>
      </c>
      <c r="D1656" s="19">
        <f>VLOOKUP(A1656,[1]Data!$A$1:$BU$65536,23,0)</f>
        <v>50094</v>
      </c>
      <c r="G1656" s="19">
        <f>VLOOKUP(A1656,[1]Data!$A$1:$BU$65536,21,0)</f>
        <v>207957</v>
      </c>
      <c r="H1656" s="19">
        <f>VLOOKUP(A1656,[1]Data!$A$1:$BU$65536,22,0)</f>
        <v>323124</v>
      </c>
      <c r="J1656" s="19">
        <f>VLOOKUP(A1656,[1]Data!$A$1:$BU$65536,24,0)</f>
        <v>953826</v>
      </c>
      <c r="M1656" s="19">
        <f>VLOOKUP(A1656,[1]Data!$A$1:$BU$65536,18,0)</f>
        <v>135135</v>
      </c>
      <c r="P1656" s="19">
        <f>VLOOKUP(A1656,[1]Data!$A$1:$BU$65536,17,0)</f>
        <v>310116</v>
      </c>
      <c r="Q1656" s="19">
        <f>VLOOKUP(A1656,[1]Data!$A$1:$BU$65536,19,0)</f>
        <v>37989</v>
      </c>
      <c r="R1656" s="19">
        <f>VLOOKUP(A1656,[1]Data!$A$1:$BU$65536,20,0)</f>
        <v>115759</v>
      </c>
      <c r="T1656" s="11">
        <f t="shared" si="54"/>
        <v>2134000</v>
      </c>
    </row>
    <row r="1657" spans="1:20" x14ac:dyDescent="0.25">
      <c r="A1657" s="17">
        <v>36900</v>
      </c>
      <c r="B1657" s="2">
        <f>MONTH(A1657)</f>
        <v>1</v>
      </c>
      <c r="D1657" s="19">
        <f>VLOOKUP(A1657,[1]Data!$A$1:$BU$65536,23,0)</f>
        <v>43797</v>
      </c>
      <c r="G1657" s="19">
        <f>VLOOKUP(A1657,[1]Data!$A$1:$BU$65536,21,0)</f>
        <v>269844</v>
      </c>
      <c r="H1657" s="19">
        <f>VLOOKUP(A1657,[1]Data!$A$1:$BU$65536,22,0)</f>
        <v>311437</v>
      </c>
      <c r="J1657" s="19">
        <f>VLOOKUP(A1657,[1]Data!$A$1:$BU$65536,24,0)</f>
        <v>975757</v>
      </c>
      <c r="M1657" s="19">
        <f>VLOOKUP(A1657,[1]Data!$A$1:$BU$65536,18,0)</f>
        <v>96330</v>
      </c>
      <c r="P1657" s="19">
        <f>VLOOKUP(A1657,[1]Data!$A$1:$BU$65536,17,0)</f>
        <v>314002</v>
      </c>
      <c r="Q1657" s="19">
        <f>VLOOKUP(A1657,[1]Data!$A$1:$BU$65536,19,0)</f>
        <v>24050</v>
      </c>
      <c r="R1657" s="19">
        <f>VLOOKUP(A1657,[1]Data!$A$1:$BU$65536,20,0)</f>
        <v>118958</v>
      </c>
      <c r="T1657" s="11">
        <f t="shared" si="54"/>
        <v>2154175</v>
      </c>
    </row>
    <row r="1658" spans="1:20" x14ac:dyDescent="0.25">
      <c r="A1658" s="17">
        <v>36901</v>
      </c>
      <c r="B1658" s="2">
        <f t="shared" ref="B1658:B1724" si="55">MONTH(A1658)</f>
        <v>1</v>
      </c>
      <c r="D1658" s="19">
        <f>VLOOKUP(A1658,[1]Data!$A$1:$BU$65536,23,0)</f>
        <v>45575</v>
      </c>
      <c r="G1658" s="19">
        <f>VLOOKUP(A1658,[1]Data!$A$1:$BU$65536,21,0)</f>
        <v>218245</v>
      </c>
      <c r="H1658" s="19">
        <f>VLOOKUP(A1658,[1]Data!$A$1:$BU$65536,22,0)</f>
        <v>273804</v>
      </c>
      <c r="J1658" s="19">
        <f>VLOOKUP(A1658,[1]Data!$A$1:$BU$65536,24,0)</f>
        <v>932004</v>
      </c>
      <c r="M1658" s="19">
        <f>VLOOKUP(A1658,[1]Data!$A$1:$BU$65536,18,0)</f>
        <v>116889</v>
      </c>
      <c r="P1658" s="19">
        <f>VLOOKUP(A1658,[1]Data!$A$1:$BU$65536,17,0)</f>
        <v>312521</v>
      </c>
      <c r="Q1658" s="19">
        <f>VLOOKUP(A1658,[1]Data!$A$1:$BU$65536,19,0)</f>
        <v>45338</v>
      </c>
      <c r="R1658" s="19">
        <f>VLOOKUP(A1658,[1]Data!$A$1:$BU$65536,20,0)</f>
        <v>119450</v>
      </c>
      <c r="T1658" s="11">
        <f t="shared" si="54"/>
        <v>2063826</v>
      </c>
    </row>
    <row r="1659" spans="1:20" x14ac:dyDescent="0.25">
      <c r="A1659" s="17">
        <v>36902</v>
      </c>
      <c r="B1659" s="2">
        <f t="shared" si="55"/>
        <v>1</v>
      </c>
      <c r="D1659" s="19">
        <f>VLOOKUP(A1659,[1]Data!$A$1:$BU$65536,23,0)</f>
        <v>41208</v>
      </c>
      <c r="G1659" s="19">
        <f>VLOOKUP(A1659,[1]Data!$A$1:$BU$65536,21,0)</f>
        <v>169795</v>
      </c>
      <c r="H1659" s="19">
        <f>VLOOKUP(A1659,[1]Data!$A$1:$BU$65536,22,0)</f>
        <v>305102</v>
      </c>
      <c r="J1659" s="19">
        <f>VLOOKUP(A1659,[1]Data!$A$1:$BU$65536,24,0)</f>
        <v>937811</v>
      </c>
      <c r="M1659" s="19">
        <f>VLOOKUP(A1659,[1]Data!$A$1:$BU$65536,18,0)</f>
        <v>90453</v>
      </c>
      <c r="P1659" s="19">
        <f>VLOOKUP(A1659,[1]Data!$A$1:$BU$65536,17,0)</f>
        <v>328832</v>
      </c>
      <c r="Q1659" s="19">
        <f>VLOOKUP(A1659,[1]Data!$A$1:$BU$65536,19,0)</f>
        <v>44314</v>
      </c>
      <c r="R1659" s="19">
        <f>VLOOKUP(A1659,[1]Data!$A$1:$BU$65536,20,0)</f>
        <v>114251</v>
      </c>
      <c r="T1659" s="11">
        <f t="shared" si="54"/>
        <v>2031766</v>
      </c>
    </row>
    <row r="1660" spans="1:20" x14ac:dyDescent="0.25">
      <c r="A1660" s="17">
        <v>36903</v>
      </c>
      <c r="B1660" s="2">
        <f t="shared" si="55"/>
        <v>1</v>
      </c>
      <c r="D1660" s="19">
        <f>VLOOKUP(A1660,[1]Data!$A$1:$BU$65536,23,0)</f>
        <v>44791</v>
      </c>
      <c r="G1660" s="19">
        <f>VLOOKUP(A1660,[1]Data!$A$1:$BU$65536,21,0)</f>
        <v>183676</v>
      </c>
      <c r="H1660" s="19">
        <f>VLOOKUP(A1660,[1]Data!$A$1:$BU$65536,22,0)</f>
        <v>342643</v>
      </c>
      <c r="J1660" s="19">
        <f>VLOOKUP(A1660,[1]Data!$A$1:$BU$65536,24,0)</f>
        <v>933747</v>
      </c>
      <c r="M1660" s="19">
        <f>VLOOKUP(A1660,[1]Data!$A$1:$BU$65536,18,0)</f>
        <v>84025</v>
      </c>
      <c r="P1660" s="19">
        <f>VLOOKUP(A1660,[1]Data!$A$1:$BU$65536,17,0)</f>
        <v>342705</v>
      </c>
      <c r="Q1660" s="19">
        <f>VLOOKUP(A1660,[1]Data!$A$1:$BU$65536,19,0)</f>
        <v>36979</v>
      </c>
      <c r="R1660" s="19">
        <f>VLOOKUP(A1660,[1]Data!$A$1:$BU$65536,20,0)</f>
        <v>116296</v>
      </c>
      <c r="T1660" s="11">
        <f t="shared" si="54"/>
        <v>2084862</v>
      </c>
    </row>
    <row r="1661" spans="1:20" x14ac:dyDescent="0.25">
      <c r="A1661" s="17">
        <v>36904</v>
      </c>
      <c r="B1661" s="2">
        <f t="shared" si="55"/>
        <v>1</v>
      </c>
      <c r="D1661" s="19">
        <f>VLOOKUP(A1661,[1]Data!$A$1:$BU$65536,23,0)</f>
        <v>44991</v>
      </c>
      <c r="G1661" s="19">
        <f>VLOOKUP(A1661,[1]Data!$A$1:$BU$65536,21,0)</f>
        <v>195058</v>
      </c>
      <c r="H1661" s="19">
        <f>VLOOKUP(A1661,[1]Data!$A$1:$BU$65536,22,0)</f>
        <v>316694</v>
      </c>
      <c r="J1661" s="19">
        <f>VLOOKUP(A1661,[1]Data!$A$1:$BU$65536,24,0)</f>
        <v>945692</v>
      </c>
      <c r="M1661" s="19">
        <f>VLOOKUP(A1661,[1]Data!$A$1:$BU$65536,18,0)</f>
        <v>105332</v>
      </c>
      <c r="P1661" s="19">
        <f>VLOOKUP(A1661,[1]Data!$A$1:$BU$65536,17,0)</f>
        <v>327169</v>
      </c>
      <c r="Q1661" s="19">
        <f>VLOOKUP(A1661,[1]Data!$A$1:$BU$65536,19,0)</f>
        <v>36220</v>
      </c>
      <c r="R1661" s="19">
        <f>VLOOKUP(A1661,[1]Data!$A$1:$BU$65536,20,0)</f>
        <v>115574</v>
      </c>
      <c r="T1661" s="11">
        <f t="shared" si="54"/>
        <v>2086730</v>
      </c>
    </row>
    <row r="1662" spans="1:20" x14ac:dyDescent="0.25">
      <c r="A1662" s="17">
        <v>36905</v>
      </c>
      <c r="B1662" s="2">
        <f t="shared" si="55"/>
        <v>1</v>
      </c>
      <c r="D1662" s="19">
        <f>VLOOKUP(A1662,[1]Data!$A$1:$BU$65536,23,0)</f>
        <v>46408</v>
      </c>
      <c r="G1662" s="19">
        <f>VLOOKUP(A1662,[1]Data!$A$1:$BU$65536,21,0)</f>
        <v>185087</v>
      </c>
      <c r="H1662" s="19">
        <f>VLOOKUP(A1662,[1]Data!$A$1:$BU$65536,22,0)</f>
        <v>315426</v>
      </c>
      <c r="J1662" s="19">
        <f>VLOOKUP(A1662,[1]Data!$A$1:$BU$65536,24,0)</f>
        <v>936484</v>
      </c>
      <c r="M1662" s="19">
        <f>VLOOKUP(A1662,[1]Data!$A$1:$BU$65536,18,0)</f>
        <v>104616</v>
      </c>
      <c r="P1662" s="19">
        <f>VLOOKUP(A1662,[1]Data!$A$1:$BU$65536,17,0)</f>
        <v>328425</v>
      </c>
      <c r="Q1662" s="19">
        <f>VLOOKUP(A1662,[1]Data!$A$1:$BU$65536,19,0)</f>
        <v>38353</v>
      </c>
      <c r="R1662" s="19">
        <f>VLOOKUP(A1662,[1]Data!$A$1:$BU$65536,20,0)</f>
        <v>116551</v>
      </c>
      <c r="T1662" s="11">
        <f t="shared" si="54"/>
        <v>2071350</v>
      </c>
    </row>
    <row r="1663" spans="1:20" x14ac:dyDescent="0.25">
      <c r="A1663" s="17">
        <v>36906</v>
      </c>
      <c r="B1663" s="2">
        <f t="shared" si="55"/>
        <v>1</v>
      </c>
      <c r="D1663" s="19">
        <f>VLOOKUP(A1663,[1]Data!$A$1:$BU$65536,23,0)</f>
        <v>47000</v>
      </c>
      <c r="G1663" s="19">
        <f>VLOOKUP(A1663,[1]Data!$A$1:$BU$65536,21,0)</f>
        <v>196717</v>
      </c>
      <c r="H1663" s="19">
        <f>VLOOKUP(A1663,[1]Data!$A$1:$BU$65536,22,0)</f>
        <v>312959</v>
      </c>
      <c r="J1663" s="19">
        <f>VLOOKUP(A1663,[1]Data!$A$1:$BU$65536,24,0)</f>
        <v>955601</v>
      </c>
      <c r="M1663" s="19">
        <f>VLOOKUP(A1663,[1]Data!$A$1:$BU$65536,18,0)</f>
        <v>104264</v>
      </c>
      <c r="P1663" s="19">
        <f>VLOOKUP(A1663,[1]Data!$A$1:$BU$65536,17,0)</f>
        <v>329241</v>
      </c>
      <c r="Q1663" s="19">
        <f>VLOOKUP(A1663,[1]Data!$A$1:$BU$65536,19,0)</f>
        <v>35341</v>
      </c>
      <c r="R1663" s="19">
        <f>VLOOKUP(A1663,[1]Data!$A$1:$BU$65536,20,0)</f>
        <v>115028</v>
      </c>
      <c r="T1663" s="11">
        <f t="shared" si="54"/>
        <v>2096151</v>
      </c>
    </row>
    <row r="1664" spans="1:20" x14ac:dyDescent="0.25">
      <c r="A1664" s="17">
        <v>36907</v>
      </c>
      <c r="B1664" s="2">
        <f t="shared" si="55"/>
        <v>1</v>
      </c>
      <c r="D1664" s="19">
        <f>VLOOKUP(A1664,[1]Data!$A$1:$BU$65536,23,0)</f>
        <v>43943</v>
      </c>
      <c r="G1664" s="19">
        <f>VLOOKUP(A1664,[1]Data!$A$1:$BU$65536,21,0)</f>
        <v>191622</v>
      </c>
      <c r="H1664" s="19">
        <f>VLOOKUP(A1664,[1]Data!$A$1:$BU$65536,22,0)</f>
        <v>323781</v>
      </c>
      <c r="J1664" s="19">
        <f>VLOOKUP(A1664,[1]Data!$A$1:$BU$65536,24,0)</f>
        <v>905842</v>
      </c>
      <c r="M1664" s="19">
        <f>VLOOKUP(A1664,[1]Data!$A$1:$BU$65536,18,0)</f>
        <v>82143</v>
      </c>
      <c r="P1664" s="19">
        <f>VLOOKUP(A1664,[1]Data!$A$1:$BU$65536,17,0)</f>
        <v>303103</v>
      </c>
      <c r="Q1664" s="19">
        <f>VLOOKUP(A1664,[1]Data!$A$1:$BU$65536,19,0)</f>
        <v>30947</v>
      </c>
      <c r="R1664" s="19">
        <f>VLOOKUP(A1664,[1]Data!$A$1:$BU$65536,20,0)</f>
        <v>109040</v>
      </c>
      <c r="T1664" s="11">
        <f t="shared" si="54"/>
        <v>1990421</v>
      </c>
    </row>
    <row r="1665" spans="1:24" x14ac:dyDescent="0.25">
      <c r="A1665" s="17">
        <v>36908</v>
      </c>
      <c r="B1665" s="2">
        <f t="shared" si="55"/>
        <v>1</v>
      </c>
      <c r="D1665" s="19">
        <f>VLOOKUP(A1665,[1]Data!$A$1:$BU$65536,23,0)</f>
        <v>38773</v>
      </c>
      <c r="G1665" s="19">
        <f>VLOOKUP(A1665,[1]Data!$A$1:$BU$65536,21,0)</f>
        <v>192236</v>
      </c>
      <c r="H1665" s="19">
        <f>VLOOKUP(A1665,[1]Data!$A$1:$BU$65536,22,0)</f>
        <v>319638</v>
      </c>
      <c r="J1665" s="19">
        <f>VLOOKUP(A1665,[1]Data!$A$1:$BU$65536,24,0)</f>
        <v>918464</v>
      </c>
      <c r="M1665" s="19">
        <f>VLOOKUP(A1665,[1]Data!$A$1:$BU$65536,18,0)</f>
        <v>79865</v>
      </c>
      <c r="P1665" s="19">
        <f>VLOOKUP(A1665,[1]Data!$A$1:$BU$65536,17,0)</f>
        <v>299026</v>
      </c>
      <c r="Q1665" s="19">
        <f>VLOOKUP(A1665,[1]Data!$A$1:$BU$65536,19,0)</f>
        <v>41033</v>
      </c>
      <c r="R1665" s="19">
        <f>VLOOKUP(A1665,[1]Data!$A$1:$BU$65536,20,0)</f>
        <v>108062</v>
      </c>
      <c r="T1665" s="11">
        <f t="shared" si="54"/>
        <v>1997097</v>
      </c>
    </row>
    <row r="1666" spans="1:24" x14ac:dyDescent="0.25">
      <c r="A1666" s="17">
        <v>36909</v>
      </c>
      <c r="B1666" s="2">
        <f t="shared" si="55"/>
        <v>1</v>
      </c>
      <c r="D1666" s="19">
        <f>VLOOKUP(A1666,[1]Data!$A$1:$BU$65536,23,0)</f>
        <v>54314</v>
      </c>
      <c r="G1666" s="19">
        <f>VLOOKUP(A1666,[1]Data!$A$1:$BU$65536,21,0)</f>
        <v>200322</v>
      </c>
      <c r="H1666" s="19">
        <f>VLOOKUP(A1666,[1]Data!$A$1:$BU$65536,22,0)</f>
        <v>324505</v>
      </c>
      <c r="J1666" s="19">
        <f>VLOOKUP(A1666,[1]Data!$A$1:$BU$65536,24,0)</f>
        <v>932211</v>
      </c>
      <c r="M1666" s="19">
        <f>VLOOKUP(A1666,[1]Data!$A$1:$BU$65536,18,0)</f>
        <v>83733</v>
      </c>
      <c r="P1666" s="19">
        <f>VLOOKUP(A1666,[1]Data!$A$1:$BU$65536,17,0)</f>
        <v>300686</v>
      </c>
      <c r="Q1666" s="19">
        <f>VLOOKUP(A1666,[1]Data!$A$1:$BU$65536,19,0)</f>
        <v>41454</v>
      </c>
      <c r="R1666" s="19">
        <f>VLOOKUP(A1666,[1]Data!$A$1:$BU$65536,20,0)</f>
        <v>109103</v>
      </c>
      <c r="T1666" s="11">
        <f t="shared" si="54"/>
        <v>2046328</v>
      </c>
    </row>
    <row r="1667" spans="1:24" x14ac:dyDescent="0.25">
      <c r="A1667" s="17">
        <v>36910</v>
      </c>
      <c r="B1667" s="2">
        <f t="shared" si="55"/>
        <v>1</v>
      </c>
      <c r="D1667" s="19">
        <f>VLOOKUP(A1667,[1]Data!$A$1:$BU$65536,23,0)</f>
        <v>64533</v>
      </c>
      <c r="G1667" s="19">
        <f>VLOOKUP(A1667,[1]Data!$A$1:$BU$65536,21,0)</f>
        <v>204120</v>
      </c>
      <c r="H1667" s="19">
        <f>VLOOKUP(A1667,[1]Data!$A$1:$BU$65536,22,0)</f>
        <v>398008</v>
      </c>
      <c r="J1667" s="19">
        <f>VLOOKUP(A1667,[1]Data!$A$1:$BU$65536,24,0)</f>
        <v>876149</v>
      </c>
      <c r="M1667" s="19">
        <f>VLOOKUP(A1667,[1]Data!$A$1:$BU$65536,18,0)</f>
        <v>93177</v>
      </c>
      <c r="P1667" s="19">
        <f>VLOOKUP(A1667,[1]Data!$A$1:$BU$65536,17,0)</f>
        <v>287507</v>
      </c>
      <c r="Q1667" s="19">
        <f>VLOOKUP(A1667,[1]Data!$A$1:$BU$65536,19,0)</f>
        <v>41112</v>
      </c>
      <c r="R1667" s="19">
        <f>VLOOKUP(A1667,[1]Data!$A$1:$BU$65536,20,0)</f>
        <v>105775</v>
      </c>
      <c r="T1667" s="11">
        <f t="shared" si="54"/>
        <v>2070381</v>
      </c>
    </row>
    <row r="1668" spans="1:24" x14ac:dyDescent="0.25">
      <c r="A1668" s="17">
        <v>36911</v>
      </c>
      <c r="B1668" s="2">
        <f t="shared" si="55"/>
        <v>1</v>
      </c>
      <c r="D1668" s="19">
        <f>VLOOKUP(A1668,[1]Data!$A$1:$BU$65536,23,0)</f>
        <v>68725</v>
      </c>
      <c r="G1668" s="19">
        <f>VLOOKUP(A1668,[1]Data!$A$1:$BU$65536,21,0)</f>
        <v>177810</v>
      </c>
      <c r="H1668" s="19">
        <f>VLOOKUP(A1668,[1]Data!$A$1:$BU$65536,22,0)</f>
        <v>335033</v>
      </c>
      <c r="J1668" s="19">
        <f>VLOOKUP(A1668,[1]Data!$A$1:$BU$65536,24,0)</f>
        <v>869183</v>
      </c>
      <c r="M1668" s="19">
        <f>VLOOKUP(A1668,[1]Data!$A$1:$BU$65536,18,0)</f>
        <v>122987</v>
      </c>
      <c r="P1668" s="19">
        <f>VLOOKUP(A1668,[1]Data!$A$1:$BU$65536,17,0)</f>
        <v>304236</v>
      </c>
      <c r="Q1668" s="19">
        <f>VLOOKUP(A1668,[1]Data!$A$1:$BU$65536,19,0)</f>
        <v>41335</v>
      </c>
      <c r="R1668" s="19">
        <f>VLOOKUP(A1668,[1]Data!$A$1:$BU$65536,20,0)</f>
        <v>106792</v>
      </c>
      <c r="T1668" s="11">
        <f t="shared" si="54"/>
        <v>2026101</v>
      </c>
    </row>
    <row r="1669" spans="1:24" x14ac:dyDescent="0.25">
      <c r="A1669" s="17">
        <v>36912</v>
      </c>
      <c r="B1669" s="2">
        <f t="shared" si="55"/>
        <v>1</v>
      </c>
      <c r="D1669" s="19">
        <f>VLOOKUP(A1669,[1]Data!$A$1:$BU$65536,23,0)</f>
        <v>67001</v>
      </c>
      <c r="G1669" s="19">
        <f>VLOOKUP(A1669,[1]Data!$A$1:$BU$65536,21,0)</f>
        <v>169730</v>
      </c>
      <c r="H1669" s="19">
        <f>VLOOKUP(A1669,[1]Data!$A$1:$BU$65536,22,0)</f>
        <v>336186</v>
      </c>
      <c r="J1669" s="19">
        <f>VLOOKUP(A1669,[1]Data!$A$1:$BU$65536,24,0)</f>
        <v>873000</v>
      </c>
      <c r="M1669" s="19">
        <f>VLOOKUP(A1669,[1]Data!$A$1:$BU$65536,18,0)</f>
        <v>122929</v>
      </c>
      <c r="P1669" s="19">
        <f>VLOOKUP(A1669,[1]Data!$A$1:$BU$65536,17,0)</f>
        <v>300750</v>
      </c>
      <c r="Q1669" s="19">
        <f>VLOOKUP(A1669,[1]Data!$A$1:$BU$65536,19,0)</f>
        <v>42012</v>
      </c>
      <c r="R1669" s="19">
        <f>VLOOKUP(A1669,[1]Data!$A$1:$BU$65536,20,0)</f>
        <v>105600</v>
      </c>
      <c r="T1669" s="11">
        <f t="shared" si="54"/>
        <v>2017208</v>
      </c>
    </row>
    <row r="1670" spans="1:24" x14ac:dyDescent="0.25">
      <c r="A1670" s="17">
        <v>36913</v>
      </c>
      <c r="B1670" s="2">
        <f t="shared" si="55"/>
        <v>1</v>
      </c>
      <c r="D1670" s="19">
        <f>VLOOKUP(A1670,[1]Data!$A$1:$BU$65536,23,0)</f>
        <v>67957</v>
      </c>
      <c r="G1670" s="19">
        <f>VLOOKUP(A1670,[1]Data!$A$1:$BU$65536,21,0)</f>
        <v>162654</v>
      </c>
      <c r="H1670" s="19">
        <f>VLOOKUP(A1670,[1]Data!$A$1:$BU$65536,22,0)</f>
        <v>333597</v>
      </c>
      <c r="J1670" s="19">
        <f>VLOOKUP(A1670,[1]Data!$A$1:$BU$65536,24,0)</f>
        <v>877024</v>
      </c>
      <c r="M1670" s="19">
        <f>VLOOKUP(A1670,[1]Data!$A$1:$BU$65536,18,0)</f>
        <v>117746</v>
      </c>
      <c r="P1670" s="19">
        <f>VLOOKUP(A1670,[1]Data!$A$1:$BU$65536,17,0)</f>
        <v>297759</v>
      </c>
      <c r="Q1670" s="19">
        <f>VLOOKUP(A1670,[1]Data!$A$1:$BU$65536,19,0)</f>
        <v>41509</v>
      </c>
      <c r="R1670" s="19">
        <f>VLOOKUP(A1670,[1]Data!$A$1:$BU$65536,20,0)</f>
        <v>104909</v>
      </c>
      <c r="T1670" s="11">
        <f t="shared" si="54"/>
        <v>2003155</v>
      </c>
    </row>
    <row r="1671" spans="1:24" x14ac:dyDescent="0.25">
      <c r="A1671" s="17">
        <v>36914</v>
      </c>
      <c r="B1671" s="2">
        <f t="shared" si="55"/>
        <v>1</v>
      </c>
      <c r="D1671" s="19">
        <f>VLOOKUP(A1671,[1]Data!$A$1:$BU$65536,23,0)</f>
        <v>65538</v>
      </c>
      <c r="G1671" s="19">
        <f>VLOOKUP(A1671,[1]Data!$A$1:$BU$65536,21,0)</f>
        <v>202295</v>
      </c>
      <c r="H1671" s="19">
        <f>VLOOKUP(A1671,[1]Data!$A$1:$BU$65536,22,0)</f>
        <v>340169</v>
      </c>
      <c r="J1671" s="19">
        <f>VLOOKUP(A1671,[1]Data!$A$1:$BU$65536,24,0)</f>
        <v>863702</v>
      </c>
      <c r="M1671" s="19">
        <f>VLOOKUP(A1671,[1]Data!$A$1:$BU$65536,18,0)</f>
        <v>145158</v>
      </c>
      <c r="P1671" s="19">
        <f>VLOOKUP(A1671,[1]Data!$A$1:$BU$65536,17,0)</f>
        <v>310925</v>
      </c>
      <c r="Q1671" s="19">
        <f>VLOOKUP(A1671,[1]Data!$A$1:$BU$65536,19,0)</f>
        <v>41806</v>
      </c>
      <c r="R1671" s="19">
        <f>VLOOKUP(A1671,[1]Data!$A$1:$BU$65536,20,0)</f>
        <v>100786</v>
      </c>
      <c r="T1671" s="11">
        <f t="shared" si="54"/>
        <v>2070379</v>
      </c>
    </row>
    <row r="1672" spans="1:24" x14ac:dyDescent="0.25">
      <c r="A1672" s="17">
        <v>36915</v>
      </c>
      <c r="B1672" s="2">
        <f t="shared" si="55"/>
        <v>1</v>
      </c>
      <c r="D1672" s="19">
        <f>VLOOKUP(A1672,[1]Data!$A$1:$BU$65536,23,0)</f>
        <v>79984</v>
      </c>
      <c r="G1672" s="19">
        <f>VLOOKUP(A1672,[1]Data!$A$1:$BU$65536,21,0)</f>
        <v>173488</v>
      </c>
      <c r="H1672" s="19">
        <f>VLOOKUP(A1672,[1]Data!$A$1:$BU$65536,22,0)</f>
        <v>340355</v>
      </c>
      <c r="J1672" s="19">
        <f>VLOOKUP(A1672,[1]Data!$A$1:$BU$65536,24,0)</f>
        <v>922492</v>
      </c>
      <c r="M1672" s="19">
        <f>VLOOKUP(A1672,[1]Data!$A$1:$BU$65536,18,0)</f>
        <v>129344</v>
      </c>
      <c r="P1672" s="19">
        <f>VLOOKUP(A1672,[1]Data!$A$1:$BU$65536,17,0)</f>
        <v>338321</v>
      </c>
      <c r="Q1672" s="19">
        <f>VLOOKUP(A1672,[1]Data!$A$1:$BU$65536,19,0)</f>
        <v>52696</v>
      </c>
      <c r="R1672" s="19">
        <f>VLOOKUP(A1672,[1]Data!$A$1:$BU$65536,20,0)</f>
        <v>102632</v>
      </c>
      <c r="T1672" s="11">
        <f t="shared" si="54"/>
        <v>2139312</v>
      </c>
      <c r="V1672" s="1">
        <v>3</v>
      </c>
      <c r="W1672" s="1">
        <v>2</v>
      </c>
      <c r="X1672" s="1">
        <v>4</v>
      </c>
    </row>
    <row r="1673" spans="1:24" x14ac:dyDescent="0.25">
      <c r="A1673" s="17">
        <v>36916</v>
      </c>
      <c r="B1673" s="2">
        <f t="shared" si="55"/>
        <v>1</v>
      </c>
      <c r="D1673" s="19">
        <f>VLOOKUP(A1673,[1]Data!$A$1:$BU$65536,23,0)</f>
        <v>64232</v>
      </c>
      <c r="G1673" s="19">
        <f>VLOOKUP(A1673,[1]Data!$A$1:$BU$65536,21,0)</f>
        <v>208657</v>
      </c>
      <c r="H1673" s="19">
        <f>VLOOKUP(A1673,[1]Data!$A$1:$BU$65536,22,0)</f>
        <v>329218</v>
      </c>
      <c r="J1673" s="19">
        <f>VLOOKUP(A1673,[1]Data!$A$1:$BU$65536,24,0)</f>
        <v>964102</v>
      </c>
      <c r="M1673" s="19">
        <f>VLOOKUP(A1673,[1]Data!$A$1:$BU$65536,18,0)</f>
        <v>161167</v>
      </c>
      <c r="P1673" s="19">
        <f>VLOOKUP(A1673,[1]Data!$A$1:$BU$65536,17,0)</f>
        <v>301316</v>
      </c>
      <c r="Q1673" s="19">
        <f>VLOOKUP(A1673,[1]Data!$A$1:$BU$65536,19,0)</f>
        <v>37613</v>
      </c>
      <c r="R1673" s="19">
        <f>VLOOKUP(A1673,[1]Data!$A$1:$BU$65536,20,0)</f>
        <v>105332</v>
      </c>
      <c r="T1673" s="11">
        <f t="shared" ref="T1673:T1680" si="56">SUM(C1673:R1673)</f>
        <v>2171637</v>
      </c>
      <c r="V1673" s="72" t="s">
        <v>205</v>
      </c>
      <c r="W1673" s="72" t="s">
        <v>206</v>
      </c>
      <c r="X1673" s="1" t="s">
        <v>209</v>
      </c>
    </row>
    <row r="1674" spans="1:24" x14ac:dyDescent="0.25">
      <c r="A1674" s="17">
        <v>36917</v>
      </c>
      <c r="B1674" s="2">
        <f t="shared" si="55"/>
        <v>1</v>
      </c>
      <c r="D1674" s="19">
        <f>VLOOKUP(A1674,[1]Data!$A$1:$BU$65536,23,0)</f>
        <v>64632</v>
      </c>
      <c r="G1674" s="19">
        <f>VLOOKUP(A1674,[1]Data!$A$1:$BU$65536,21,0)</f>
        <v>185187</v>
      </c>
      <c r="H1674" s="19">
        <f>VLOOKUP(A1674,[1]Data!$A$1:$BU$65536,22,0)</f>
        <v>364907</v>
      </c>
      <c r="J1674" s="19">
        <f>VLOOKUP(A1674,[1]Data!$A$1:$BU$65536,24,0)</f>
        <v>958723</v>
      </c>
      <c r="M1674" s="19">
        <f>VLOOKUP(A1674,[1]Data!$A$1:$BU$65536,18,0)</f>
        <v>127936</v>
      </c>
      <c r="P1674" s="19">
        <f>VLOOKUP(A1674,[1]Data!$A$1:$BU$65536,17,0)</f>
        <v>318289</v>
      </c>
      <c r="Q1674" s="19">
        <f>VLOOKUP(A1674,[1]Data!$A$1:$BU$65536,19,0)</f>
        <v>52247</v>
      </c>
      <c r="R1674" s="19">
        <f>VLOOKUP(A1674,[1]Data!$A$1:$BU$65536,20,0)</f>
        <v>106879</v>
      </c>
      <c r="T1674" s="11">
        <f t="shared" si="56"/>
        <v>2178800</v>
      </c>
      <c r="V1674" s="74">
        <f>SUMIF($U$1708:$U$1738,$V$1672,T1708:T1738)/COUNTIF($U$1708:$U$1738,$V$1672)</f>
        <v>2070133.8064516129</v>
      </c>
      <c r="W1674" s="1">
        <v>2111911.5</v>
      </c>
      <c r="X1674" s="1">
        <f>SUMIF($U$1739:$U$1768,$X$1672,$T$1739:$T$1768)/COUNTIF($U$1739:$U$1768,$X$1672)</f>
        <v>1653682.294117647</v>
      </c>
    </row>
    <row r="1675" spans="1:24" x14ac:dyDescent="0.25">
      <c r="A1675" s="17">
        <v>36918</v>
      </c>
      <c r="B1675" s="2">
        <f t="shared" si="55"/>
        <v>1</v>
      </c>
      <c r="D1675" s="19">
        <f>VLOOKUP(A1675,[1]Data!$A$1:$BU$65536,23,0)</f>
        <v>66234</v>
      </c>
      <c r="G1675" s="19">
        <f>VLOOKUP(A1675,[1]Data!$A$1:$BU$65536,21,0)</f>
        <v>200610</v>
      </c>
      <c r="H1675" s="19">
        <f>VLOOKUP(A1675,[1]Data!$A$1:$BU$65536,22,0)</f>
        <v>358437</v>
      </c>
      <c r="J1675" s="19">
        <f>VLOOKUP(A1675,[1]Data!$A$1:$BU$65536,24,0)</f>
        <v>917329</v>
      </c>
      <c r="M1675" s="19">
        <f>VLOOKUP(A1675,[1]Data!$A$1:$BU$65536,18,0)</f>
        <v>137043</v>
      </c>
      <c r="P1675" s="19">
        <f>VLOOKUP(A1675,[1]Data!$A$1:$BU$65536,17,0)</f>
        <v>302824</v>
      </c>
      <c r="Q1675" s="19">
        <f>VLOOKUP(A1675,[1]Data!$A$1:$BU$65536,19,0)</f>
        <v>55310</v>
      </c>
      <c r="R1675" s="19">
        <f>VLOOKUP(A1675,[1]Data!$A$1:$BU$65536,20,0)</f>
        <v>106710</v>
      </c>
      <c r="T1675" s="11">
        <f t="shared" si="56"/>
        <v>2144497</v>
      </c>
      <c r="V1675" s="73"/>
    </row>
    <row r="1676" spans="1:24" x14ac:dyDescent="0.25">
      <c r="A1676" s="17">
        <v>36919</v>
      </c>
      <c r="B1676" s="2">
        <f t="shared" si="55"/>
        <v>1</v>
      </c>
      <c r="D1676" s="19">
        <f>VLOOKUP(A1676,[1]Data!$A$1:$BU$65536,23,0)</f>
        <v>67794</v>
      </c>
      <c r="G1676" s="19">
        <f>VLOOKUP(A1676,[1]Data!$A$1:$BU$65536,21,0)</f>
        <v>196898</v>
      </c>
      <c r="H1676" s="19">
        <f>VLOOKUP(A1676,[1]Data!$A$1:$BU$65536,22,0)</f>
        <v>336911</v>
      </c>
      <c r="J1676" s="19">
        <f>VLOOKUP(A1676,[1]Data!$A$1:$BU$65536,24,0)</f>
        <v>918569</v>
      </c>
      <c r="M1676" s="19">
        <f>VLOOKUP(A1676,[1]Data!$A$1:$BU$65536,18,0)</f>
        <v>142116</v>
      </c>
      <c r="P1676" s="19">
        <f>VLOOKUP(A1676,[1]Data!$A$1:$BU$65536,17,0)</f>
        <v>304098</v>
      </c>
      <c r="Q1676" s="19">
        <f>VLOOKUP(A1676,[1]Data!$A$1:$BU$65536,19,0)</f>
        <v>50744</v>
      </c>
      <c r="R1676" s="19">
        <f>VLOOKUP(A1676,[1]Data!$A$1:$BU$65536,20,0)</f>
        <v>106770</v>
      </c>
      <c r="T1676" s="11">
        <f t="shared" si="56"/>
        <v>2123900</v>
      </c>
    </row>
    <row r="1677" spans="1:24" x14ac:dyDescent="0.25">
      <c r="A1677" s="17">
        <v>36920</v>
      </c>
      <c r="B1677" s="2">
        <f t="shared" si="55"/>
        <v>1</v>
      </c>
      <c r="D1677" s="19">
        <f>VLOOKUP(A1677,[1]Data!$A$1:$BU$65536,23,0)</f>
        <v>66117</v>
      </c>
      <c r="G1677" s="19">
        <f>VLOOKUP(A1677,[1]Data!$A$1:$BU$65536,21,0)</f>
        <v>200735</v>
      </c>
      <c r="H1677" s="19">
        <f>VLOOKUP(A1677,[1]Data!$A$1:$BU$65536,22,0)</f>
        <v>331572</v>
      </c>
      <c r="J1677" s="19">
        <f>VLOOKUP(A1677,[1]Data!$A$1:$BU$65536,24,0)</f>
        <v>909939</v>
      </c>
      <c r="M1677" s="19">
        <f>VLOOKUP(A1677,[1]Data!$A$1:$BU$65536,18,0)</f>
        <v>132311</v>
      </c>
      <c r="P1677" s="19">
        <f>VLOOKUP(A1677,[1]Data!$A$1:$BU$65536,17,0)</f>
        <v>307964</v>
      </c>
      <c r="Q1677" s="19">
        <f>VLOOKUP(A1677,[1]Data!$A$1:$BU$65536,19,0)</f>
        <v>62054</v>
      </c>
      <c r="R1677" s="19">
        <f>VLOOKUP(A1677,[1]Data!$A$1:$BU$65536,20,0)</f>
        <v>106829</v>
      </c>
      <c r="T1677" s="11">
        <f t="shared" si="56"/>
        <v>2117521</v>
      </c>
    </row>
    <row r="1678" spans="1:24" x14ac:dyDescent="0.25">
      <c r="A1678" s="17">
        <v>36921</v>
      </c>
      <c r="B1678" s="2">
        <f t="shared" si="55"/>
        <v>1</v>
      </c>
      <c r="D1678" s="19">
        <f>VLOOKUP(A1678,[1]Data!$A$1:$BU$65536,23,0)</f>
        <v>64578</v>
      </c>
      <c r="G1678" s="19">
        <f>VLOOKUP(A1678,[1]Data!$A$1:$BU$65536,21,0)</f>
        <v>198956</v>
      </c>
      <c r="H1678" s="19">
        <f>VLOOKUP(A1678,[1]Data!$A$1:$BU$65536,22,0)</f>
        <v>352122</v>
      </c>
      <c r="J1678" s="19">
        <f>VLOOKUP(A1678,[1]Data!$A$1:$BU$65536,24,0)</f>
        <v>888173</v>
      </c>
      <c r="M1678" s="19">
        <f>VLOOKUP(A1678,[1]Data!$A$1:$BU$65536,18,0)</f>
        <v>138078</v>
      </c>
      <c r="P1678" s="19">
        <f>VLOOKUP(A1678,[1]Data!$A$1:$BU$65536,17,0)</f>
        <v>313666</v>
      </c>
      <c r="Q1678" s="19">
        <f>VLOOKUP(A1678,[1]Data!$A$1:$BU$65536,19,0)</f>
        <v>50123</v>
      </c>
      <c r="R1678" s="19">
        <f>VLOOKUP(A1678,[1]Data!$A$1:$BU$65536,20,0)</f>
        <v>106552</v>
      </c>
      <c r="T1678" s="11">
        <f t="shared" si="56"/>
        <v>2112248</v>
      </c>
    </row>
    <row r="1679" spans="1:24" x14ac:dyDescent="0.25">
      <c r="A1679" s="17">
        <v>36922</v>
      </c>
      <c r="B1679" s="2">
        <f t="shared" si="55"/>
        <v>1</v>
      </c>
      <c r="D1679" s="19">
        <f>VLOOKUP(A1679,[1]Data!$A$1:$BU$65536,23,0)</f>
        <v>65941</v>
      </c>
      <c r="G1679" s="19">
        <f>VLOOKUP(A1679,[1]Data!$A$1:$BU$65536,21,0)</f>
        <v>195342</v>
      </c>
      <c r="H1679" s="19">
        <f>VLOOKUP(A1679,[1]Data!$A$1:$BU$65536,22,0)</f>
        <v>345224</v>
      </c>
      <c r="J1679" s="19">
        <f>VLOOKUP(A1679,[1]Data!$A$1:$BU$65536,24,0)</f>
        <v>897528</v>
      </c>
      <c r="M1679" s="19">
        <f>VLOOKUP(A1679,[1]Data!$A$1:$BU$65536,18,0)</f>
        <v>127648</v>
      </c>
      <c r="P1679" s="19">
        <f>VLOOKUP(A1679,[1]Data!$A$1:$BU$65536,17,0)</f>
        <v>315009</v>
      </c>
      <c r="Q1679" s="19">
        <f>VLOOKUP(A1679,[1]Data!$A$1:$BU$65536,19,0)</f>
        <v>57592</v>
      </c>
      <c r="R1679" s="19">
        <f>VLOOKUP(A1679,[1]Data!$A$1:$BU$65536,20,0)</f>
        <v>107133</v>
      </c>
      <c r="T1679" s="11">
        <f t="shared" si="56"/>
        <v>2111417</v>
      </c>
    </row>
    <row r="1680" spans="1:24" x14ac:dyDescent="0.25">
      <c r="A1680" s="17">
        <v>36923</v>
      </c>
      <c r="B1680" s="2">
        <f t="shared" si="55"/>
        <v>2</v>
      </c>
      <c r="D1680" s="19">
        <f>VLOOKUP(A1680,[1]Data!$A$1:$BU$65536,23,0)</f>
        <v>81095</v>
      </c>
      <c r="G1680" s="19">
        <f>VLOOKUP(A1680,[1]Data!$A$1:$BU$65536,21,0)</f>
        <v>220425</v>
      </c>
      <c r="H1680" s="19">
        <f>VLOOKUP(A1680,[1]Data!$A$1:$BU$65536,22,0)</f>
        <v>310885</v>
      </c>
      <c r="J1680" s="19">
        <f>VLOOKUP(A1680,[1]Data!$A$1:$BU$65536,24,0)</f>
        <v>907076</v>
      </c>
      <c r="M1680" s="19">
        <f>VLOOKUP(A1680,[1]Data!$A$1:$BU$65536,18,0)</f>
        <v>146685</v>
      </c>
      <c r="P1680" s="19">
        <f>VLOOKUP(A1680,[1]Data!$A$1:$BU$65536,17,0)</f>
        <v>330625</v>
      </c>
      <c r="Q1680" s="19">
        <f>VLOOKUP(A1680,[1]Data!$A$1:$BU$65536,19,0)</f>
        <v>15734</v>
      </c>
      <c r="R1680" s="19">
        <f>VLOOKUP(A1680,[1]Data!$A$1:$BU$65536,20,0)</f>
        <v>88931</v>
      </c>
      <c r="T1680" s="11">
        <f t="shared" si="56"/>
        <v>2101456</v>
      </c>
      <c r="U1680" s="73">
        <f>MONTH(A1680)</f>
        <v>2</v>
      </c>
    </row>
    <row r="1681" spans="1:21" x14ac:dyDescent="0.25">
      <c r="A1681" s="17">
        <v>36924</v>
      </c>
      <c r="B1681" s="2">
        <f t="shared" si="55"/>
        <v>2</v>
      </c>
      <c r="D1681" s="19">
        <f>VLOOKUP(A1681,[1]Data!$A$1:$BU$65536,23,0)</f>
        <v>79761</v>
      </c>
      <c r="G1681" s="19">
        <f>VLOOKUP(A1681,[1]Data!$A$1:$BU$65536,21,0)</f>
        <v>232744</v>
      </c>
      <c r="H1681" s="19">
        <f>VLOOKUP(A1681,[1]Data!$A$1:$BU$65536,22,0)</f>
        <v>320615</v>
      </c>
      <c r="J1681" s="19">
        <f>VLOOKUP(A1681,[1]Data!$A$1:$BU$65536,24,0)</f>
        <v>889095</v>
      </c>
      <c r="M1681" s="19">
        <f>VLOOKUP(A1681,[1]Data!$A$1:$BU$65536,18,0)</f>
        <v>140295</v>
      </c>
      <c r="P1681" s="19">
        <f>VLOOKUP(A1681,[1]Data!$A$1:$BU$65536,17,0)</f>
        <v>331389</v>
      </c>
      <c r="Q1681" s="19">
        <f>VLOOKUP(A1681,[1]Data!$A$1:$BU$65536,19,0)</f>
        <v>13537</v>
      </c>
      <c r="R1681" s="19">
        <f>VLOOKUP(A1681,[1]Data!$A$1:$BU$65536,20,0)</f>
        <v>89708</v>
      </c>
      <c r="T1681" s="11">
        <f t="shared" ref="T1681:T1714" si="57">SUM(C1681:R1681)</f>
        <v>2097144</v>
      </c>
      <c r="U1681" s="73">
        <f t="shared" ref="U1681:U1714" si="58">MONTH(A1681)</f>
        <v>2</v>
      </c>
    </row>
    <row r="1682" spans="1:21" x14ac:dyDescent="0.25">
      <c r="A1682" s="17">
        <v>36925</v>
      </c>
      <c r="B1682" s="2">
        <f t="shared" si="55"/>
        <v>2</v>
      </c>
      <c r="D1682" s="19">
        <f>VLOOKUP(A1682,[1]Data!$A$1:$BU$65536,23,0)</f>
        <v>83035</v>
      </c>
      <c r="G1682" s="19">
        <f>VLOOKUP(A1682,[1]Data!$A$1:$BU$65536,21,0)</f>
        <v>233704</v>
      </c>
      <c r="H1682" s="19">
        <f>VLOOKUP(A1682,[1]Data!$A$1:$BU$65536,22,0)</f>
        <v>264249</v>
      </c>
      <c r="J1682" s="19">
        <f>VLOOKUP(A1682,[1]Data!$A$1:$BU$65536,24,0)</f>
        <v>937324</v>
      </c>
      <c r="M1682" s="19">
        <f>VLOOKUP(A1682,[1]Data!$A$1:$BU$65536,18,0)</f>
        <v>145168</v>
      </c>
      <c r="P1682" s="19">
        <f>VLOOKUP(A1682,[1]Data!$A$1:$BU$65536,17,0)</f>
        <v>313420</v>
      </c>
      <c r="Q1682" s="19">
        <f>VLOOKUP(A1682,[1]Data!$A$1:$BU$65536,19,0)</f>
        <v>32316</v>
      </c>
      <c r="R1682" s="19">
        <f>VLOOKUP(A1682,[1]Data!$A$1:$BU$65536,20,0)</f>
        <v>111620</v>
      </c>
      <c r="T1682" s="11">
        <f t="shared" si="57"/>
        <v>2120836</v>
      </c>
      <c r="U1682" s="73">
        <f t="shared" si="58"/>
        <v>2</v>
      </c>
    </row>
    <row r="1683" spans="1:21" x14ac:dyDescent="0.25">
      <c r="A1683" s="17">
        <v>36926</v>
      </c>
      <c r="B1683" s="2">
        <f t="shared" si="55"/>
        <v>2</v>
      </c>
      <c r="D1683" s="19">
        <f>VLOOKUP(A1683,[1]Data!$A$1:$BU$65536,23,0)</f>
        <v>89008</v>
      </c>
      <c r="G1683" s="19">
        <f>VLOOKUP(A1683,[1]Data!$A$1:$BU$65536,21,0)</f>
        <v>233810</v>
      </c>
      <c r="H1683" s="19">
        <f>VLOOKUP(A1683,[1]Data!$A$1:$BU$65536,22,0)</f>
        <v>265893</v>
      </c>
      <c r="J1683" s="19">
        <f>VLOOKUP(A1683,[1]Data!$A$1:$BU$65536,24,0)</f>
        <v>938536</v>
      </c>
      <c r="M1683" s="19">
        <f>VLOOKUP(A1683,[1]Data!$A$1:$BU$65536,18,0)</f>
        <v>139239</v>
      </c>
      <c r="P1683" s="19">
        <f>VLOOKUP(A1683,[1]Data!$A$1:$BU$65536,17,0)</f>
        <v>312682</v>
      </c>
      <c r="Q1683" s="19">
        <f>VLOOKUP(A1683,[1]Data!$A$1:$BU$65536,19,0)</f>
        <v>43282</v>
      </c>
      <c r="R1683" s="19">
        <f>VLOOKUP(A1683,[1]Data!$A$1:$BU$65536,20,0)</f>
        <v>111318</v>
      </c>
      <c r="T1683" s="11">
        <f t="shared" si="57"/>
        <v>2133768</v>
      </c>
      <c r="U1683" s="73">
        <f t="shared" si="58"/>
        <v>2</v>
      </c>
    </row>
    <row r="1684" spans="1:21" x14ac:dyDescent="0.25">
      <c r="A1684" s="17">
        <v>36927</v>
      </c>
      <c r="B1684" s="2">
        <f t="shared" si="55"/>
        <v>2</v>
      </c>
      <c r="D1684" s="19">
        <f>VLOOKUP(A1684,[1]Data!$A$1:$BU$65536,23,0)</f>
        <v>43168</v>
      </c>
      <c r="G1684" s="19">
        <f>VLOOKUP(A1684,[1]Data!$A$1:$BU$65536,21,0)</f>
        <v>246077</v>
      </c>
      <c r="H1684" s="19">
        <f>VLOOKUP(A1684,[1]Data!$A$1:$BU$65536,22,0)</f>
        <v>309692</v>
      </c>
      <c r="J1684" s="19">
        <f>VLOOKUP(A1684,[1]Data!$A$1:$BU$65536,24,0)</f>
        <v>940353</v>
      </c>
      <c r="M1684" s="19">
        <f>VLOOKUP(A1684,[1]Data!$A$1:$BU$65536,18,0)</f>
        <v>131348</v>
      </c>
      <c r="P1684" s="19">
        <f>VLOOKUP(A1684,[1]Data!$A$1:$BU$65536,17,0)</f>
        <v>307234</v>
      </c>
      <c r="Q1684" s="19">
        <f>VLOOKUP(A1684,[1]Data!$A$1:$BU$65536,19,0)</f>
        <v>42970</v>
      </c>
      <c r="R1684" s="19">
        <f>VLOOKUP(A1684,[1]Data!$A$1:$BU$65536,20,0)</f>
        <v>111421</v>
      </c>
      <c r="T1684" s="11">
        <f t="shared" si="57"/>
        <v>2132263</v>
      </c>
      <c r="U1684" s="73">
        <f t="shared" si="58"/>
        <v>2</v>
      </c>
    </row>
    <row r="1685" spans="1:21" x14ac:dyDescent="0.25">
      <c r="A1685" s="17">
        <v>36928</v>
      </c>
      <c r="B1685" s="2">
        <f t="shared" si="55"/>
        <v>2</v>
      </c>
      <c r="D1685" s="19">
        <f>VLOOKUP(A1685,[1]Data!$A$1:$BU$65536,23,0)</f>
        <v>45459</v>
      </c>
      <c r="G1685" s="19">
        <f>VLOOKUP(A1685,[1]Data!$A$1:$BU$65536,21,0)</f>
        <v>260687</v>
      </c>
      <c r="H1685" s="19">
        <f>VLOOKUP(A1685,[1]Data!$A$1:$BU$65536,22,0)</f>
        <v>309014</v>
      </c>
      <c r="J1685" s="19">
        <f>VLOOKUP(A1685,[1]Data!$A$1:$BU$65536,24,0)</f>
        <v>941426</v>
      </c>
      <c r="M1685" s="19">
        <f>VLOOKUP(A1685,[1]Data!$A$1:$BU$65536,18,0)</f>
        <v>145254</v>
      </c>
      <c r="P1685" s="19">
        <f>VLOOKUP(A1685,[1]Data!$A$1:$BU$65536,17,0)</f>
        <v>284635</v>
      </c>
      <c r="Q1685" s="19">
        <f>VLOOKUP(A1685,[1]Data!$A$1:$BU$65536,19,0)</f>
        <v>41055</v>
      </c>
      <c r="R1685" s="19">
        <f>VLOOKUP(A1685,[1]Data!$A$1:$BU$65536,20,0)</f>
        <v>111973</v>
      </c>
      <c r="T1685" s="11">
        <f t="shared" si="57"/>
        <v>2139503</v>
      </c>
      <c r="U1685" s="73">
        <f t="shared" si="58"/>
        <v>2</v>
      </c>
    </row>
    <row r="1686" spans="1:21" x14ac:dyDescent="0.25">
      <c r="A1686" s="17">
        <v>36929</v>
      </c>
      <c r="B1686" s="2">
        <f t="shared" si="55"/>
        <v>2</v>
      </c>
      <c r="D1686" s="19">
        <f>VLOOKUP(A1686,[1]Data!$A$1:$BU$65536,23,0)</f>
        <v>76028</v>
      </c>
      <c r="G1686" s="19">
        <f>VLOOKUP(A1686,[1]Data!$A$1:$BU$65536,21,0)</f>
        <v>233807</v>
      </c>
      <c r="H1686" s="19">
        <f>VLOOKUP(A1686,[1]Data!$A$1:$BU$65536,22,0)</f>
        <v>289991</v>
      </c>
      <c r="J1686" s="19">
        <f>VLOOKUP(A1686,[1]Data!$A$1:$BU$65536,24,0)</f>
        <v>950227</v>
      </c>
      <c r="M1686" s="19">
        <f>VLOOKUP(A1686,[1]Data!$A$1:$BU$65536,18,0)</f>
        <v>131422</v>
      </c>
      <c r="P1686" s="19">
        <f>VLOOKUP(A1686,[1]Data!$A$1:$BU$65536,17,0)</f>
        <v>303399</v>
      </c>
      <c r="Q1686" s="19">
        <f>VLOOKUP(A1686,[1]Data!$A$1:$BU$65536,19,0)</f>
        <v>49197</v>
      </c>
      <c r="R1686" s="19">
        <f>VLOOKUP(A1686,[1]Data!$A$1:$BU$65536,20,0)</f>
        <v>108478</v>
      </c>
      <c r="T1686" s="11">
        <f t="shared" si="57"/>
        <v>2142549</v>
      </c>
      <c r="U1686" s="73">
        <f t="shared" si="58"/>
        <v>2</v>
      </c>
    </row>
    <row r="1687" spans="1:21" x14ac:dyDescent="0.25">
      <c r="A1687" s="17">
        <v>36930</v>
      </c>
      <c r="B1687" s="2">
        <f t="shared" si="55"/>
        <v>2</v>
      </c>
      <c r="D1687" s="19">
        <f>VLOOKUP(A1687,[1]Data!$A$1:$BU$65536,23,0)</f>
        <v>73341</v>
      </c>
      <c r="G1687" s="19">
        <f>VLOOKUP(A1687,[1]Data!$A$1:$BU$65536,21,0)</f>
        <v>215724</v>
      </c>
      <c r="H1687" s="19">
        <f>VLOOKUP(A1687,[1]Data!$A$1:$BU$65536,22,0)</f>
        <v>289719</v>
      </c>
      <c r="J1687" s="19">
        <f>VLOOKUP(A1687,[1]Data!$A$1:$BU$65536,24,0)</f>
        <v>893373</v>
      </c>
      <c r="M1687" s="19">
        <f>VLOOKUP(A1687,[1]Data!$A$1:$BU$65536,18,0)</f>
        <v>104790</v>
      </c>
      <c r="P1687" s="19">
        <f>VLOOKUP(A1687,[1]Data!$A$1:$BU$65536,17,0)</f>
        <v>311308</v>
      </c>
      <c r="Q1687" s="19">
        <f>VLOOKUP(A1687,[1]Data!$A$1:$BU$65536,19,0)</f>
        <v>43856</v>
      </c>
      <c r="R1687" s="19">
        <f>VLOOKUP(A1687,[1]Data!$A$1:$BU$65536,20,0)</f>
        <v>110510</v>
      </c>
      <c r="T1687" s="11">
        <f t="shared" si="57"/>
        <v>2042621</v>
      </c>
      <c r="U1687" s="73">
        <f t="shared" si="58"/>
        <v>2</v>
      </c>
    </row>
    <row r="1688" spans="1:21" x14ac:dyDescent="0.25">
      <c r="A1688" s="17">
        <v>36931</v>
      </c>
      <c r="B1688" s="2">
        <f t="shared" si="55"/>
        <v>2</v>
      </c>
      <c r="D1688" s="19">
        <f>VLOOKUP(A1688,[1]Data!$A$1:$BU$65536,23,0)</f>
        <v>73012</v>
      </c>
      <c r="G1688" s="19">
        <f>VLOOKUP(A1688,[1]Data!$A$1:$BU$65536,21,0)</f>
        <v>212001</v>
      </c>
      <c r="H1688" s="19">
        <f>VLOOKUP(A1688,[1]Data!$A$1:$BU$65536,22,0)</f>
        <v>311114</v>
      </c>
      <c r="J1688" s="19">
        <f>VLOOKUP(A1688,[1]Data!$A$1:$BU$65536,24,0)</f>
        <v>929217</v>
      </c>
      <c r="M1688" s="19">
        <f>VLOOKUP(A1688,[1]Data!$A$1:$BU$65536,18,0)</f>
        <v>79065</v>
      </c>
      <c r="P1688" s="19">
        <f>VLOOKUP(A1688,[1]Data!$A$1:$BU$65536,17,0)</f>
        <v>327845</v>
      </c>
      <c r="Q1688" s="19">
        <f>VLOOKUP(A1688,[1]Data!$A$1:$BU$65536,19,0)</f>
        <v>38518</v>
      </c>
      <c r="R1688" s="19">
        <f>VLOOKUP(A1688,[1]Data!$A$1:$BU$65536,20,0)</f>
        <v>108945</v>
      </c>
      <c r="T1688" s="11">
        <f t="shared" si="57"/>
        <v>2079717</v>
      </c>
      <c r="U1688" s="73">
        <f t="shared" si="58"/>
        <v>2</v>
      </c>
    </row>
    <row r="1689" spans="1:21" x14ac:dyDescent="0.25">
      <c r="A1689" s="17">
        <v>36932</v>
      </c>
      <c r="B1689" s="2">
        <f t="shared" si="55"/>
        <v>2</v>
      </c>
      <c r="D1689" s="19">
        <f>VLOOKUP(A1689,[1]Data!$A$1:$BU$65536,23,0)</f>
        <v>73314</v>
      </c>
      <c r="G1689" s="19">
        <f>VLOOKUP(A1689,[1]Data!$A$1:$BU$65536,21,0)</f>
        <v>236377</v>
      </c>
      <c r="H1689" s="19">
        <f>VLOOKUP(A1689,[1]Data!$A$1:$BU$65536,22,0)</f>
        <v>289404</v>
      </c>
      <c r="J1689" s="19">
        <f>VLOOKUP(A1689,[1]Data!$A$1:$BU$65536,24,0)</f>
        <v>873492</v>
      </c>
      <c r="M1689" s="19">
        <f>VLOOKUP(A1689,[1]Data!$A$1:$BU$65536,18,0)</f>
        <v>113565</v>
      </c>
      <c r="P1689" s="19">
        <f>VLOOKUP(A1689,[1]Data!$A$1:$BU$65536,17,0)</f>
        <v>329982</v>
      </c>
      <c r="Q1689" s="19">
        <f>VLOOKUP(A1689,[1]Data!$A$1:$BU$65536,19,0)</f>
        <v>30140</v>
      </c>
      <c r="R1689" s="19">
        <f>VLOOKUP(A1689,[1]Data!$A$1:$BU$65536,20,0)</f>
        <v>105729</v>
      </c>
      <c r="T1689" s="11">
        <f t="shared" si="57"/>
        <v>2052003</v>
      </c>
      <c r="U1689" s="73">
        <f t="shared" si="58"/>
        <v>2</v>
      </c>
    </row>
    <row r="1690" spans="1:21" x14ac:dyDescent="0.25">
      <c r="A1690" s="17">
        <v>36933</v>
      </c>
      <c r="B1690" s="2">
        <f t="shared" si="55"/>
        <v>2</v>
      </c>
      <c r="D1690" s="19">
        <f>VLOOKUP(A1690,[1]Data!$A$1:$BU$65536,23,0)</f>
        <v>73345</v>
      </c>
      <c r="G1690" s="19">
        <f>VLOOKUP(A1690,[1]Data!$A$1:$BU$65536,21,0)</f>
        <v>222736</v>
      </c>
      <c r="H1690" s="19">
        <f>VLOOKUP(A1690,[1]Data!$A$1:$BU$65536,22,0)</f>
        <v>315442</v>
      </c>
      <c r="J1690" s="19">
        <f>VLOOKUP(A1690,[1]Data!$A$1:$BU$65536,24,0)</f>
        <v>877590</v>
      </c>
      <c r="M1690" s="19">
        <f>VLOOKUP(A1690,[1]Data!$A$1:$BU$65536,18,0)</f>
        <v>109294</v>
      </c>
      <c r="P1690" s="19">
        <f>VLOOKUP(A1690,[1]Data!$A$1:$BU$65536,17,0)</f>
        <v>335512</v>
      </c>
      <c r="Q1690" s="19">
        <f>VLOOKUP(A1690,[1]Data!$A$1:$BU$65536,19,0)</f>
        <v>35974</v>
      </c>
      <c r="R1690" s="19">
        <f>VLOOKUP(A1690,[1]Data!$A$1:$BU$65536,20,0)</f>
        <v>105723</v>
      </c>
      <c r="T1690" s="11">
        <f t="shared" si="57"/>
        <v>2075616</v>
      </c>
      <c r="U1690" s="73">
        <f t="shared" si="58"/>
        <v>2</v>
      </c>
    </row>
    <row r="1691" spans="1:21" x14ac:dyDescent="0.25">
      <c r="A1691" s="17">
        <v>36934</v>
      </c>
      <c r="B1691" s="2">
        <f t="shared" si="55"/>
        <v>2</v>
      </c>
      <c r="D1691" s="19">
        <f>VLOOKUP(A1691,[1]Data!$A$1:$BU$65536,23,0)</f>
        <v>73233</v>
      </c>
      <c r="G1691" s="19">
        <f>VLOOKUP(A1691,[1]Data!$A$1:$BU$65536,21,0)</f>
        <v>226040</v>
      </c>
      <c r="H1691" s="19">
        <f>VLOOKUP(A1691,[1]Data!$A$1:$BU$65536,22,0)</f>
        <v>311961</v>
      </c>
      <c r="J1691" s="19">
        <f>VLOOKUP(A1691,[1]Data!$A$1:$BU$65536,24,0)</f>
        <v>851151</v>
      </c>
      <c r="M1691" s="19">
        <f>VLOOKUP(A1691,[1]Data!$A$1:$BU$65536,18,0)</f>
        <v>115349</v>
      </c>
      <c r="P1691" s="19">
        <f>VLOOKUP(A1691,[1]Data!$A$1:$BU$65536,17,0)</f>
        <v>339383</v>
      </c>
      <c r="Q1691" s="19">
        <f>VLOOKUP(A1691,[1]Data!$A$1:$BU$65536,19,0)</f>
        <v>25654</v>
      </c>
      <c r="R1691" s="19">
        <f>VLOOKUP(A1691,[1]Data!$A$1:$BU$65536,20,0)</f>
        <v>105636</v>
      </c>
      <c r="T1691" s="11">
        <f t="shared" si="57"/>
        <v>2048407</v>
      </c>
      <c r="U1691" s="73">
        <f t="shared" si="58"/>
        <v>2</v>
      </c>
    </row>
    <row r="1692" spans="1:21" x14ac:dyDescent="0.25">
      <c r="A1692" s="17">
        <v>36935</v>
      </c>
      <c r="B1692" s="2">
        <f t="shared" si="55"/>
        <v>2</v>
      </c>
      <c r="D1692" s="19">
        <f>VLOOKUP(A1692,[1]Data!$A$1:$BU$65536,23,0)</f>
        <v>73618</v>
      </c>
      <c r="G1692" s="19">
        <f>VLOOKUP(A1692,[1]Data!$A$1:$BU$65536,21,0)</f>
        <v>229002</v>
      </c>
      <c r="H1692" s="19">
        <f>VLOOKUP(A1692,[1]Data!$A$1:$BU$65536,22,0)</f>
        <v>336273</v>
      </c>
      <c r="J1692" s="19">
        <f>VLOOKUP(A1692,[1]Data!$A$1:$BU$65536,24,0)</f>
        <v>906785</v>
      </c>
      <c r="M1692" s="19">
        <f>VLOOKUP(A1692,[1]Data!$A$1:$BU$65536,18,0)</f>
        <v>160437</v>
      </c>
      <c r="P1692" s="19">
        <f>VLOOKUP(A1692,[1]Data!$A$1:$BU$65536,17,0)</f>
        <v>297677</v>
      </c>
      <c r="Q1692" s="19">
        <f>VLOOKUP(A1692,[1]Data!$A$1:$BU$65536,19,0)</f>
        <v>35288</v>
      </c>
      <c r="R1692" s="19">
        <f>VLOOKUP(A1692,[1]Data!$A$1:$BU$65536,20,0)</f>
        <v>107635</v>
      </c>
      <c r="T1692" s="11">
        <f t="shared" si="57"/>
        <v>2146715</v>
      </c>
      <c r="U1692" s="73">
        <f t="shared" si="58"/>
        <v>2</v>
      </c>
    </row>
    <row r="1693" spans="1:21" x14ac:dyDescent="0.25">
      <c r="A1693" s="17">
        <v>36936</v>
      </c>
      <c r="B1693" s="2">
        <f t="shared" si="55"/>
        <v>2</v>
      </c>
      <c r="D1693" s="19">
        <f>VLOOKUP(A1693,[1]Data!$A$1:$BU$65536,23,0)</f>
        <v>76658</v>
      </c>
      <c r="G1693" s="19">
        <f>VLOOKUP(A1693,[1]Data!$A$1:$BU$65536,21,0)</f>
        <v>230080</v>
      </c>
      <c r="H1693" s="19">
        <f>VLOOKUP(A1693,[1]Data!$A$1:$BU$65536,22,0)</f>
        <v>315389</v>
      </c>
      <c r="J1693" s="19">
        <f>VLOOKUP(A1693,[1]Data!$A$1:$BU$65536,24,0)</f>
        <v>916787</v>
      </c>
      <c r="M1693" s="19">
        <f>VLOOKUP(A1693,[1]Data!$A$1:$BU$65536,18,0)</f>
        <v>120985</v>
      </c>
      <c r="P1693" s="19">
        <f>VLOOKUP(A1693,[1]Data!$A$1:$BU$65536,17,0)</f>
        <v>368457</v>
      </c>
      <c r="Q1693" s="19">
        <f>VLOOKUP(A1693,[1]Data!$A$1:$BU$65536,19,0)</f>
        <v>37197</v>
      </c>
      <c r="R1693" s="19">
        <f>VLOOKUP(A1693,[1]Data!$A$1:$BU$65536,20,0)</f>
        <v>72908</v>
      </c>
      <c r="T1693" s="11">
        <f t="shared" si="57"/>
        <v>2138461</v>
      </c>
      <c r="U1693" s="73">
        <f t="shared" si="58"/>
        <v>2</v>
      </c>
    </row>
    <row r="1694" spans="1:21" x14ac:dyDescent="0.25">
      <c r="A1694" s="17">
        <v>36937</v>
      </c>
      <c r="B1694" s="2">
        <f t="shared" si="55"/>
        <v>2</v>
      </c>
      <c r="D1694" s="19">
        <f>VLOOKUP(A1694,[1]Data!$A$1:$BU$65536,23,0)</f>
        <v>77296</v>
      </c>
      <c r="G1694" s="19">
        <f>VLOOKUP(A1694,[1]Data!$A$1:$BU$65536,21,0)</f>
        <v>223813</v>
      </c>
      <c r="H1694" s="19">
        <f>VLOOKUP(A1694,[1]Data!$A$1:$BU$65536,22,0)</f>
        <v>324967</v>
      </c>
      <c r="J1694" s="19">
        <f>VLOOKUP(A1694,[1]Data!$A$1:$BU$65536,24,0)</f>
        <v>944456</v>
      </c>
      <c r="M1694" s="19">
        <f>VLOOKUP(A1694,[1]Data!$A$1:$BU$65536,18,0)</f>
        <v>101750</v>
      </c>
      <c r="P1694" s="19">
        <f>VLOOKUP(A1694,[1]Data!$A$1:$BU$65536,17,0)</f>
        <v>326036</v>
      </c>
      <c r="Q1694" s="19">
        <f>VLOOKUP(A1694,[1]Data!$A$1:$BU$65536,19,0)</f>
        <v>47622</v>
      </c>
      <c r="R1694" s="19">
        <f>VLOOKUP(A1694,[1]Data!$A$1:$BU$65536,20,0)</f>
        <v>106797</v>
      </c>
      <c r="T1694" s="11">
        <f t="shared" si="57"/>
        <v>2152737</v>
      </c>
      <c r="U1694" s="73">
        <f t="shared" si="58"/>
        <v>2</v>
      </c>
    </row>
    <row r="1695" spans="1:21" x14ac:dyDescent="0.25">
      <c r="A1695" s="17">
        <v>36938</v>
      </c>
      <c r="B1695" s="2">
        <f t="shared" si="55"/>
        <v>2</v>
      </c>
      <c r="D1695" s="19">
        <f>VLOOKUP(A1695,[1]Data!$A$1:$BU$65536,23,0)</f>
        <v>77195</v>
      </c>
      <c r="G1695" s="19">
        <f>VLOOKUP(A1695,[1]Data!$A$1:$BU$65536,21,0)</f>
        <v>223437</v>
      </c>
      <c r="H1695" s="19">
        <f>VLOOKUP(A1695,[1]Data!$A$1:$BU$65536,22,0)</f>
        <v>347097</v>
      </c>
      <c r="J1695" s="19">
        <f>VLOOKUP(A1695,[1]Data!$A$1:$BU$65536,24,0)</f>
        <v>941168</v>
      </c>
      <c r="M1695" s="19">
        <f>VLOOKUP(A1695,[1]Data!$A$1:$BU$65536,18,0)</f>
        <v>122642</v>
      </c>
      <c r="P1695" s="19">
        <f>VLOOKUP(A1695,[1]Data!$A$1:$BU$65536,17,0)</f>
        <v>330957</v>
      </c>
      <c r="Q1695" s="19">
        <f>VLOOKUP(A1695,[1]Data!$A$1:$BU$65536,19,0)</f>
        <v>43265</v>
      </c>
      <c r="R1695" s="19">
        <f>VLOOKUP(A1695,[1]Data!$A$1:$BU$65536,20,0)</f>
        <v>107768</v>
      </c>
      <c r="T1695" s="11">
        <f t="shared" si="57"/>
        <v>2193529</v>
      </c>
      <c r="U1695" s="73">
        <f t="shared" si="58"/>
        <v>2</v>
      </c>
    </row>
    <row r="1696" spans="1:21" x14ac:dyDescent="0.25">
      <c r="A1696" s="17">
        <v>36939</v>
      </c>
      <c r="B1696" s="2">
        <f t="shared" si="55"/>
        <v>2</v>
      </c>
      <c r="D1696" s="19">
        <f>VLOOKUP(A1696,[1]Data!$A$1:$BU$65536,23,0)</f>
        <v>77432</v>
      </c>
      <c r="G1696" s="19">
        <f>VLOOKUP(A1696,[1]Data!$A$1:$BU$65536,21,0)</f>
        <v>219072</v>
      </c>
      <c r="H1696" s="19">
        <f>VLOOKUP(A1696,[1]Data!$A$1:$BU$65536,22,0)</f>
        <v>314776</v>
      </c>
      <c r="J1696" s="19">
        <f>VLOOKUP(A1696,[1]Data!$A$1:$BU$65536,24,0)</f>
        <v>946384</v>
      </c>
      <c r="M1696" s="19">
        <f>VLOOKUP(A1696,[1]Data!$A$1:$BU$65536,18,0)</f>
        <v>122655</v>
      </c>
      <c r="P1696" s="19">
        <f>VLOOKUP(A1696,[1]Data!$A$1:$BU$65536,17,0)</f>
        <v>329137</v>
      </c>
      <c r="Q1696" s="19">
        <f>VLOOKUP(A1696,[1]Data!$A$1:$BU$65536,19,0)</f>
        <v>43817</v>
      </c>
      <c r="R1696" s="19">
        <f>VLOOKUP(A1696,[1]Data!$A$1:$BU$65536,20,0)</f>
        <v>108231</v>
      </c>
      <c r="T1696" s="11">
        <f t="shared" si="57"/>
        <v>2161504</v>
      </c>
      <c r="U1696" s="73">
        <f t="shared" si="58"/>
        <v>2</v>
      </c>
    </row>
    <row r="1697" spans="1:21" x14ac:dyDescent="0.25">
      <c r="A1697" s="17">
        <v>36940</v>
      </c>
      <c r="B1697" s="2">
        <f t="shared" si="55"/>
        <v>2</v>
      </c>
      <c r="D1697" s="19">
        <f>VLOOKUP(A1697,[1]Data!$A$1:$BU$65536,23,0)</f>
        <v>10372</v>
      </c>
      <c r="G1697" s="19">
        <f>VLOOKUP(A1697,[1]Data!$A$1:$BU$65536,21,0)</f>
        <v>212534</v>
      </c>
      <c r="H1697" s="19">
        <f>VLOOKUP(A1697,[1]Data!$A$1:$BU$65536,22,0)</f>
        <v>321148</v>
      </c>
      <c r="J1697" s="19">
        <f>VLOOKUP(A1697,[1]Data!$A$1:$BU$65536,24,0)</f>
        <v>943615</v>
      </c>
      <c r="M1697" s="19">
        <f>VLOOKUP(A1697,[1]Data!$A$1:$BU$65536,18,0)</f>
        <v>125440</v>
      </c>
      <c r="P1697" s="19">
        <f>VLOOKUP(A1697,[1]Data!$A$1:$BU$65536,17,0)</f>
        <v>301101</v>
      </c>
      <c r="Q1697" s="19">
        <f>VLOOKUP(A1697,[1]Data!$A$1:$BU$65536,19,0)</f>
        <v>43130</v>
      </c>
      <c r="R1697" s="19">
        <f>VLOOKUP(A1697,[1]Data!$A$1:$BU$65536,20,0)</f>
        <v>108112</v>
      </c>
      <c r="T1697" s="11">
        <f t="shared" si="57"/>
        <v>2065452</v>
      </c>
      <c r="U1697" s="73">
        <f t="shared" si="58"/>
        <v>2</v>
      </c>
    </row>
    <row r="1698" spans="1:21" x14ac:dyDescent="0.25">
      <c r="A1698" s="17">
        <v>36941</v>
      </c>
      <c r="B1698" s="2">
        <f t="shared" si="55"/>
        <v>2</v>
      </c>
      <c r="D1698" s="19">
        <f>VLOOKUP(A1698,[1]Data!$A$1:$BU$65536,23,0)</f>
        <v>87359</v>
      </c>
      <c r="G1698" s="19">
        <f>VLOOKUP(A1698,[1]Data!$A$1:$BU$65536,21,0)</f>
        <v>214271</v>
      </c>
      <c r="H1698" s="19">
        <f>VLOOKUP(A1698,[1]Data!$A$1:$BU$65536,22,0)</f>
        <v>309059</v>
      </c>
      <c r="J1698" s="19">
        <f>VLOOKUP(A1698,[1]Data!$A$1:$BU$65536,24,0)</f>
        <v>949240</v>
      </c>
      <c r="M1698" s="19">
        <f>VLOOKUP(A1698,[1]Data!$A$1:$BU$65536,18,0)</f>
        <v>116708</v>
      </c>
      <c r="P1698" s="19">
        <f>VLOOKUP(A1698,[1]Data!$A$1:$BU$65536,17,0)</f>
        <v>345588</v>
      </c>
      <c r="Q1698" s="19">
        <f>VLOOKUP(A1698,[1]Data!$A$1:$BU$65536,19,0)</f>
        <v>43720</v>
      </c>
      <c r="R1698" s="19">
        <f>VLOOKUP(A1698,[1]Data!$A$1:$BU$65536,20,0)</f>
        <v>108207</v>
      </c>
      <c r="T1698" s="11">
        <f t="shared" si="57"/>
        <v>2174152</v>
      </c>
      <c r="U1698" s="73">
        <f t="shared" si="58"/>
        <v>2</v>
      </c>
    </row>
    <row r="1699" spans="1:21" x14ac:dyDescent="0.25">
      <c r="A1699" s="17">
        <v>36942</v>
      </c>
      <c r="B1699" s="2">
        <f t="shared" si="55"/>
        <v>2</v>
      </c>
      <c r="D1699" s="19">
        <f>VLOOKUP(A1699,[1]Data!$A$1:$BU$65536,23,0)</f>
        <v>87404</v>
      </c>
      <c r="G1699" s="19">
        <f>VLOOKUP(A1699,[1]Data!$A$1:$BU$65536,21,0)</f>
        <v>215595</v>
      </c>
      <c r="H1699" s="19">
        <f>VLOOKUP(A1699,[1]Data!$A$1:$BU$65536,22,0)</f>
        <v>309052</v>
      </c>
      <c r="J1699" s="19">
        <f>VLOOKUP(A1699,[1]Data!$A$1:$BU$65536,24,0)</f>
        <v>965090</v>
      </c>
      <c r="M1699" s="19">
        <f>VLOOKUP(A1699,[1]Data!$A$1:$BU$65536,18,0)</f>
        <v>115025</v>
      </c>
      <c r="P1699" s="19">
        <f>VLOOKUP(A1699,[1]Data!$A$1:$BU$65536,17,0)</f>
        <v>343962</v>
      </c>
      <c r="Q1699" s="19">
        <f>VLOOKUP(A1699,[1]Data!$A$1:$BU$65536,19,0)</f>
        <v>46625</v>
      </c>
      <c r="R1699" s="19">
        <f>VLOOKUP(A1699,[1]Data!$A$1:$BU$65536,20,0)</f>
        <v>108390</v>
      </c>
      <c r="T1699" s="11">
        <f t="shared" si="57"/>
        <v>2191143</v>
      </c>
      <c r="U1699" s="73">
        <f t="shared" si="58"/>
        <v>2</v>
      </c>
    </row>
    <row r="1700" spans="1:21" x14ac:dyDescent="0.25">
      <c r="A1700" s="17">
        <v>36943</v>
      </c>
      <c r="B1700" s="2">
        <f t="shared" si="55"/>
        <v>2</v>
      </c>
      <c r="D1700" s="19">
        <f>VLOOKUP(A1700,[1]Data!$A$1:$BU$65536,23,0)</f>
        <v>100933</v>
      </c>
      <c r="G1700" s="19">
        <f>VLOOKUP(A1700,[1]Data!$A$1:$BU$65536,21,0)</f>
        <v>194093</v>
      </c>
      <c r="H1700" s="19">
        <f>VLOOKUP(A1700,[1]Data!$A$1:$BU$65536,22,0)</f>
        <v>320798</v>
      </c>
      <c r="J1700" s="19">
        <f>VLOOKUP(A1700,[1]Data!$A$1:$BU$65536,24,0)</f>
        <v>959094</v>
      </c>
      <c r="M1700" s="19">
        <f>VLOOKUP(A1700,[1]Data!$A$1:$BU$65536,18,0)</f>
        <v>123756</v>
      </c>
      <c r="P1700" s="19">
        <f>VLOOKUP(A1700,[1]Data!$A$1:$BU$65536,17,0)</f>
        <v>370607</v>
      </c>
      <c r="Q1700" s="19">
        <f>VLOOKUP(A1700,[1]Data!$A$1:$BU$65536,19,0)</f>
        <v>0</v>
      </c>
      <c r="R1700" s="19">
        <f>VLOOKUP(A1700,[1]Data!$A$1:$BU$65536,20,0)</f>
        <v>108694</v>
      </c>
      <c r="T1700" s="11">
        <f t="shared" si="57"/>
        <v>2177975</v>
      </c>
      <c r="U1700" s="73">
        <f t="shared" si="58"/>
        <v>2</v>
      </c>
    </row>
    <row r="1701" spans="1:21" x14ac:dyDescent="0.25">
      <c r="A1701" s="17">
        <v>36944</v>
      </c>
      <c r="B1701" s="2">
        <f t="shared" si="55"/>
        <v>2</v>
      </c>
      <c r="D1701" s="19">
        <f>VLOOKUP(A1701,[1]Data!$A$1:$BU$65536,23,0)</f>
        <v>63662</v>
      </c>
      <c r="G1701" s="19">
        <f>VLOOKUP(A1701,[1]Data!$A$1:$BU$65536,21,0)</f>
        <v>172222</v>
      </c>
      <c r="H1701" s="19">
        <f>VLOOKUP(A1701,[1]Data!$A$1:$BU$65536,22,0)</f>
        <v>278548</v>
      </c>
      <c r="J1701" s="19">
        <f>VLOOKUP(A1701,[1]Data!$A$1:$BU$65536,24,0)</f>
        <v>939939</v>
      </c>
      <c r="M1701" s="19">
        <f>VLOOKUP(A1701,[1]Data!$A$1:$BU$65536,18,0)</f>
        <v>99046</v>
      </c>
      <c r="P1701" s="19">
        <f>VLOOKUP(A1701,[1]Data!$A$1:$BU$65536,17,0)</f>
        <v>413332</v>
      </c>
      <c r="Q1701" s="19">
        <f>VLOOKUP(A1701,[1]Data!$A$1:$BU$65536,19,0)</f>
        <v>8160</v>
      </c>
      <c r="R1701" s="19">
        <f>VLOOKUP(A1701,[1]Data!$A$1:$BU$65536,20,0)</f>
        <v>107967</v>
      </c>
      <c r="T1701" s="11">
        <f t="shared" si="57"/>
        <v>2082876</v>
      </c>
      <c r="U1701" s="73">
        <f t="shared" si="58"/>
        <v>2</v>
      </c>
    </row>
    <row r="1702" spans="1:21" x14ac:dyDescent="0.25">
      <c r="A1702" s="17">
        <v>36945</v>
      </c>
      <c r="B1702" s="2">
        <f t="shared" si="55"/>
        <v>2</v>
      </c>
      <c r="D1702" s="19">
        <f>VLOOKUP(A1702,[1]Data!$A$1:$BU$65536,23,0)</f>
        <v>76851</v>
      </c>
      <c r="G1702" s="19">
        <f>VLOOKUP(A1702,[1]Data!$A$1:$BU$65536,21,0)</f>
        <v>214710</v>
      </c>
      <c r="H1702" s="19">
        <f>VLOOKUP(A1702,[1]Data!$A$1:$BU$65536,22,0)</f>
        <v>279381</v>
      </c>
      <c r="J1702" s="19">
        <f>VLOOKUP(A1702,[1]Data!$A$1:$BU$65536,24,0)</f>
        <v>906044</v>
      </c>
      <c r="M1702" s="19">
        <f>VLOOKUP(A1702,[1]Data!$A$1:$BU$65536,18,0)</f>
        <v>82564</v>
      </c>
      <c r="P1702" s="19">
        <f>VLOOKUP(A1702,[1]Data!$A$1:$BU$65536,17,0)</f>
        <v>381460</v>
      </c>
      <c r="Q1702" s="19">
        <f>VLOOKUP(A1702,[1]Data!$A$1:$BU$65536,19,0)</f>
        <v>0</v>
      </c>
      <c r="R1702" s="19">
        <f>VLOOKUP(A1702,[1]Data!$A$1:$BU$65536,20,0)</f>
        <v>107515</v>
      </c>
      <c r="T1702" s="11">
        <f t="shared" si="57"/>
        <v>2048525</v>
      </c>
      <c r="U1702" s="73">
        <f t="shared" si="58"/>
        <v>2</v>
      </c>
    </row>
    <row r="1703" spans="1:21" x14ac:dyDescent="0.25">
      <c r="A1703" s="17">
        <v>36946</v>
      </c>
      <c r="B1703" s="2">
        <f t="shared" si="55"/>
        <v>2</v>
      </c>
      <c r="D1703" s="19">
        <f>VLOOKUP(A1703,[1]Data!$A$1:$BU$65536,23,0)</f>
        <v>73095</v>
      </c>
      <c r="G1703" s="19">
        <f>VLOOKUP(A1703,[1]Data!$A$1:$BU$65536,21,0)</f>
        <v>246443</v>
      </c>
      <c r="H1703" s="19">
        <f>VLOOKUP(A1703,[1]Data!$A$1:$BU$65536,22,0)</f>
        <v>272557</v>
      </c>
      <c r="J1703" s="19">
        <f>VLOOKUP(A1703,[1]Data!$A$1:$BU$65536,24,0)</f>
        <v>897034</v>
      </c>
      <c r="M1703" s="19">
        <f>VLOOKUP(A1703,[1]Data!$A$1:$BU$65536,18,0)</f>
        <v>90076</v>
      </c>
      <c r="P1703" s="19">
        <f>VLOOKUP(A1703,[1]Data!$A$1:$BU$65536,17,0)</f>
        <v>351733</v>
      </c>
      <c r="Q1703" s="19">
        <f>VLOOKUP(A1703,[1]Data!$A$1:$BU$65536,19,0)</f>
        <v>50858</v>
      </c>
      <c r="R1703" s="19">
        <f>VLOOKUP(A1703,[1]Data!$A$1:$BU$65536,20,0)</f>
        <v>108802</v>
      </c>
      <c r="T1703" s="11">
        <f t="shared" si="57"/>
        <v>2090598</v>
      </c>
      <c r="U1703" s="73">
        <f t="shared" si="58"/>
        <v>2</v>
      </c>
    </row>
    <row r="1704" spans="1:21" x14ac:dyDescent="0.25">
      <c r="A1704" s="17">
        <v>36947</v>
      </c>
      <c r="B1704" s="2">
        <f t="shared" si="55"/>
        <v>2</v>
      </c>
      <c r="D1704" s="19">
        <f>VLOOKUP(A1704,[1]Data!$A$1:$BU$65536,23,0)</f>
        <v>72928</v>
      </c>
      <c r="G1704" s="19">
        <f>VLOOKUP(A1704,[1]Data!$A$1:$BU$65536,21,0)</f>
        <v>266187</v>
      </c>
      <c r="H1704" s="19">
        <f>VLOOKUP(A1704,[1]Data!$A$1:$BU$65536,22,0)</f>
        <v>270933</v>
      </c>
      <c r="J1704" s="19">
        <f>VLOOKUP(A1704,[1]Data!$A$1:$BU$65536,24,0)</f>
        <v>896745</v>
      </c>
      <c r="M1704" s="19">
        <f>VLOOKUP(A1704,[1]Data!$A$1:$BU$65536,18,0)</f>
        <v>95969</v>
      </c>
      <c r="P1704" s="19">
        <f>VLOOKUP(A1704,[1]Data!$A$1:$BU$65536,17,0)</f>
        <v>347198</v>
      </c>
      <c r="Q1704" s="19">
        <f>VLOOKUP(A1704,[1]Data!$A$1:$BU$65536,19,0)</f>
        <v>50602</v>
      </c>
      <c r="R1704" s="19">
        <f>VLOOKUP(A1704,[1]Data!$A$1:$BU$65536,20,0)</f>
        <v>108767</v>
      </c>
      <c r="T1704" s="11">
        <f t="shared" si="57"/>
        <v>2109329</v>
      </c>
      <c r="U1704" s="73">
        <f t="shared" si="58"/>
        <v>2</v>
      </c>
    </row>
    <row r="1705" spans="1:21" x14ac:dyDescent="0.25">
      <c r="A1705" s="17">
        <v>36948</v>
      </c>
      <c r="B1705" s="2">
        <f t="shared" si="55"/>
        <v>2</v>
      </c>
      <c r="D1705" s="19">
        <f>VLOOKUP(A1705,[1]Data!$A$1:$BU$65536,23,0)</f>
        <v>72926</v>
      </c>
      <c r="G1705" s="19">
        <f>VLOOKUP(A1705,[1]Data!$A$1:$BU$65536,21,0)</f>
        <v>266096</v>
      </c>
      <c r="H1705" s="19">
        <f>VLOOKUP(A1705,[1]Data!$A$1:$BU$65536,22,0)</f>
        <v>257881</v>
      </c>
      <c r="J1705" s="19">
        <f>VLOOKUP(A1705,[1]Data!$A$1:$BU$65536,24,0)</f>
        <v>864392</v>
      </c>
      <c r="M1705" s="19">
        <f>VLOOKUP(A1705,[1]Data!$A$1:$BU$65536,18,0)</f>
        <v>88706</v>
      </c>
      <c r="P1705" s="19">
        <f>VLOOKUP(A1705,[1]Data!$A$1:$BU$65536,17,0)</f>
        <v>355779</v>
      </c>
      <c r="Q1705" s="19">
        <f>VLOOKUP(A1705,[1]Data!$A$1:$BU$65536,19,0)</f>
        <v>50350</v>
      </c>
      <c r="R1705" s="19">
        <f>VLOOKUP(A1705,[1]Data!$A$1:$BU$65536,20,0)</f>
        <v>108666</v>
      </c>
      <c r="T1705" s="11">
        <f t="shared" si="57"/>
        <v>2064796</v>
      </c>
      <c r="U1705" s="73">
        <f t="shared" si="58"/>
        <v>2</v>
      </c>
    </row>
    <row r="1706" spans="1:21" x14ac:dyDescent="0.25">
      <c r="A1706" s="17">
        <v>36949</v>
      </c>
      <c r="B1706" s="2">
        <f t="shared" si="55"/>
        <v>2</v>
      </c>
      <c r="D1706" s="19">
        <f>VLOOKUP(A1706,[1]Data!$A$1:$BU$65536,23,0)</f>
        <v>58540</v>
      </c>
      <c r="G1706" s="19">
        <f>VLOOKUP(A1706,[1]Data!$A$1:$BU$65536,21,0)</f>
        <v>249231</v>
      </c>
      <c r="H1706" s="19">
        <f>VLOOKUP(A1706,[1]Data!$A$1:$BU$65536,22,0)</f>
        <v>255438</v>
      </c>
      <c r="J1706" s="19">
        <f>VLOOKUP(A1706,[1]Data!$A$1:$BU$65536,24,0)</f>
        <v>891115</v>
      </c>
      <c r="M1706" s="19">
        <f>VLOOKUP(A1706,[1]Data!$A$1:$BU$65536,18,0)</f>
        <v>94065</v>
      </c>
      <c r="P1706" s="19">
        <f>VLOOKUP(A1706,[1]Data!$A$1:$BU$65536,17,0)</f>
        <v>357562</v>
      </c>
      <c r="Q1706" s="19">
        <f>VLOOKUP(A1706,[1]Data!$A$1:$BU$65536,19,0)</f>
        <v>49926</v>
      </c>
      <c r="R1706" s="19">
        <f>VLOOKUP(A1706,[1]Data!$A$1:$BU$65536,20,0)</f>
        <v>108493</v>
      </c>
      <c r="T1706" s="11">
        <f t="shared" si="57"/>
        <v>2064370</v>
      </c>
      <c r="U1706" s="73">
        <f t="shared" si="58"/>
        <v>2</v>
      </c>
    </row>
    <row r="1707" spans="1:21" x14ac:dyDescent="0.25">
      <c r="A1707" s="17">
        <v>36950</v>
      </c>
      <c r="B1707" s="2">
        <f t="shared" si="55"/>
        <v>2</v>
      </c>
      <c r="D1707" s="19">
        <f>VLOOKUP(A1707,[1]Data!$A$1:$BU$65536,23,0)</f>
        <v>58425</v>
      </c>
      <c r="G1707" s="19">
        <f>VLOOKUP(A1707,[1]Data!$A$1:$BU$65536,21,0)</f>
        <v>243560</v>
      </c>
      <c r="H1707" s="19">
        <f>VLOOKUP(A1707,[1]Data!$A$1:$BU$65536,22,0)</f>
        <v>284703</v>
      </c>
      <c r="J1707" s="19">
        <f>VLOOKUP(A1707,[1]Data!$A$1:$BU$65536,24,0)</f>
        <v>922276</v>
      </c>
      <c r="M1707" s="19">
        <f>VLOOKUP(A1707,[1]Data!$A$1:$BU$65536,18,0)</f>
        <v>95836</v>
      </c>
      <c r="P1707" s="19">
        <f>VLOOKUP(A1707,[1]Data!$A$1:$BU$65536,17,0)</f>
        <v>342045</v>
      </c>
      <c r="Q1707" s="19">
        <f>VLOOKUP(A1707,[1]Data!$A$1:$BU$65536,19,0)</f>
        <v>50603</v>
      </c>
      <c r="R1707" s="19">
        <f>VLOOKUP(A1707,[1]Data!$A$1:$BU$65536,20,0)</f>
        <v>108029</v>
      </c>
      <c r="T1707" s="11">
        <f t="shared" si="57"/>
        <v>2105477</v>
      </c>
      <c r="U1707" s="73">
        <f t="shared" si="58"/>
        <v>2</v>
      </c>
    </row>
    <row r="1708" spans="1:21" x14ac:dyDescent="0.25">
      <c r="A1708" s="17">
        <v>36951</v>
      </c>
      <c r="B1708" s="2">
        <f t="shared" si="55"/>
        <v>3</v>
      </c>
      <c r="D1708" s="19">
        <f>VLOOKUP(A1708,[1]Data!$A$1:$BU$65536,23,0)</f>
        <v>69018</v>
      </c>
      <c r="G1708" s="19">
        <f>VLOOKUP(A1708,[1]Data!$A$1:$BU$65536,21,0)</f>
        <v>234825</v>
      </c>
      <c r="H1708" s="19">
        <f>VLOOKUP(A1708,[1]Data!$A$1:$BU$65536,22,0)</f>
        <v>285655</v>
      </c>
      <c r="J1708" s="19">
        <f>VLOOKUP(A1708,[1]Data!$A$1:$BU$65536,24,0)</f>
        <v>933164</v>
      </c>
      <c r="M1708" s="19">
        <f>VLOOKUP(A1708,[1]Data!$A$1:$BU$65536,18,0)</f>
        <v>121652</v>
      </c>
      <c r="P1708" s="19">
        <f>VLOOKUP(A1708,[1]Data!$A$1:$BU$65536,17,0)</f>
        <v>343689</v>
      </c>
      <c r="Q1708" s="19">
        <f>VLOOKUP(A1708,[1]Data!$A$1:$BU$65536,19,0)</f>
        <v>39766</v>
      </c>
      <c r="R1708" s="19">
        <f>VLOOKUP(A1708,[1]Data!$A$1:$BU$65536,20,0)</f>
        <v>107532</v>
      </c>
      <c r="T1708" s="11">
        <f t="shared" si="57"/>
        <v>2135301</v>
      </c>
      <c r="U1708" s="73">
        <f t="shared" si="58"/>
        <v>3</v>
      </c>
    </row>
    <row r="1709" spans="1:21" x14ac:dyDescent="0.25">
      <c r="A1709" s="17">
        <v>36952</v>
      </c>
      <c r="B1709" s="2">
        <f t="shared" si="55"/>
        <v>3</v>
      </c>
      <c r="D1709" s="19">
        <f>VLOOKUP(A1709,[1]Data!$A$1:$BU$65536,23,0)</f>
        <v>66324</v>
      </c>
      <c r="G1709" s="19">
        <f>VLOOKUP(A1709,[1]Data!$A$1:$BU$65536,21,0)</f>
        <v>211093</v>
      </c>
      <c r="H1709" s="19">
        <f>VLOOKUP(A1709,[1]Data!$A$1:$BU$65536,22,0)</f>
        <v>318083</v>
      </c>
      <c r="J1709" s="19">
        <f>VLOOKUP(A1709,[1]Data!$A$1:$BU$65536,24,0)</f>
        <v>927270</v>
      </c>
      <c r="M1709" s="19">
        <f>VLOOKUP(A1709,[1]Data!$A$1:$BU$65536,18,0)</f>
        <v>106693</v>
      </c>
      <c r="P1709" s="19">
        <f>VLOOKUP(A1709,[1]Data!$A$1:$BU$65536,17,0)</f>
        <v>357955</v>
      </c>
      <c r="Q1709" s="19">
        <f>VLOOKUP(A1709,[1]Data!$A$1:$BU$65536,19,0)</f>
        <v>33766</v>
      </c>
      <c r="R1709" s="19">
        <f>VLOOKUP(A1709,[1]Data!$A$1:$BU$65536,20,0)</f>
        <v>107115</v>
      </c>
      <c r="T1709" s="11">
        <f t="shared" si="57"/>
        <v>2128299</v>
      </c>
      <c r="U1709" s="73">
        <f t="shared" si="58"/>
        <v>3</v>
      </c>
    </row>
    <row r="1710" spans="1:21" x14ac:dyDescent="0.25">
      <c r="A1710" s="17">
        <v>36953</v>
      </c>
      <c r="B1710" s="2">
        <f t="shared" si="55"/>
        <v>3</v>
      </c>
      <c r="D1710" s="19">
        <f>VLOOKUP(A1710,[1]Data!$A$1:$BU$65536,23,0)</f>
        <v>9964</v>
      </c>
      <c r="G1710" s="19">
        <f>VLOOKUP(A1710,[1]Data!$A$1:$BU$65536,21,0)</f>
        <v>234753</v>
      </c>
      <c r="H1710" s="19">
        <f>VLOOKUP(A1710,[1]Data!$A$1:$BU$65536,22,0)</f>
        <v>309947</v>
      </c>
      <c r="J1710" s="19">
        <f>VLOOKUP(A1710,[1]Data!$A$1:$BU$65536,24,0)</f>
        <v>901282</v>
      </c>
      <c r="M1710" s="19">
        <f>VLOOKUP(A1710,[1]Data!$A$1:$BU$65536,18,0)</f>
        <v>131506</v>
      </c>
      <c r="P1710" s="19">
        <f>VLOOKUP(A1710,[1]Data!$A$1:$BU$65536,17,0)</f>
        <v>353332</v>
      </c>
      <c r="Q1710" s="19">
        <f>VLOOKUP(A1710,[1]Data!$A$1:$BU$65536,19,0)</f>
        <v>32220</v>
      </c>
      <c r="R1710" s="19">
        <f>VLOOKUP(A1710,[1]Data!$A$1:$BU$65536,20,0)</f>
        <v>109140</v>
      </c>
      <c r="T1710" s="11">
        <f t="shared" si="57"/>
        <v>2082144</v>
      </c>
      <c r="U1710" s="73">
        <f t="shared" si="58"/>
        <v>3</v>
      </c>
    </row>
    <row r="1711" spans="1:21" x14ac:dyDescent="0.25">
      <c r="A1711" s="17">
        <v>36954</v>
      </c>
      <c r="B1711" s="2">
        <f t="shared" si="55"/>
        <v>3</v>
      </c>
      <c r="D1711" s="19">
        <f>VLOOKUP(A1711,[1]Data!$A$1:$BU$65536,23,0)</f>
        <v>80994</v>
      </c>
      <c r="G1711" s="19">
        <f>VLOOKUP(A1711,[1]Data!$A$1:$BU$65536,21,0)</f>
        <v>234801</v>
      </c>
      <c r="H1711" s="19">
        <f>VLOOKUP(A1711,[1]Data!$A$1:$BU$65536,22,0)</f>
        <v>277767</v>
      </c>
      <c r="J1711" s="19">
        <f>VLOOKUP(A1711,[1]Data!$A$1:$BU$65536,24,0)</f>
        <v>901945</v>
      </c>
      <c r="M1711" s="19">
        <f>VLOOKUP(A1711,[1]Data!$A$1:$BU$65536,18,0)</f>
        <v>133156</v>
      </c>
      <c r="P1711" s="19">
        <f>VLOOKUP(A1711,[1]Data!$A$1:$BU$65536,17,0)</f>
        <v>356589</v>
      </c>
      <c r="Q1711" s="19">
        <f>VLOOKUP(A1711,[1]Data!$A$1:$BU$65536,19,0)</f>
        <v>32023</v>
      </c>
      <c r="R1711" s="19">
        <f>VLOOKUP(A1711,[1]Data!$A$1:$BU$65536,20,0)</f>
        <v>108649</v>
      </c>
      <c r="T1711" s="11">
        <f t="shared" si="57"/>
        <v>2125924</v>
      </c>
      <c r="U1711" s="73">
        <f t="shared" si="58"/>
        <v>3</v>
      </c>
    </row>
    <row r="1712" spans="1:21" x14ac:dyDescent="0.25">
      <c r="A1712" s="17">
        <v>36955</v>
      </c>
      <c r="B1712" s="2">
        <f t="shared" si="55"/>
        <v>3</v>
      </c>
      <c r="D1712" s="19">
        <f>VLOOKUP(A1712,[1]Data!$A$1:$BU$65536,23,0)</f>
        <v>85808</v>
      </c>
      <c r="G1712" s="19">
        <f>VLOOKUP(A1712,[1]Data!$A$1:$BU$65536,21,0)</f>
        <v>236622</v>
      </c>
      <c r="H1712" s="19">
        <f>VLOOKUP(A1712,[1]Data!$A$1:$BU$65536,22,0)</f>
        <v>327429</v>
      </c>
      <c r="J1712" s="19">
        <f>VLOOKUP(A1712,[1]Data!$A$1:$BU$65536,24,0)</f>
        <v>896641</v>
      </c>
      <c r="M1712" s="19">
        <f>VLOOKUP(A1712,[1]Data!$A$1:$BU$65536,18,0)</f>
        <v>146187</v>
      </c>
      <c r="P1712" s="19">
        <f>VLOOKUP(A1712,[1]Data!$A$1:$BU$65536,17,0)</f>
        <v>355399</v>
      </c>
      <c r="Q1712" s="19">
        <f>VLOOKUP(A1712,[1]Data!$A$1:$BU$65536,19,0)</f>
        <v>31662</v>
      </c>
      <c r="R1712" s="19">
        <f>VLOOKUP(A1712,[1]Data!$A$1:$BU$65536,20,0)</f>
        <v>93961</v>
      </c>
      <c r="T1712" s="11">
        <f t="shared" si="57"/>
        <v>2173709</v>
      </c>
      <c r="U1712" s="73">
        <f t="shared" si="58"/>
        <v>3</v>
      </c>
    </row>
    <row r="1713" spans="1:21" x14ac:dyDescent="0.25">
      <c r="A1713" s="17">
        <v>36956</v>
      </c>
      <c r="B1713" s="2">
        <f t="shared" si="55"/>
        <v>3</v>
      </c>
      <c r="D1713" s="19">
        <f>VLOOKUP(A1713,[1]Data!$A$1:$BU$65536,23,0)</f>
        <v>71947</v>
      </c>
      <c r="G1713" s="19">
        <f>VLOOKUP(A1713,[1]Data!$A$1:$BU$65536,21,0)</f>
        <v>224048</v>
      </c>
      <c r="H1713" s="19">
        <f>VLOOKUP(A1713,[1]Data!$A$1:$BU$65536,22,0)</f>
        <v>335500</v>
      </c>
      <c r="J1713" s="19">
        <f>VLOOKUP(A1713,[1]Data!$A$1:$BU$65536,24,0)</f>
        <v>933401</v>
      </c>
      <c r="M1713" s="19">
        <f>VLOOKUP(A1713,[1]Data!$A$1:$BU$65536,18,0)</f>
        <v>159044</v>
      </c>
      <c r="P1713" s="19">
        <f>VLOOKUP(A1713,[1]Data!$A$1:$BU$65536,17,0)</f>
        <v>367284</v>
      </c>
      <c r="Q1713" s="19">
        <f>VLOOKUP(A1713,[1]Data!$A$1:$BU$65536,19,0)</f>
        <v>0</v>
      </c>
      <c r="R1713" s="19">
        <f>VLOOKUP(A1713,[1]Data!$A$1:$BU$65536,20,0)</f>
        <v>92654</v>
      </c>
      <c r="T1713" s="11">
        <f t="shared" si="57"/>
        <v>2183878</v>
      </c>
      <c r="U1713" s="73">
        <f t="shared" si="58"/>
        <v>3</v>
      </c>
    </row>
    <row r="1714" spans="1:21" x14ac:dyDescent="0.25">
      <c r="A1714" s="17">
        <v>36957</v>
      </c>
      <c r="B1714" s="2">
        <f t="shared" si="55"/>
        <v>3</v>
      </c>
      <c r="D1714" s="19">
        <f>VLOOKUP(A1714,[1]Data!$A$1:$BU$65536,23,0)</f>
        <v>76177</v>
      </c>
      <c r="G1714" s="19">
        <f>VLOOKUP(A1714,[1]Data!$A$1:$BU$65536,21,0)</f>
        <v>278771</v>
      </c>
      <c r="H1714" s="19">
        <f>VLOOKUP(A1714,[1]Data!$A$1:$BU$65536,22,0)</f>
        <v>269261</v>
      </c>
      <c r="J1714" s="19">
        <f>VLOOKUP(A1714,[1]Data!$A$1:$BU$65536,24,0)</f>
        <v>946835</v>
      </c>
      <c r="M1714" s="19">
        <f>VLOOKUP(A1714,[1]Data!$A$1:$BU$65536,18,0)</f>
        <v>134471</v>
      </c>
      <c r="P1714" s="19">
        <f>VLOOKUP(A1714,[1]Data!$A$1:$BU$65536,17,0)</f>
        <v>360933</v>
      </c>
      <c r="Q1714" s="19">
        <f>VLOOKUP(A1714,[1]Data!$A$1:$BU$65536,19,0)</f>
        <v>20785</v>
      </c>
      <c r="R1714" s="19">
        <f>VLOOKUP(A1714,[1]Data!$A$1:$BU$65536,20,0)</f>
        <v>94726</v>
      </c>
      <c r="T1714" s="11">
        <f t="shared" si="57"/>
        <v>2181959</v>
      </c>
      <c r="U1714" s="73">
        <f t="shared" si="58"/>
        <v>3</v>
      </c>
    </row>
    <row r="1715" spans="1:21" x14ac:dyDescent="0.25">
      <c r="A1715" s="17">
        <v>36958</v>
      </c>
      <c r="B1715" s="2">
        <f t="shared" si="55"/>
        <v>3</v>
      </c>
      <c r="D1715" s="19">
        <f>VLOOKUP(A1715,[1]Data!$A$1:$BU$65536,23,0)</f>
        <v>117905</v>
      </c>
      <c r="G1715" s="19">
        <f>VLOOKUP(A1715,[1]Data!$A$1:$BU$65536,21,0)</f>
        <v>194586</v>
      </c>
      <c r="H1715" s="19">
        <f>VLOOKUP(A1715,[1]Data!$A$1:$BU$65536,22,0)</f>
        <v>274041</v>
      </c>
      <c r="J1715" s="19">
        <f>VLOOKUP(A1715,[1]Data!$A$1:$BU$65536,24,0)</f>
        <v>927975</v>
      </c>
      <c r="M1715" s="19">
        <f>VLOOKUP(A1715,[1]Data!$A$1:$BU$65536,18,0)</f>
        <v>154652</v>
      </c>
      <c r="P1715" s="19">
        <f>VLOOKUP(A1715,[1]Data!$A$1:$BU$65536,17,0)</f>
        <v>369687</v>
      </c>
      <c r="Q1715" s="19">
        <f>VLOOKUP(A1715,[1]Data!$A$1:$BU$65536,19,0)</f>
        <v>22464</v>
      </c>
      <c r="R1715" s="19">
        <f>VLOOKUP(A1715,[1]Data!$A$1:$BU$65536,20,0)</f>
        <v>94720</v>
      </c>
      <c r="T1715" s="11">
        <f t="shared" ref="T1715:T1720" si="59">SUM(C1715:R1715)</f>
        <v>2156030</v>
      </c>
      <c r="U1715" s="73">
        <f t="shared" ref="U1715:U1720" si="60">MONTH(A1715)</f>
        <v>3</v>
      </c>
    </row>
    <row r="1716" spans="1:21" x14ac:dyDescent="0.25">
      <c r="A1716" s="17">
        <v>36959</v>
      </c>
      <c r="B1716" s="2">
        <f t="shared" si="55"/>
        <v>3</v>
      </c>
      <c r="D1716" s="19">
        <f>VLOOKUP(A1716,[1]Data!$A$1:$BU$65536,23,0)</f>
        <v>86719</v>
      </c>
      <c r="G1716" s="19">
        <f>VLOOKUP(A1716,[1]Data!$A$1:$BU$65536,21,0)</f>
        <v>240793</v>
      </c>
      <c r="H1716" s="19">
        <f>VLOOKUP(A1716,[1]Data!$A$1:$BU$65536,22,0)</f>
        <v>242715</v>
      </c>
      <c r="J1716" s="19">
        <f>VLOOKUP(A1716,[1]Data!$A$1:$BU$65536,24,0)</f>
        <v>904812</v>
      </c>
      <c r="M1716" s="19">
        <f>VLOOKUP(A1716,[1]Data!$A$1:$BU$65536,18,0)</f>
        <v>132807</v>
      </c>
      <c r="P1716" s="19">
        <f>VLOOKUP(A1716,[1]Data!$A$1:$BU$65536,17,0)</f>
        <v>366219</v>
      </c>
      <c r="Q1716" s="19">
        <f>VLOOKUP(A1716,[1]Data!$A$1:$BU$65536,19,0)</f>
        <v>23492</v>
      </c>
      <c r="R1716" s="19">
        <f>VLOOKUP(A1716,[1]Data!$A$1:$BU$65536,20,0)</f>
        <v>118073</v>
      </c>
      <c r="T1716" s="11">
        <f t="shared" si="59"/>
        <v>2115630</v>
      </c>
      <c r="U1716" s="73">
        <f t="shared" si="60"/>
        <v>3</v>
      </c>
    </row>
    <row r="1717" spans="1:21" x14ac:dyDescent="0.25">
      <c r="A1717" s="17">
        <v>36960</v>
      </c>
      <c r="B1717" s="2">
        <f t="shared" si="55"/>
        <v>3</v>
      </c>
      <c r="D1717" s="19">
        <f>VLOOKUP(A1717,[1]Data!$A$1:$BU$65536,23,0)</f>
        <v>86808</v>
      </c>
      <c r="G1717" s="19">
        <f>VLOOKUP(A1717,[1]Data!$A$1:$BU$65536,21,0)</f>
        <v>203957</v>
      </c>
      <c r="H1717" s="19">
        <f>VLOOKUP(A1717,[1]Data!$A$1:$BU$65536,22,0)</f>
        <v>291167</v>
      </c>
      <c r="J1717" s="19">
        <f>VLOOKUP(A1717,[1]Data!$A$1:$BU$65536,24,0)</f>
        <v>949439</v>
      </c>
      <c r="M1717" s="19">
        <f>VLOOKUP(A1717,[1]Data!$A$1:$BU$65536,18,0)</f>
        <v>109651</v>
      </c>
      <c r="P1717" s="19">
        <f>VLOOKUP(A1717,[1]Data!$A$1:$BU$65536,17,0)</f>
        <v>373920</v>
      </c>
      <c r="Q1717" s="19">
        <f>VLOOKUP(A1717,[1]Data!$A$1:$BU$65536,19,0)</f>
        <v>22195</v>
      </c>
      <c r="R1717" s="19">
        <f>VLOOKUP(A1717,[1]Data!$A$1:$BU$65536,20,0)</f>
        <v>113314</v>
      </c>
      <c r="T1717" s="11">
        <f t="shared" si="59"/>
        <v>2150451</v>
      </c>
      <c r="U1717" s="73">
        <f t="shared" si="60"/>
        <v>3</v>
      </c>
    </row>
    <row r="1718" spans="1:21" x14ac:dyDescent="0.25">
      <c r="A1718" s="17">
        <v>36961</v>
      </c>
      <c r="B1718" s="2">
        <f t="shared" si="55"/>
        <v>3</v>
      </c>
      <c r="D1718" s="19">
        <f>VLOOKUP(A1718,[1]Data!$A$1:$BU$65536,23,0)</f>
        <v>86795</v>
      </c>
      <c r="G1718" s="19">
        <f>VLOOKUP(A1718,[1]Data!$A$1:$BU$65536,21,0)</f>
        <v>206501</v>
      </c>
      <c r="H1718" s="19">
        <f>VLOOKUP(A1718,[1]Data!$A$1:$BU$65536,22,0)</f>
        <v>286296</v>
      </c>
      <c r="J1718" s="19">
        <f>VLOOKUP(A1718,[1]Data!$A$1:$BU$65536,24,0)</f>
        <v>939543</v>
      </c>
      <c r="M1718" s="19">
        <f>VLOOKUP(A1718,[1]Data!$A$1:$BU$65536,18,0)</f>
        <v>116754</v>
      </c>
      <c r="P1718" s="19">
        <f>VLOOKUP(A1718,[1]Data!$A$1:$BU$65536,17,0)</f>
        <v>366781</v>
      </c>
      <c r="Q1718" s="19">
        <f>VLOOKUP(A1718,[1]Data!$A$1:$BU$65536,19,0)</f>
        <v>21627</v>
      </c>
      <c r="R1718" s="19">
        <f>VLOOKUP(A1718,[1]Data!$A$1:$BU$65536,20,0)</f>
        <v>113390</v>
      </c>
      <c r="T1718" s="11">
        <f t="shared" si="59"/>
        <v>2137687</v>
      </c>
      <c r="U1718" s="73">
        <f t="shared" si="60"/>
        <v>3</v>
      </c>
    </row>
    <row r="1719" spans="1:21" x14ac:dyDescent="0.25">
      <c r="A1719" s="17">
        <v>36962</v>
      </c>
      <c r="B1719" s="2">
        <f t="shared" si="55"/>
        <v>3</v>
      </c>
      <c r="D1719" s="19">
        <f>VLOOKUP(A1719,[1]Data!$A$1:$BU$65536,23,0)</f>
        <v>86811</v>
      </c>
      <c r="G1719" s="19">
        <f>VLOOKUP(A1719,[1]Data!$A$1:$BU$65536,21,0)</f>
        <v>202364</v>
      </c>
      <c r="H1719" s="19">
        <f>VLOOKUP(A1719,[1]Data!$A$1:$BU$65536,22,0)</f>
        <v>288548</v>
      </c>
      <c r="J1719" s="19">
        <f>VLOOKUP(A1719,[1]Data!$A$1:$BU$65536,24,0)</f>
        <v>936812</v>
      </c>
      <c r="M1719" s="19">
        <f>VLOOKUP(A1719,[1]Data!$A$1:$BU$65536,18,0)</f>
        <v>110131</v>
      </c>
      <c r="P1719" s="19">
        <f>VLOOKUP(A1719,[1]Data!$A$1:$BU$65536,17,0)</f>
        <v>373156</v>
      </c>
      <c r="Q1719" s="19">
        <f>VLOOKUP(A1719,[1]Data!$A$1:$BU$65536,19,0)</f>
        <v>22351</v>
      </c>
      <c r="R1719" s="19">
        <f>VLOOKUP(A1719,[1]Data!$A$1:$BU$65536,20,0)</f>
        <v>113328</v>
      </c>
      <c r="T1719" s="11">
        <f t="shared" si="59"/>
        <v>2133501</v>
      </c>
      <c r="U1719" s="73">
        <f t="shared" si="60"/>
        <v>3</v>
      </c>
    </row>
    <row r="1720" spans="1:21" x14ac:dyDescent="0.25">
      <c r="A1720" s="17">
        <v>36963</v>
      </c>
      <c r="B1720" s="2">
        <f t="shared" si="55"/>
        <v>3</v>
      </c>
      <c r="D1720" s="19">
        <f>VLOOKUP(A1720,[1]Data!$A$1:$BU$65536,23,0)</f>
        <v>84357</v>
      </c>
      <c r="G1720" s="19">
        <f>VLOOKUP(A1720,[1]Data!$A$1:$BU$65536,21,0)</f>
        <v>235556</v>
      </c>
      <c r="H1720" s="19">
        <f>VLOOKUP(A1720,[1]Data!$A$1:$BU$65536,22,0)</f>
        <v>253414</v>
      </c>
      <c r="J1720" s="19">
        <f>VLOOKUP(A1720,[1]Data!$A$1:$BU$65536,24,0)</f>
        <v>919414</v>
      </c>
      <c r="M1720" s="19">
        <f>VLOOKUP(A1720,[1]Data!$A$1:$BU$65536,18,0)</f>
        <v>137877</v>
      </c>
      <c r="P1720" s="19">
        <f>VLOOKUP(A1720,[1]Data!$A$1:$BU$65536,17,0)</f>
        <v>362886</v>
      </c>
      <c r="Q1720" s="19">
        <f>VLOOKUP(A1720,[1]Data!$A$1:$BU$65536,19,0)</f>
        <v>20040</v>
      </c>
      <c r="R1720" s="19">
        <f>VLOOKUP(A1720,[1]Data!$A$1:$BU$65536,20,0)</f>
        <v>108738</v>
      </c>
      <c r="T1720" s="11">
        <f t="shared" si="59"/>
        <v>2122282</v>
      </c>
      <c r="U1720" s="73">
        <f t="shared" si="60"/>
        <v>3</v>
      </c>
    </row>
    <row r="1721" spans="1:21" x14ac:dyDescent="0.25">
      <c r="A1721" s="17">
        <v>36964</v>
      </c>
      <c r="B1721" s="2">
        <f t="shared" si="55"/>
        <v>3</v>
      </c>
      <c r="D1721" s="19">
        <f>VLOOKUP(A1721,[1]Data!$A$1:$BU$65536,23,0)</f>
        <v>86966</v>
      </c>
      <c r="G1721" s="19">
        <f>VLOOKUP(A1721,[1]Data!$A$1:$BU$65536,21,0)</f>
        <v>297358</v>
      </c>
      <c r="H1721" s="19">
        <f>VLOOKUP(A1721,[1]Data!$A$1:$BU$65536,22,0)</f>
        <v>271203</v>
      </c>
      <c r="J1721" s="19">
        <f>VLOOKUP(A1721,[1]Data!$A$1:$BU$65536,24,0)</f>
        <v>935206</v>
      </c>
      <c r="M1721" s="19">
        <f>VLOOKUP(A1721,[1]Data!$A$1:$BU$65536,18,0)</f>
        <v>115422</v>
      </c>
      <c r="P1721" s="19">
        <f>VLOOKUP(A1721,[1]Data!$A$1:$BU$65536,17,0)</f>
        <v>377400</v>
      </c>
      <c r="Q1721" s="19">
        <f>VLOOKUP(A1721,[1]Data!$A$1:$BU$65536,19,0)</f>
        <v>21472</v>
      </c>
      <c r="R1721" s="19">
        <f>VLOOKUP(A1721,[1]Data!$A$1:$BU$65536,20,0)</f>
        <v>107996</v>
      </c>
      <c r="T1721" s="11">
        <f t="shared" ref="T1721:T1726" si="61">SUM(C1721:R1721)</f>
        <v>2213023</v>
      </c>
      <c r="U1721" s="73">
        <f t="shared" ref="U1721:U1726" si="62">MONTH(A1721)</f>
        <v>3</v>
      </c>
    </row>
    <row r="1722" spans="1:21" x14ac:dyDescent="0.25">
      <c r="A1722" s="17">
        <v>36965</v>
      </c>
      <c r="B1722" s="2">
        <f t="shared" si="55"/>
        <v>3</v>
      </c>
      <c r="D1722" s="19">
        <f>VLOOKUP(A1722,[1]Data!$A$1:$BU$65536,23,0)</f>
        <v>86421</v>
      </c>
      <c r="G1722" s="19">
        <f>VLOOKUP(A1722,[1]Data!$A$1:$BU$65536,21,0)</f>
        <v>272218</v>
      </c>
      <c r="H1722" s="19">
        <f>VLOOKUP(A1722,[1]Data!$A$1:$BU$65536,22,0)</f>
        <v>236438</v>
      </c>
      <c r="J1722" s="19">
        <f>VLOOKUP(A1722,[1]Data!$A$1:$BU$65536,24,0)</f>
        <v>881891</v>
      </c>
      <c r="M1722" s="19">
        <f>VLOOKUP(A1722,[1]Data!$A$1:$BU$65536,18,0)</f>
        <v>134161</v>
      </c>
      <c r="P1722" s="19">
        <f>VLOOKUP(A1722,[1]Data!$A$1:$BU$65536,17,0)</f>
        <v>345675</v>
      </c>
      <c r="Q1722" s="19">
        <f>VLOOKUP(A1722,[1]Data!$A$1:$BU$65536,19,0)</f>
        <v>36394</v>
      </c>
      <c r="R1722" s="19">
        <f>VLOOKUP(A1722,[1]Data!$A$1:$BU$65536,20,0)</f>
        <v>97907</v>
      </c>
      <c r="T1722" s="11">
        <f t="shared" si="61"/>
        <v>2091105</v>
      </c>
      <c r="U1722" s="73">
        <f t="shared" si="62"/>
        <v>3</v>
      </c>
    </row>
    <row r="1723" spans="1:21" x14ac:dyDescent="0.25">
      <c r="A1723" s="17">
        <v>36966</v>
      </c>
      <c r="B1723" s="2">
        <f t="shared" si="55"/>
        <v>3</v>
      </c>
      <c r="D1723" s="19">
        <f>VLOOKUP(A1723,[1]Data!$A$1:$BU$65536,23,0)</f>
        <v>86396</v>
      </c>
      <c r="G1723" s="19">
        <f>VLOOKUP(A1723,[1]Data!$A$1:$BU$65536,21,0)</f>
        <v>226556</v>
      </c>
      <c r="H1723" s="19">
        <f>VLOOKUP(A1723,[1]Data!$A$1:$BU$65536,22,0)</f>
        <v>270266</v>
      </c>
      <c r="J1723" s="19">
        <f>VLOOKUP(A1723,[1]Data!$A$1:$BU$65536,24,0)</f>
        <v>879871</v>
      </c>
      <c r="M1723" s="19">
        <f>VLOOKUP(A1723,[1]Data!$A$1:$BU$65536,18,0)</f>
        <v>134905</v>
      </c>
      <c r="P1723" s="19">
        <f>VLOOKUP(A1723,[1]Data!$A$1:$BU$65536,17,0)</f>
        <v>329736</v>
      </c>
      <c r="Q1723" s="19">
        <f>VLOOKUP(A1723,[1]Data!$A$1:$BU$65536,19,0)</f>
        <v>42797</v>
      </c>
      <c r="R1723" s="19">
        <f>VLOOKUP(A1723,[1]Data!$A$1:$BU$65536,20,0)</f>
        <v>101616</v>
      </c>
      <c r="T1723" s="11">
        <f t="shared" si="61"/>
        <v>2072143</v>
      </c>
      <c r="U1723" s="73">
        <f t="shared" si="62"/>
        <v>3</v>
      </c>
    </row>
    <row r="1724" spans="1:21" x14ac:dyDescent="0.25">
      <c r="A1724" s="17">
        <v>36967</v>
      </c>
      <c r="B1724" s="2">
        <f t="shared" si="55"/>
        <v>3</v>
      </c>
      <c r="D1724" s="19">
        <f>VLOOKUP(A1724,[1]Data!$A$1:$BU$65536,23,0)</f>
        <v>100146</v>
      </c>
      <c r="G1724" s="19">
        <f>VLOOKUP(A1724,[1]Data!$A$1:$BU$65536,21,0)</f>
        <v>263730</v>
      </c>
      <c r="H1724" s="19">
        <f>VLOOKUP(A1724,[1]Data!$A$1:$BU$65536,22,0)</f>
        <v>278552</v>
      </c>
      <c r="J1724" s="19">
        <f>VLOOKUP(A1724,[1]Data!$A$1:$BU$65536,24,0)</f>
        <v>872453</v>
      </c>
      <c r="M1724" s="19">
        <f>VLOOKUP(A1724,[1]Data!$A$1:$BU$65536,18,0)</f>
        <v>104266</v>
      </c>
      <c r="P1724" s="19">
        <f>VLOOKUP(A1724,[1]Data!$A$1:$BU$65536,17,0)</f>
        <v>376149</v>
      </c>
      <c r="Q1724" s="19">
        <f>VLOOKUP(A1724,[1]Data!$A$1:$BU$65536,19,0)</f>
        <v>39005</v>
      </c>
      <c r="R1724" s="19">
        <f>VLOOKUP(A1724,[1]Data!$A$1:$BU$65536,20,0)</f>
        <v>102449</v>
      </c>
      <c r="T1724" s="11">
        <f t="shared" si="61"/>
        <v>2136750</v>
      </c>
      <c r="U1724" s="73">
        <f t="shared" si="62"/>
        <v>3</v>
      </c>
    </row>
    <row r="1725" spans="1:21" x14ac:dyDescent="0.25">
      <c r="A1725" s="17">
        <v>36968</v>
      </c>
      <c r="B1725" s="2">
        <f t="shared" ref="B1725:B1755" si="63">MONTH(A1725)</f>
        <v>3</v>
      </c>
      <c r="D1725" s="19">
        <f>VLOOKUP(A1725,[1]Data!$A$1:$BU$65536,23,0)</f>
        <v>100111</v>
      </c>
      <c r="G1725" s="19">
        <f>VLOOKUP(A1725,[1]Data!$A$1:$BU$65536,21,0)</f>
        <v>235565</v>
      </c>
      <c r="H1725" s="19">
        <f>VLOOKUP(A1725,[1]Data!$A$1:$BU$65536,22,0)</f>
        <v>236897</v>
      </c>
      <c r="J1725" s="19">
        <f>VLOOKUP(A1725,[1]Data!$A$1:$BU$65536,24,0)</f>
        <v>902286</v>
      </c>
      <c r="M1725" s="19">
        <f>VLOOKUP(A1725,[1]Data!$A$1:$BU$65536,18,0)</f>
        <v>121877</v>
      </c>
      <c r="P1725" s="19">
        <f>VLOOKUP(A1725,[1]Data!$A$1:$BU$65536,17,0)</f>
        <v>351911</v>
      </c>
      <c r="Q1725" s="19">
        <f>VLOOKUP(A1725,[1]Data!$A$1:$BU$65536,19,0)</f>
        <v>40716</v>
      </c>
      <c r="R1725" s="19">
        <f>VLOOKUP(A1725,[1]Data!$A$1:$BU$65536,20,0)</f>
        <v>103093</v>
      </c>
      <c r="T1725" s="11">
        <f t="shared" si="61"/>
        <v>2092456</v>
      </c>
      <c r="U1725" s="73">
        <f t="shared" si="62"/>
        <v>3</v>
      </c>
    </row>
    <row r="1726" spans="1:21" x14ac:dyDescent="0.25">
      <c r="A1726" s="17">
        <v>36969</v>
      </c>
      <c r="B1726" s="2">
        <f t="shared" si="63"/>
        <v>3</v>
      </c>
      <c r="D1726" s="19">
        <f>VLOOKUP(A1726,[1]Data!$A$1:$BU$65536,23,0)</f>
        <v>99855</v>
      </c>
      <c r="G1726" s="19">
        <f>VLOOKUP(A1726,[1]Data!$A$1:$BU$65536,21,0)</f>
        <v>234398</v>
      </c>
      <c r="H1726" s="19">
        <f>VLOOKUP(A1726,[1]Data!$A$1:$BU$65536,22,0)</f>
        <v>246751</v>
      </c>
      <c r="J1726" s="19">
        <f>VLOOKUP(A1726,[1]Data!$A$1:$BU$65536,24,0)</f>
        <v>903386</v>
      </c>
      <c r="M1726" s="19">
        <f>VLOOKUP(A1726,[1]Data!$A$1:$BU$65536,18,0)</f>
        <v>107394</v>
      </c>
      <c r="P1726" s="19">
        <f>VLOOKUP(A1726,[1]Data!$A$1:$BU$65536,17,0)</f>
        <v>370347</v>
      </c>
      <c r="Q1726" s="19">
        <f>VLOOKUP(A1726,[1]Data!$A$1:$BU$65536,19,0)</f>
        <v>40085</v>
      </c>
      <c r="R1726" s="19">
        <f>VLOOKUP(A1726,[1]Data!$A$1:$BU$65536,20,0)</f>
        <v>102877</v>
      </c>
      <c r="T1726" s="11">
        <f t="shared" si="61"/>
        <v>2105093</v>
      </c>
      <c r="U1726" s="73">
        <f t="shared" si="62"/>
        <v>3</v>
      </c>
    </row>
    <row r="1727" spans="1:21" x14ac:dyDescent="0.25">
      <c r="A1727" s="17">
        <v>36970</v>
      </c>
      <c r="B1727" s="2">
        <f t="shared" si="63"/>
        <v>3</v>
      </c>
      <c r="D1727" s="19">
        <f>VLOOKUP(A1727,[1]Data!$A$1:$BU$65536,23,0)</f>
        <v>85040</v>
      </c>
      <c r="G1727" s="19">
        <f>VLOOKUP(A1727,[1]Data!$A$1:$BU$65536,21,0)</f>
        <v>221354</v>
      </c>
      <c r="H1727" s="19">
        <f>VLOOKUP(A1727,[1]Data!$A$1:$BU$65536,22,0)</f>
        <v>229859</v>
      </c>
      <c r="J1727" s="19">
        <f>VLOOKUP(A1727,[1]Data!$A$1:$BU$65536,24,0)</f>
        <v>842331</v>
      </c>
      <c r="M1727" s="19">
        <f>VLOOKUP(A1727,[1]Data!$A$1:$BU$65536,18,0)</f>
        <v>97310</v>
      </c>
      <c r="P1727" s="19">
        <f>VLOOKUP(A1727,[1]Data!$A$1:$BU$65536,17,0)</f>
        <v>363615</v>
      </c>
      <c r="Q1727" s="19">
        <f>VLOOKUP(A1727,[1]Data!$A$1:$BU$65536,19,0)</f>
        <v>38389</v>
      </c>
      <c r="R1727" s="19">
        <f>VLOOKUP(A1727,[1]Data!$A$1:$BU$65536,20,0)</f>
        <v>102847</v>
      </c>
      <c r="T1727" s="11">
        <f t="shared" ref="T1727:T1733" si="64">SUM(C1727:R1727)</f>
        <v>1980745</v>
      </c>
      <c r="U1727" s="73">
        <f t="shared" ref="U1727:U1733" si="65">MONTH(A1727)</f>
        <v>3</v>
      </c>
    </row>
    <row r="1728" spans="1:21" x14ac:dyDescent="0.25">
      <c r="A1728" s="17">
        <v>36971</v>
      </c>
      <c r="B1728" s="2">
        <f t="shared" si="63"/>
        <v>3</v>
      </c>
      <c r="D1728" s="19">
        <f>VLOOKUP(A1728,[1]Data!$A$1:$BU$65536,23,0)</f>
        <v>73881</v>
      </c>
      <c r="G1728" s="19">
        <f>VLOOKUP(A1728,[1]Data!$A$1:$BU$65536,21,0)</f>
        <v>212618</v>
      </c>
      <c r="H1728" s="19">
        <f>VLOOKUP(A1728,[1]Data!$A$1:$BU$65536,22,0)</f>
        <v>175984</v>
      </c>
      <c r="J1728" s="19">
        <f>VLOOKUP(A1728,[1]Data!$A$1:$BU$65536,24,0)</f>
        <v>796403</v>
      </c>
      <c r="M1728" s="19">
        <f>VLOOKUP(A1728,[1]Data!$A$1:$BU$65536,18,0)</f>
        <v>81699</v>
      </c>
      <c r="P1728" s="19">
        <f>VLOOKUP(A1728,[1]Data!$A$1:$BU$65536,17,0)</f>
        <v>373147</v>
      </c>
      <c r="Q1728" s="19">
        <f>VLOOKUP(A1728,[1]Data!$A$1:$BU$65536,19,0)</f>
        <v>50470</v>
      </c>
      <c r="R1728" s="19">
        <f>VLOOKUP(A1728,[1]Data!$A$1:$BU$65536,20,0)</f>
        <v>103397</v>
      </c>
      <c r="T1728" s="11">
        <f t="shared" si="64"/>
        <v>1867599</v>
      </c>
      <c r="U1728" s="73">
        <f t="shared" si="65"/>
        <v>3</v>
      </c>
    </row>
    <row r="1729" spans="1:21" x14ac:dyDescent="0.25">
      <c r="A1729" s="17">
        <v>36972</v>
      </c>
      <c r="B1729" s="2">
        <f t="shared" si="63"/>
        <v>3</v>
      </c>
      <c r="D1729" s="19">
        <f>VLOOKUP(A1729,[1]Data!$A$1:$BU$65536,23,0)</f>
        <v>42524</v>
      </c>
      <c r="G1729" s="19">
        <f>VLOOKUP(A1729,[1]Data!$A$1:$BU$65536,21,0)</f>
        <v>227224</v>
      </c>
      <c r="H1729" s="19">
        <f>VLOOKUP(A1729,[1]Data!$A$1:$BU$65536,22,0)</f>
        <v>203302</v>
      </c>
      <c r="J1729" s="19">
        <f>VLOOKUP(A1729,[1]Data!$A$1:$BU$65536,24,0)</f>
        <v>891238</v>
      </c>
      <c r="M1729" s="19">
        <f>VLOOKUP(A1729,[1]Data!$A$1:$BU$65536,18,0)</f>
        <v>96167</v>
      </c>
      <c r="P1729" s="19">
        <f>VLOOKUP(A1729,[1]Data!$A$1:$BU$65536,17,0)</f>
        <v>298242</v>
      </c>
      <c r="Q1729" s="19">
        <f>VLOOKUP(A1729,[1]Data!$A$1:$BU$65536,19,0)</f>
        <v>46921</v>
      </c>
      <c r="R1729" s="19">
        <f>VLOOKUP(A1729,[1]Data!$A$1:$BU$65536,20,0)</f>
        <v>105493</v>
      </c>
      <c r="T1729" s="11">
        <f t="shared" si="64"/>
        <v>1911111</v>
      </c>
      <c r="U1729" s="73">
        <f t="shared" si="65"/>
        <v>3</v>
      </c>
    </row>
    <row r="1730" spans="1:21" x14ac:dyDescent="0.25">
      <c r="A1730" s="17">
        <v>36973</v>
      </c>
      <c r="B1730" s="2">
        <f t="shared" si="63"/>
        <v>3</v>
      </c>
      <c r="D1730" s="19">
        <f>VLOOKUP(A1730,[1]Data!$A$1:$BU$65536,23,0)</f>
        <v>40815</v>
      </c>
      <c r="G1730" s="19">
        <f>VLOOKUP(A1730,[1]Data!$A$1:$BU$65536,21,0)</f>
        <v>244097</v>
      </c>
      <c r="H1730" s="19">
        <f>VLOOKUP(A1730,[1]Data!$A$1:$BU$65536,22,0)</f>
        <v>286146</v>
      </c>
      <c r="J1730" s="19">
        <f>VLOOKUP(A1730,[1]Data!$A$1:$BU$65536,24,0)</f>
        <v>826720</v>
      </c>
      <c r="M1730" s="19">
        <f>VLOOKUP(A1730,[1]Data!$A$1:$BU$65536,18,0)</f>
        <v>111425</v>
      </c>
      <c r="P1730" s="19">
        <f>VLOOKUP(A1730,[1]Data!$A$1:$BU$65536,17,0)</f>
        <v>276191</v>
      </c>
      <c r="Q1730" s="19">
        <f>VLOOKUP(A1730,[1]Data!$A$1:$BU$65536,19,0)</f>
        <v>45987</v>
      </c>
      <c r="R1730" s="19">
        <f>VLOOKUP(A1730,[1]Data!$A$1:$BU$65536,20,0)</f>
        <v>105551</v>
      </c>
      <c r="T1730" s="11">
        <f t="shared" si="64"/>
        <v>1936932</v>
      </c>
      <c r="U1730" s="73">
        <f t="shared" si="65"/>
        <v>3</v>
      </c>
    </row>
    <row r="1731" spans="1:21" x14ac:dyDescent="0.25">
      <c r="A1731" s="17">
        <v>36974</v>
      </c>
      <c r="B1731" s="2">
        <f t="shared" si="63"/>
        <v>3</v>
      </c>
      <c r="D1731" s="19">
        <f>VLOOKUP(A1731,[1]Data!$A$1:$BU$65536,23,0)</f>
        <v>55084</v>
      </c>
      <c r="G1731" s="19">
        <f>VLOOKUP(A1731,[1]Data!$A$1:$BU$65536,21,0)</f>
        <v>262742</v>
      </c>
      <c r="H1731" s="19">
        <f>VLOOKUP(A1731,[1]Data!$A$1:$BU$65536,22,0)</f>
        <v>231820</v>
      </c>
      <c r="J1731" s="19">
        <f>VLOOKUP(A1731,[1]Data!$A$1:$BU$65536,24,0)</f>
        <v>952786</v>
      </c>
      <c r="M1731" s="19">
        <f>VLOOKUP(A1731,[1]Data!$A$1:$BU$65536,18,0)</f>
        <v>98251</v>
      </c>
      <c r="P1731" s="19">
        <f>VLOOKUP(A1731,[1]Data!$A$1:$BU$65536,17,0)</f>
        <v>330732</v>
      </c>
      <c r="Q1731" s="19">
        <f>VLOOKUP(A1731,[1]Data!$A$1:$BU$65536,19,0)</f>
        <v>42131</v>
      </c>
      <c r="R1731" s="19">
        <f>VLOOKUP(A1731,[1]Data!$A$1:$BU$65536,20,0)</f>
        <v>105418</v>
      </c>
      <c r="T1731" s="11">
        <f t="shared" si="64"/>
        <v>2078964</v>
      </c>
      <c r="U1731" s="73">
        <f t="shared" si="65"/>
        <v>3</v>
      </c>
    </row>
    <row r="1732" spans="1:21" x14ac:dyDescent="0.25">
      <c r="A1732" s="17">
        <v>36975</v>
      </c>
      <c r="B1732" s="2">
        <f t="shared" si="63"/>
        <v>3</v>
      </c>
      <c r="D1732" s="19">
        <f>VLOOKUP(A1732,[1]Data!$A$1:$BU$65536,23,0)</f>
        <v>54921</v>
      </c>
      <c r="G1732" s="19">
        <f>VLOOKUP(A1732,[1]Data!$A$1:$BU$65536,21,0)</f>
        <v>213137</v>
      </c>
      <c r="H1732" s="19">
        <f>VLOOKUP(A1732,[1]Data!$A$1:$BU$65536,22,0)</f>
        <v>271779</v>
      </c>
      <c r="J1732" s="19">
        <f>VLOOKUP(A1732,[1]Data!$A$1:$BU$65536,24,0)</f>
        <v>942580</v>
      </c>
      <c r="M1732" s="19">
        <f>VLOOKUP(A1732,[1]Data!$A$1:$BU$65536,18,0)</f>
        <v>113665</v>
      </c>
      <c r="P1732" s="19">
        <f>VLOOKUP(A1732,[1]Data!$A$1:$BU$65536,17,0)</f>
        <v>327981</v>
      </c>
      <c r="Q1732" s="19">
        <f>VLOOKUP(A1732,[1]Data!$A$1:$BU$65536,19,0)</f>
        <v>39437</v>
      </c>
      <c r="R1732" s="19">
        <f>VLOOKUP(A1732,[1]Data!$A$1:$BU$65536,20,0)</f>
        <v>105598</v>
      </c>
      <c r="T1732" s="11">
        <f t="shared" si="64"/>
        <v>2069098</v>
      </c>
      <c r="U1732" s="73">
        <f t="shared" si="65"/>
        <v>3</v>
      </c>
    </row>
    <row r="1733" spans="1:21" x14ac:dyDescent="0.25">
      <c r="A1733" s="17">
        <v>36976</v>
      </c>
      <c r="B1733" s="2">
        <f t="shared" si="63"/>
        <v>3</v>
      </c>
      <c r="D1733" s="19">
        <f>VLOOKUP(A1733,[1]Data!$A$1:$BU$65536,23,0)</f>
        <v>55775</v>
      </c>
      <c r="G1733" s="19">
        <f>VLOOKUP(A1733,[1]Data!$A$1:$BU$65536,21,0)</f>
        <v>222297</v>
      </c>
      <c r="H1733" s="19">
        <f>VLOOKUP(A1733,[1]Data!$A$1:$BU$65536,22,0)</f>
        <v>255941</v>
      </c>
      <c r="J1733" s="19">
        <f>VLOOKUP(A1733,[1]Data!$A$1:$BU$65536,24,0)</f>
        <v>970027</v>
      </c>
      <c r="M1733" s="19">
        <f>VLOOKUP(A1733,[1]Data!$A$1:$BU$65536,18,0)</f>
        <v>99981</v>
      </c>
      <c r="P1733" s="19">
        <f>VLOOKUP(A1733,[1]Data!$A$1:$BU$65536,17,0)</f>
        <v>316204</v>
      </c>
      <c r="Q1733" s="19">
        <f>VLOOKUP(A1733,[1]Data!$A$1:$BU$65536,19,0)</f>
        <v>38936</v>
      </c>
      <c r="R1733" s="19">
        <f>VLOOKUP(A1733,[1]Data!$A$1:$BU$65536,20,0)</f>
        <v>105496</v>
      </c>
      <c r="T1733" s="11">
        <f t="shared" si="64"/>
        <v>2064657</v>
      </c>
      <c r="U1733" s="73">
        <f t="shared" si="65"/>
        <v>3</v>
      </c>
    </row>
    <row r="1734" spans="1:21" x14ac:dyDescent="0.25">
      <c r="A1734" s="17">
        <v>36977</v>
      </c>
      <c r="B1734" s="2">
        <f t="shared" si="63"/>
        <v>3</v>
      </c>
      <c r="D1734" s="19">
        <f>VLOOKUP(A1734,[1]Data!$A$1:$BU$65536,23,0)</f>
        <v>55951</v>
      </c>
      <c r="G1734" s="19">
        <f>VLOOKUP(A1734,[1]Data!$A$1:$BU$65536,21,0)</f>
        <v>288016</v>
      </c>
      <c r="H1734" s="19">
        <f>VLOOKUP(A1734,[1]Data!$A$1:$BU$65536,22,0)</f>
        <v>272647</v>
      </c>
      <c r="J1734" s="19">
        <f>VLOOKUP(A1734,[1]Data!$A$1:$BU$65536,24,0)</f>
        <v>824955</v>
      </c>
      <c r="M1734" s="19">
        <f>VLOOKUP(A1734,[1]Data!$A$1:$BU$65536,18,0)</f>
        <v>101269</v>
      </c>
      <c r="P1734" s="19">
        <f>VLOOKUP(A1734,[1]Data!$A$1:$BU$65536,17,0)</f>
        <v>241952</v>
      </c>
      <c r="Q1734" s="19">
        <f>VLOOKUP(A1734,[1]Data!$A$1:$BU$65536,19,0)</f>
        <v>45766</v>
      </c>
      <c r="R1734" s="19">
        <f>VLOOKUP(A1734,[1]Data!$A$1:$BU$65536,20,0)</f>
        <v>102388</v>
      </c>
      <c r="T1734" s="11">
        <f t="shared" ref="T1734:T1740" si="66">SUM(C1734:R1734)</f>
        <v>1932944</v>
      </c>
      <c r="U1734" s="73">
        <f t="shared" ref="U1734:U1740" si="67">MONTH(A1734)</f>
        <v>3</v>
      </c>
    </row>
    <row r="1735" spans="1:21" x14ac:dyDescent="0.25">
      <c r="A1735" s="17">
        <v>36978</v>
      </c>
      <c r="B1735" s="2">
        <f t="shared" si="63"/>
        <v>3</v>
      </c>
      <c r="D1735" s="19">
        <f>VLOOKUP(A1735,[1]Data!$A$1:$BU$65536,23,0)</f>
        <v>56362</v>
      </c>
      <c r="G1735" s="19">
        <f>VLOOKUP(A1735,[1]Data!$A$1:$BU$65536,21,0)</f>
        <v>265111</v>
      </c>
      <c r="H1735" s="19">
        <f>VLOOKUP(A1735,[1]Data!$A$1:$BU$65536,22,0)</f>
        <v>252534</v>
      </c>
      <c r="J1735" s="19">
        <f>VLOOKUP(A1735,[1]Data!$A$1:$BU$65536,24,0)</f>
        <v>907076</v>
      </c>
      <c r="M1735" s="19">
        <f>VLOOKUP(A1735,[1]Data!$A$1:$BU$65536,18,0)</f>
        <v>140575</v>
      </c>
      <c r="P1735" s="19">
        <f>VLOOKUP(A1735,[1]Data!$A$1:$BU$65536,17,0)</f>
        <v>165603</v>
      </c>
      <c r="Q1735" s="19">
        <f>VLOOKUP(A1735,[1]Data!$A$1:$BU$65536,19,0)</f>
        <v>58571</v>
      </c>
      <c r="R1735" s="19">
        <f>VLOOKUP(A1735,[1]Data!$A$1:$BU$65536,20,0)</f>
        <v>102508</v>
      </c>
      <c r="T1735" s="11">
        <f t="shared" si="66"/>
        <v>1948340</v>
      </c>
      <c r="U1735" s="73">
        <f t="shared" si="67"/>
        <v>3</v>
      </c>
    </row>
    <row r="1736" spans="1:21" x14ac:dyDescent="0.25">
      <c r="A1736" s="17">
        <v>36979</v>
      </c>
      <c r="B1736" s="2">
        <f t="shared" si="63"/>
        <v>3</v>
      </c>
      <c r="D1736" s="19">
        <f>VLOOKUP(A1736,[1]Data!$A$1:$BU$65536,23,0)</f>
        <v>42727</v>
      </c>
      <c r="G1736" s="19">
        <f>VLOOKUP(A1736,[1]Data!$A$1:$BU$65536,21,0)</f>
        <v>236956</v>
      </c>
      <c r="H1736" s="19">
        <f>VLOOKUP(A1736,[1]Data!$A$1:$BU$65536,22,0)</f>
        <v>316222</v>
      </c>
      <c r="J1736" s="19">
        <f>VLOOKUP(A1736,[1]Data!$A$1:$BU$65536,24,0)</f>
        <v>952396</v>
      </c>
      <c r="M1736" s="19">
        <f>VLOOKUP(A1736,[1]Data!$A$1:$BU$65536,18,0)</f>
        <v>90838</v>
      </c>
      <c r="P1736" s="19">
        <f>VLOOKUP(A1736,[1]Data!$A$1:$BU$65536,17,0)</f>
        <v>235454</v>
      </c>
      <c r="Q1736" s="19">
        <f>VLOOKUP(A1736,[1]Data!$A$1:$BU$65536,19,0)</f>
        <v>51943</v>
      </c>
      <c r="R1736" s="19">
        <f>VLOOKUP(A1736,[1]Data!$A$1:$BU$65536,20,0)</f>
        <v>101765</v>
      </c>
      <c r="T1736" s="11">
        <f t="shared" si="66"/>
        <v>2028301</v>
      </c>
      <c r="U1736" s="73">
        <f t="shared" si="67"/>
        <v>3</v>
      </c>
    </row>
    <row r="1737" spans="1:21" x14ac:dyDescent="0.25">
      <c r="A1737" s="17">
        <v>36980</v>
      </c>
      <c r="B1737" s="2">
        <f t="shared" si="63"/>
        <v>3</v>
      </c>
      <c r="D1737" s="19">
        <f>VLOOKUP(A1737,[1]Data!$A$1:$BU$65536,23,0)</f>
        <v>42739</v>
      </c>
      <c r="G1737" s="19">
        <f>VLOOKUP(A1737,[1]Data!$A$1:$BU$65536,21,0)</f>
        <v>252095</v>
      </c>
      <c r="H1737" s="19">
        <f>VLOOKUP(A1737,[1]Data!$A$1:$BU$65536,22,0)</f>
        <v>291939</v>
      </c>
      <c r="J1737" s="19">
        <f>VLOOKUP(A1737,[1]Data!$A$1:$BU$65536,24,0)</f>
        <v>898341</v>
      </c>
      <c r="M1737" s="19">
        <f>VLOOKUP(A1737,[1]Data!$A$1:$BU$65536,18,0)</f>
        <v>115704</v>
      </c>
      <c r="P1737" s="19">
        <f>VLOOKUP(A1737,[1]Data!$A$1:$BU$65536,17,0)</f>
        <v>239331</v>
      </c>
      <c r="Q1737" s="19">
        <f>VLOOKUP(A1737,[1]Data!$A$1:$BU$65536,19,0)</f>
        <v>62219</v>
      </c>
      <c r="R1737" s="19">
        <f>VLOOKUP(A1737,[1]Data!$A$1:$BU$65536,20,0)</f>
        <v>99476</v>
      </c>
      <c r="T1737" s="11">
        <f t="shared" si="66"/>
        <v>2001844</v>
      </c>
      <c r="U1737" s="73">
        <f t="shared" si="67"/>
        <v>3</v>
      </c>
    </row>
    <row r="1738" spans="1:21" x14ac:dyDescent="0.25">
      <c r="A1738" s="17">
        <v>36981</v>
      </c>
      <c r="B1738" s="2">
        <f t="shared" si="63"/>
        <v>3</v>
      </c>
      <c r="D1738" s="19">
        <f>VLOOKUP(A1738,[1]Data!$A$1:$BU$65536,23,0)</f>
        <v>41987</v>
      </c>
      <c r="G1738" s="19">
        <f>VLOOKUP(A1738,[1]Data!$A$1:$BU$65536,21,0)</f>
        <v>211337</v>
      </c>
      <c r="H1738" s="19">
        <f>VLOOKUP(A1738,[1]Data!$A$1:$BU$65536,22,0)</f>
        <v>251106</v>
      </c>
      <c r="J1738" s="19">
        <f>VLOOKUP(A1738,[1]Data!$A$1:$BU$65536,24,0)</f>
        <v>810949</v>
      </c>
      <c r="M1738" s="19">
        <f>VLOOKUP(A1738,[1]Data!$A$1:$BU$65536,18,0)</f>
        <v>127026</v>
      </c>
      <c r="P1738" s="19">
        <f>VLOOKUP(A1738,[1]Data!$A$1:$BU$65536,17,0)</f>
        <v>224277</v>
      </c>
      <c r="Q1738" s="19">
        <f>VLOOKUP(A1738,[1]Data!$A$1:$BU$65536,19,0)</f>
        <v>50219</v>
      </c>
      <c r="R1738" s="19">
        <f>VLOOKUP(A1738,[1]Data!$A$1:$BU$65536,20,0)</f>
        <v>99347</v>
      </c>
      <c r="T1738" s="11">
        <f t="shared" si="66"/>
        <v>1816248</v>
      </c>
      <c r="U1738" s="73">
        <f t="shared" si="67"/>
        <v>3</v>
      </c>
    </row>
    <row r="1739" spans="1:21" x14ac:dyDescent="0.25">
      <c r="A1739" s="17">
        <v>36982</v>
      </c>
      <c r="B1739" s="2">
        <f t="shared" si="63"/>
        <v>4</v>
      </c>
      <c r="D1739" s="19">
        <f>VLOOKUP(A1739,[1]Data!$A$1:$BU$65536,23,0)</f>
        <v>39343</v>
      </c>
      <c r="G1739" s="19">
        <f>VLOOKUP(A1739,[1]Data!$A$1:$BU$65536,21,0)</f>
        <v>253231</v>
      </c>
      <c r="H1739" s="19">
        <f>VLOOKUP(A1739,[1]Data!$A$1:$BU$65536,22,0)</f>
        <v>286548</v>
      </c>
      <c r="J1739" s="19">
        <f>VLOOKUP(A1739,[1]Data!$A$1:$BU$65536,24,0)</f>
        <v>828073</v>
      </c>
      <c r="M1739" s="19">
        <f>VLOOKUP(A1739,[1]Data!$A$1:$BU$65536,18,0)</f>
        <v>127901</v>
      </c>
      <c r="P1739" s="19">
        <f>VLOOKUP(A1739,[1]Data!$A$1:$BU$65536,17,0)</f>
        <v>350205</v>
      </c>
      <c r="Q1739" s="19">
        <f>VLOOKUP(A1739,[1]Data!$A$1:$BU$65536,19,0)</f>
        <v>1047</v>
      </c>
      <c r="R1739" s="19">
        <f>VLOOKUP(A1739,[1]Data!$A$1:$BU$65536,20,0)</f>
        <v>89318</v>
      </c>
      <c r="T1739" s="11">
        <f t="shared" si="66"/>
        <v>1975666</v>
      </c>
      <c r="U1739" s="73">
        <f t="shared" si="67"/>
        <v>4</v>
      </c>
    </row>
    <row r="1740" spans="1:21" x14ac:dyDescent="0.25">
      <c r="A1740" s="17">
        <v>36983</v>
      </c>
      <c r="B1740" s="2">
        <f t="shared" si="63"/>
        <v>4</v>
      </c>
      <c r="D1740" s="19">
        <f>VLOOKUP(A1740,[1]Data!$A$1:$BU$65536,23,0)</f>
        <v>40884</v>
      </c>
      <c r="G1740" s="19">
        <f>VLOOKUP(A1740,[1]Data!$A$1:$BU$65536,21,0)</f>
        <v>270739</v>
      </c>
      <c r="H1740" s="19">
        <f>VLOOKUP(A1740,[1]Data!$A$1:$BU$65536,22,0)</f>
        <v>279035</v>
      </c>
      <c r="J1740" s="19">
        <f>VLOOKUP(A1740,[1]Data!$A$1:$BU$65536,24,0)</f>
        <v>879592</v>
      </c>
      <c r="M1740" s="19">
        <f>VLOOKUP(A1740,[1]Data!$A$1:$BU$65536,18,0)</f>
        <v>116848</v>
      </c>
      <c r="P1740" s="19">
        <f>VLOOKUP(A1740,[1]Data!$A$1:$BU$65536,17,0)</f>
        <v>279164</v>
      </c>
      <c r="Q1740" s="19">
        <f>VLOOKUP(A1740,[1]Data!$A$1:$BU$65536,19,0)</f>
        <v>353</v>
      </c>
      <c r="R1740" s="19">
        <f>VLOOKUP(A1740,[1]Data!$A$1:$BU$65536,20,0)</f>
        <v>123764</v>
      </c>
      <c r="T1740" s="11">
        <f t="shared" si="66"/>
        <v>1990379</v>
      </c>
      <c r="U1740" s="73">
        <f t="shared" si="67"/>
        <v>4</v>
      </c>
    </row>
    <row r="1741" spans="1:21" x14ac:dyDescent="0.25">
      <c r="A1741" s="17">
        <v>36984</v>
      </c>
      <c r="B1741" s="2">
        <f t="shared" si="63"/>
        <v>4</v>
      </c>
      <c r="D1741" s="19">
        <f>VLOOKUP(A1741,[1]Data!$A$1:$BU$65536,23,0)</f>
        <v>42721</v>
      </c>
      <c r="G1741" s="19">
        <f>VLOOKUP(A1741,[1]Data!$A$1:$BU$65536,21,0)</f>
        <v>246490</v>
      </c>
      <c r="H1741" s="19">
        <f>VLOOKUP(A1741,[1]Data!$A$1:$BU$65536,22,0)</f>
        <v>242597</v>
      </c>
      <c r="J1741" s="19">
        <f>VLOOKUP(A1741,[1]Data!$A$1:$BU$65536,24,0)</f>
        <v>814806</v>
      </c>
      <c r="M1741" s="19">
        <f>VLOOKUP(A1741,[1]Data!$A$1:$BU$65536,18,0)</f>
        <v>114476</v>
      </c>
      <c r="P1741" s="19">
        <f>VLOOKUP(A1741,[1]Data!$A$1:$BU$65536,17,0)</f>
        <v>280604</v>
      </c>
      <c r="Q1741" s="19">
        <f>VLOOKUP(A1741,[1]Data!$A$1:$BU$65536,19,0)</f>
        <v>671</v>
      </c>
      <c r="R1741" s="19">
        <f>VLOOKUP(A1741,[1]Data!$A$1:$BU$65536,20,0)</f>
        <v>159750</v>
      </c>
      <c r="T1741" s="11">
        <f t="shared" ref="T1741:T1747" si="68">SUM(C1741:R1741)</f>
        <v>1902115</v>
      </c>
      <c r="U1741" s="73">
        <f t="shared" ref="U1741:U1747" si="69">MONTH(A1741)</f>
        <v>4</v>
      </c>
    </row>
    <row r="1742" spans="1:21" x14ac:dyDescent="0.25">
      <c r="A1742" s="17">
        <v>36985</v>
      </c>
      <c r="B1742" s="2">
        <f t="shared" si="63"/>
        <v>4</v>
      </c>
      <c r="D1742" s="19">
        <f>VLOOKUP(A1742,[1]Data!$A$1:$BU$65536,23,0)</f>
        <v>56841</v>
      </c>
      <c r="G1742" s="19">
        <f>VLOOKUP(A1742,[1]Data!$A$1:$BU$65536,21,0)</f>
        <v>250589</v>
      </c>
      <c r="H1742" s="19">
        <f>VLOOKUP(A1742,[1]Data!$A$1:$BU$65536,22,0)</f>
        <v>257136</v>
      </c>
      <c r="J1742" s="19">
        <f>VLOOKUP(A1742,[1]Data!$A$1:$BU$65536,24,0)</f>
        <v>895119</v>
      </c>
      <c r="M1742" s="19">
        <f>VLOOKUP(A1742,[1]Data!$A$1:$BU$65536,18,0)</f>
        <v>145922</v>
      </c>
      <c r="P1742" s="19">
        <f>VLOOKUP(A1742,[1]Data!$A$1:$BU$65536,17,0)</f>
        <v>303435</v>
      </c>
      <c r="Q1742" s="19">
        <f>VLOOKUP(A1742,[1]Data!$A$1:$BU$65536,19,0)</f>
        <v>1033</v>
      </c>
      <c r="R1742" s="19">
        <f>VLOOKUP(A1742,[1]Data!$A$1:$BU$65536,20,0)</f>
        <v>170285</v>
      </c>
      <c r="T1742" s="11">
        <f t="shared" si="68"/>
        <v>2080360</v>
      </c>
      <c r="U1742" s="73">
        <f t="shared" si="69"/>
        <v>4</v>
      </c>
    </row>
    <row r="1743" spans="1:21" x14ac:dyDescent="0.25">
      <c r="A1743" s="17">
        <v>36986</v>
      </c>
      <c r="B1743" s="2">
        <f t="shared" si="63"/>
        <v>4</v>
      </c>
      <c r="D1743" s="19">
        <f>VLOOKUP(A1743,[1]Data!$A$1:$BU$65536,23,0)</f>
        <v>47831</v>
      </c>
      <c r="G1743" s="19">
        <f>VLOOKUP(A1743,[1]Data!$A$1:$BU$65536,21,0)</f>
        <v>195182</v>
      </c>
      <c r="H1743" s="19">
        <f>VLOOKUP(A1743,[1]Data!$A$1:$BU$65536,22,0)</f>
        <v>180222</v>
      </c>
      <c r="J1743" s="19">
        <f>VLOOKUP(A1743,[1]Data!$A$1:$BU$65536,24,0)</f>
        <v>896892</v>
      </c>
      <c r="M1743" s="19">
        <f>VLOOKUP(A1743,[1]Data!$A$1:$BU$65536,18,0)</f>
        <v>161560</v>
      </c>
      <c r="P1743" s="19">
        <f>VLOOKUP(A1743,[1]Data!$A$1:$BU$65536,17,0)</f>
        <v>351397</v>
      </c>
      <c r="Q1743" s="19">
        <f>VLOOKUP(A1743,[1]Data!$A$1:$BU$65536,19,0)</f>
        <v>16261</v>
      </c>
      <c r="R1743" s="19">
        <f>VLOOKUP(A1743,[1]Data!$A$1:$BU$65536,20,0)</f>
        <v>85919</v>
      </c>
      <c r="T1743" s="11">
        <f t="shared" si="68"/>
        <v>1935264</v>
      </c>
      <c r="U1743" s="73">
        <f t="shared" si="69"/>
        <v>4</v>
      </c>
    </row>
    <row r="1744" spans="1:21" x14ac:dyDescent="0.25">
      <c r="A1744" s="17">
        <v>36987</v>
      </c>
      <c r="B1744" s="2">
        <f t="shared" si="63"/>
        <v>4</v>
      </c>
      <c r="D1744" s="19">
        <f>VLOOKUP(A1744,[1]Data!$A$1:$BU$65536,23,0)</f>
        <v>38412</v>
      </c>
      <c r="G1744" s="19">
        <f>VLOOKUP(A1744,[1]Data!$A$1:$BU$65536,21,0)</f>
        <v>219330</v>
      </c>
      <c r="H1744" s="19">
        <f>VLOOKUP(A1744,[1]Data!$A$1:$BU$65536,22,0)</f>
        <v>232010</v>
      </c>
      <c r="J1744" s="19">
        <f>VLOOKUP(A1744,[1]Data!$A$1:$BU$65536,24,0)</f>
        <v>938565</v>
      </c>
      <c r="M1744" s="19">
        <f>VLOOKUP(A1744,[1]Data!$A$1:$BU$65536,18,0)</f>
        <v>174509</v>
      </c>
      <c r="P1744" s="19">
        <f>VLOOKUP(A1744,[1]Data!$A$1:$BU$65536,17,0)</f>
        <v>358808</v>
      </c>
      <c r="Q1744" s="19">
        <f>VLOOKUP(A1744,[1]Data!$A$1:$BU$65536,19,0)</f>
        <v>12526</v>
      </c>
      <c r="R1744" s="19">
        <f>VLOOKUP(A1744,[1]Data!$A$1:$BU$65536,20,0)</f>
        <v>67706</v>
      </c>
      <c r="T1744" s="11">
        <f t="shared" si="68"/>
        <v>2041866</v>
      </c>
      <c r="U1744" s="73">
        <f t="shared" si="69"/>
        <v>4</v>
      </c>
    </row>
    <row r="1745" spans="1:21" x14ac:dyDescent="0.25">
      <c r="A1745" s="17">
        <v>36988</v>
      </c>
      <c r="B1745" s="2">
        <f t="shared" si="63"/>
        <v>4</v>
      </c>
      <c r="D1745" s="19">
        <f>VLOOKUP(A1745,[1]Data!$A$1:$BU$65536,23,0)</f>
        <v>56204</v>
      </c>
      <c r="G1745" s="19">
        <f>VLOOKUP(A1745,[1]Data!$A$1:$BU$65536,21,0)</f>
        <v>225702</v>
      </c>
      <c r="H1745" s="19">
        <f>VLOOKUP(A1745,[1]Data!$A$1:$BU$65536,22,0)</f>
        <v>231090</v>
      </c>
      <c r="J1745" s="19">
        <f>VLOOKUP(A1745,[1]Data!$A$1:$BU$65536,24,0)</f>
        <v>945226</v>
      </c>
      <c r="M1745" s="19">
        <f>VLOOKUP(A1745,[1]Data!$A$1:$BU$65536,18,0)</f>
        <v>129169</v>
      </c>
      <c r="P1745" s="19">
        <f>VLOOKUP(A1745,[1]Data!$A$1:$BU$65536,17,0)</f>
        <v>345436</v>
      </c>
      <c r="Q1745" s="19">
        <f>VLOOKUP(A1745,[1]Data!$A$1:$BU$65536,19,0)</f>
        <v>27102</v>
      </c>
      <c r="R1745" s="19">
        <f>VLOOKUP(A1745,[1]Data!$A$1:$BU$65536,20,0)</f>
        <v>61342</v>
      </c>
      <c r="T1745" s="11">
        <f t="shared" si="68"/>
        <v>2021271</v>
      </c>
      <c r="U1745" s="73">
        <f t="shared" si="69"/>
        <v>4</v>
      </c>
    </row>
    <row r="1746" spans="1:21" x14ac:dyDescent="0.25">
      <c r="A1746" s="17">
        <v>36989</v>
      </c>
      <c r="B1746" s="2">
        <f t="shared" si="63"/>
        <v>4</v>
      </c>
      <c r="D1746" s="19">
        <f>VLOOKUP(A1746,[1]Data!$A$1:$BU$65536,23,0)</f>
        <v>42411</v>
      </c>
      <c r="G1746" s="19">
        <f>VLOOKUP(A1746,[1]Data!$A$1:$BU$65536,21,0)</f>
        <v>209169</v>
      </c>
      <c r="H1746" s="19">
        <f>VLOOKUP(A1746,[1]Data!$A$1:$BU$65536,22,0)</f>
        <v>231979</v>
      </c>
      <c r="J1746" s="19">
        <f>VLOOKUP(A1746,[1]Data!$A$1:$BU$65536,24,0)</f>
        <v>960273</v>
      </c>
      <c r="M1746" s="19">
        <f>VLOOKUP(A1746,[1]Data!$A$1:$BU$65536,18,0)</f>
        <v>132570</v>
      </c>
      <c r="P1746" s="19">
        <f>VLOOKUP(A1746,[1]Data!$A$1:$BU$65536,17,0)</f>
        <v>358855</v>
      </c>
      <c r="Q1746" s="19">
        <f>VLOOKUP(A1746,[1]Data!$A$1:$BU$65536,19,0)</f>
        <v>15951</v>
      </c>
      <c r="R1746" s="19">
        <f>VLOOKUP(A1746,[1]Data!$A$1:$BU$65536,20,0)</f>
        <v>61466</v>
      </c>
      <c r="T1746" s="11">
        <f t="shared" si="68"/>
        <v>2012674</v>
      </c>
      <c r="U1746" s="73">
        <f t="shared" si="69"/>
        <v>4</v>
      </c>
    </row>
    <row r="1747" spans="1:21" x14ac:dyDescent="0.25">
      <c r="A1747" s="17">
        <v>36990</v>
      </c>
      <c r="B1747" s="2">
        <f t="shared" si="63"/>
        <v>4</v>
      </c>
      <c r="D1747" s="19">
        <f>VLOOKUP(A1747,[1]Data!$A$1:$BU$65536,23,0)</f>
        <v>56263</v>
      </c>
      <c r="G1747" s="19">
        <f>VLOOKUP(A1747,[1]Data!$A$1:$BU$65536,21,0)</f>
        <v>224808</v>
      </c>
      <c r="H1747" s="19">
        <f>VLOOKUP(A1747,[1]Data!$A$1:$BU$65536,22,0)</f>
        <v>242773</v>
      </c>
      <c r="J1747" s="19">
        <f>VLOOKUP(A1747,[1]Data!$A$1:$BU$65536,24,0)</f>
        <v>942756</v>
      </c>
      <c r="M1747" s="19">
        <f>VLOOKUP(A1747,[1]Data!$A$1:$BU$65536,18,0)</f>
        <v>131094</v>
      </c>
      <c r="P1747" s="19">
        <f>VLOOKUP(A1747,[1]Data!$A$1:$BU$65536,17,0)</f>
        <v>355971</v>
      </c>
      <c r="Q1747" s="19">
        <f>VLOOKUP(A1747,[1]Data!$A$1:$BU$65536,19,0)</f>
        <v>15787</v>
      </c>
      <c r="R1747" s="19">
        <f>VLOOKUP(A1747,[1]Data!$A$1:$BU$65536,20,0)</f>
        <v>61441</v>
      </c>
      <c r="T1747" s="11">
        <f t="shared" si="68"/>
        <v>2030893</v>
      </c>
      <c r="U1747" s="73">
        <f t="shared" si="69"/>
        <v>4</v>
      </c>
    </row>
    <row r="1748" spans="1:21" x14ac:dyDescent="0.25">
      <c r="A1748" s="17">
        <v>36991</v>
      </c>
      <c r="B1748" s="2">
        <f t="shared" si="63"/>
        <v>4</v>
      </c>
      <c r="D1748" s="19">
        <f>VLOOKUP(A1748,[1]Data!$A$1:$BU$65536,23,0)</f>
        <v>40214</v>
      </c>
      <c r="G1748" s="19">
        <f>VLOOKUP(A1748,[1]Data!$A$1:$BU$65536,21,0)</f>
        <v>241338</v>
      </c>
      <c r="H1748" s="19">
        <f>VLOOKUP(A1748,[1]Data!$A$1:$BU$65536,22,0)</f>
        <v>231186</v>
      </c>
      <c r="J1748" s="19">
        <f>VLOOKUP(A1748,[1]Data!$A$1:$BU$65536,24,0)</f>
        <v>940471</v>
      </c>
      <c r="M1748" s="19">
        <f>VLOOKUP(A1748,[1]Data!$A$1:$BU$65536,18,0)</f>
        <v>140977</v>
      </c>
      <c r="P1748" s="19">
        <f>VLOOKUP(A1748,[1]Data!$A$1:$BU$65536,17,0)</f>
        <v>379357</v>
      </c>
      <c r="Q1748" s="19">
        <f>VLOOKUP(A1748,[1]Data!$A$1:$BU$65536,19,0)</f>
        <v>33570</v>
      </c>
      <c r="R1748" s="19">
        <f>VLOOKUP(A1748,[1]Data!$A$1:$BU$65536,20,0)</f>
        <v>48627</v>
      </c>
      <c r="T1748" s="11">
        <f t="shared" ref="T1748:T1750" si="70">SUM(C1748:R1748)</f>
        <v>2055740</v>
      </c>
      <c r="U1748" s="73">
        <f t="shared" ref="U1748:U1750" si="71">MONTH(A1748)</f>
        <v>4</v>
      </c>
    </row>
    <row r="1749" spans="1:21" x14ac:dyDescent="0.25">
      <c r="A1749" s="17">
        <v>36992</v>
      </c>
      <c r="B1749" s="2">
        <f t="shared" si="63"/>
        <v>4</v>
      </c>
      <c r="D1749" s="19">
        <f>VLOOKUP(A1749,[1]Data!$A$1:$BU$65536,23,0)</f>
        <v>55735</v>
      </c>
      <c r="G1749" s="19">
        <f>VLOOKUP(A1749,[1]Data!$A$1:$BU$65536,21,0)</f>
        <v>178786</v>
      </c>
      <c r="H1749" s="19">
        <f>VLOOKUP(A1749,[1]Data!$A$1:$BU$65536,22,0)</f>
        <v>235907</v>
      </c>
      <c r="J1749" s="19">
        <f>VLOOKUP(A1749,[1]Data!$A$1:$BU$65536,24,0)</f>
        <v>975190</v>
      </c>
      <c r="M1749" s="19">
        <f>VLOOKUP(A1749,[1]Data!$A$1:$BU$65536,18,0)</f>
        <v>158494</v>
      </c>
      <c r="P1749" s="19">
        <f>VLOOKUP(A1749,[1]Data!$A$1:$BU$65536,17,0)</f>
        <v>363576</v>
      </c>
      <c r="Q1749" s="19">
        <f>VLOOKUP(A1749,[1]Data!$A$1:$BU$65536,19,0)</f>
        <v>27868</v>
      </c>
      <c r="R1749" s="19">
        <f>VLOOKUP(A1749,[1]Data!$A$1:$BU$65536,20,0)</f>
        <v>60488</v>
      </c>
      <c r="T1749" s="11">
        <f t="shared" si="70"/>
        <v>2056044</v>
      </c>
      <c r="U1749" s="73">
        <f t="shared" si="71"/>
        <v>4</v>
      </c>
    </row>
    <row r="1750" spans="1:21" x14ac:dyDescent="0.25">
      <c r="A1750" s="17">
        <v>36993</v>
      </c>
      <c r="B1750" s="2">
        <f t="shared" si="63"/>
        <v>4</v>
      </c>
      <c r="D1750" s="19">
        <f>VLOOKUP(A1750,[1]Data!$A$1:$BU$65536,23,0)</f>
        <v>47448</v>
      </c>
      <c r="G1750" s="19">
        <f>VLOOKUP(A1750,[1]Data!$A$1:$BU$65536,21,0)</f>
        <v>204198</v>
      </c>
      <c r="H1750" s="19">
        <f>VLOOKUP(A1750,[1]Data!$A$1:$BU$65536,22,0)</f>
        <v>259828</v>
      </c>
      <c r="J1750" s="19">
        <f>VLOOKUP(A1750,[1]Data!$A$1:$BU$65536,24,0)</f>
        <v>907351</v>
      </c>
      <c r="M1750" s="19">
        <f>VLOOKUP(A1750,[1]Data!$A$1:$BU$65536,18,0)</f>
        <v>153629</v>
      </c>
      <c r="P1750" s="19">
        <f>VLOOKUP(A1750,[1]Data!$A$1:$BU$65536,17,0)</f>
        <v>371864</v>
      </c>
      <c r="Q1750" s="19">
        <f>VLOOKUP(A1750,[1]Data!$A$1:$BU$65536,19,0)</f>
        <v>7625</v>
      </c>
      <c r="R1750" s="19">
        <f>VLOOKUP(A1750,[1]Data!$A$1:$BU$65536,20,0)</f>
        <v>61478</v>
      </c>
      <c r="T1750" s="11">
        <f t="shared" si="70"/>
        <v>2013421</v>
      </c>
      <c r="U1750" s="73">
        <f t="shared" si="71"/>
        <v>4</v>
      </c>
    </row>
    <row r="1751" spans="1:21" x14ac:dyDescent="0.25">
      <c r="A1751" s="17">
        <v>36994</v>
      </c>
      <c r="B1751" s="2">
        <f t="shared" si="63"/>
        <v>4</v>
      </c>
      <c r="D1751" s="19">
        <f>VLOOKUP(A1751,[1]Data!$A$1:$BU$65536,23,0)</f>
        <v>0</v>
      </c>
      <c r="G1751" s="19">
        <f>VLOOKUP(A1751,[1]Data!$A$1:$BU$65536,21,0)</f>
        <v>0</v>
      </c>
      <c r="H1751" s="19">
        <f>VLOOKUP(A1751,[1]Data!$A$1:$BU$65536,22,0)</f>
        <v>0</v>
      </c>
      <c r="J1751" s="19">
        <f>VLOOKUP(A1751,[1]Data!$A$1:$BU$65536,24,0)</f>
        <v>0</v>
      </c>
      <c r="M1751" s="19">
        <f>VLOOKUP(A1751,[1]Data!$A$1:$BU$65536,18,0)</f>
        <v>0</v>
      </c>
      <c r="P1751" s="19">
        <f>VLOOKUP(A1751,[1]Data!$A$1:$BU$65536,17,0)</f>
        <v>0</v>
      </c>
      <c r="Q1751" s="19">
        <f>VLOOKUP(A1751,[1]Data!$A$1:$BU$65536,19,0)</f>
        <v>0</v>
      </c>
      <c r="R1751" s="19">
        <f>VLOOKUP(A1751,[1]Data!$A$1:$BU$65536,20,0)</f>
        <v>0</v>
      </c>
      <c r="T1751" s="11">
        <f>SUM(C1751:R1751)</f>
        <v>0</v>
      </c>
      <c r="U1751" s="73">
        <f>MONTH(A1751)</f>
        <v>4</v>
      </c>
    </row>
    <row r="1752" spans="1:21" x14ac:dyDescent="0.25">
      <c r="A1752" s="17">
        <v>36995</v>
      </c>
      <c r="B1752" s="2">
        <f t="shared" si="63"/>
        <v>4</v>
      </c>
      <c r="D1752" s="19">
        <f>VLOOKUP(A1752,[1]Data!$A$1:$BU$65536,23,0)</f>
        <v>0</v>
      </c>
      <c r="G1752" s="19">
        <f>VLOOKUP(A1752,[1]Data!$A$1:$BU$65536,21,0)</f>
        <v>0</v>
      </c>
      <c r="H1752" s="19">
        <f>VLOOKUP(A1752,[1]Data!$A$1:$BU$65536,22,0)</f>
        <v>0</v>
      </c>
      <c r="J1752" s="19">
        <f>VLOOKUP(A1752,[1]Data!$A$1:$BU$65536,24,0)</f>
        <v>0</v>
      </c>
      <c r="M1752" s="19">
        <f>VLOOKUP(A1752,[1]Data!$A$1:$BU$65536,18,0)</f>
        <v>0</v>
      </c>
      <c r="P1752" s="19">
        <f>VLOOKUP(A1752,[1]Data!$A$1:$BU$65536,17,0)</f>
        <v>0</v>
      </c>
      <c r="Q1752" s="19">
        <f>VLOOKUP(A1752,[1]Data!$A$1:$BU$65536,19,0)</f>
        <v>0</v>
      </c>
      <c r="R1752" s="19">
        <f>VLOOKUP(A1752,[1]Data!$A$1:$BU$65536,20,0)</f>
        <v>0</v>
      </c>
      <c r="T1752" s="11">
        <f>SUM(C1752:R1752)</f>
        <v>0</v>
      </c>
      <c r="U1752" s="73">
        <f>MONTH(A1752)</f>
        <v>4</v>
      </c>
    </row>
    <row r="1753" spans="1:21" x14ac:dyDescent="0.25">
      <c r="A1753" s="17">
        <v>36996</v>
      </c>
      <c r="B1753" s="2">
        <f t="shared" si="63"/>
        <v>4</v>
      </c>
      <c r="D1753" s="19">
        <f>VLOOKUP(A1753,[1]Data!$A$1:$BU$65536,23,0)</f>
        <v>0</v>
      </c>
      <c r="G1753" s="19">
        <f>VLOOKUP(A1753,[1]Data!$A$1:$BU$65536,21,0)</f>
        <v>0</v>
      </c>
      <c r="H1753" s="19">
        <f>VLOOKUP(A1753,[1]Data!$A$1:$BU$65536,22,0)</f>
        <v>0</v>
      </c>
      <c r="J1753" s="19">
        <f>VLOOKUP(A1753,[1]Data!$A$1:$BU$65536,24,0)</f>
        <v>0</v>
      </c>
      <c r="M1753" s="19">
        <f>VLOOKUP(A1753,[1]Data!$A$1:$BU$65536,18,0)</f>
        <v>0</v>
      </c>
      <c r="P1753" s="19">
        <f>VLOOKUP(A1753,[1]Data!$A$1:$BU$65536,17,0)</f>
        <v>0</v>
      </c>
      <c r="Q1753" s="19">
        <f>VLOOKUP(A1753,[1]Data!$A$1:$BU$65536,19,0)</f>
        <v>0</v>
      </c>
      <c r="R1753" s="19">
        <f>VLOOKUP(A1753,[1]Data!$A$1:$BU$65536,20,0)</f>
        <v>0</v>
      </c>
      <c r="T1753" s="11">
        <f>SUM(C1753:R1753)</f>
        <v>0</v>
      </c>
      <c r="U1753" s="73">
        <f>MONTH(A1753)</f>
        <v>4</v>
      </c>
    </row>
    <row r="1754" spans="1:21" x14ac:dyDescent="0.25">
      <c r="A1754" s="17">
        <v>36997</v>
      </c>
      <c r="B1754" s="2">
        <f t="shared" si="63"/>
        <v>4</v>
      </c>
      <c r="D1754" s="19">
        <f>VLOOKUP(A1754,[1]Data!$A$1:$BU$65536,23,0)</f>
        <v>58792</v>
      </c>
      <c r="G1754" s="19">
        <f>VLOOKUP(A1754,[1]Data!$A$1:$BU$65536,21,0)</f>
        <v>191771</v>
      </c>
      <c r="H1754" s="19">
        <f>VLOOKUP(A1754,[1]Data!$A$1:$BU$65536,22,0)</f>
        <v>249918</v>
      </c>
      <c r="J1754" s="19">
        <f>VLOOKUP(A1754,[1]Data!$A$1:$BU$65536,24,0)</f>
        <v>937255</v>
      </c>
      <c r="M1754" s="19">
        <f>VLOOKUP(A1754,[1]Data!$A$1:$BU$65536,18,0)</f>
        <v>146581</v>
      </c>
      <c r="P1754" s="19">
        <f>VLOOKUP(A1754,[1]Data!$A$1:$BU$65536,17,0)</f>
        <v>399531</v>
      </c>
      <c r="Q1754" s="19">
        <f>VLOOKUP(A1754,[1]Data!$A$1:$BU$65536,19,0)</f>
        <v>8326</v>
      </c>
      <c r="R1754" s="19">
        <f>VLOOKUP(A1754,[1]Data!$A$1:$BU$65536,20,0)</f>
        <v>55167</v>
      </c>
      <c r="T1754" s="11">
        <f>SUM(C1754:R1754)</f>
        <v>2047341</v>
      </c>
      <c r="U1754" s="73">
        <f>MONTH(A1754)</f>
        <v>4</v>
      </c>
    </row>
    <row r="1755" spans="1:21" x14ac:dyDescent="0.25">
      <c r="A1755" s="17">
        <v>36998</v>
      </c>
      <c r="B1755" s="2">
        <f t="shared" si="63"/>
        <v>4</v>
      </c>
      <c r="D1755" s="19">
        <f>VLOOKUP(A1755,[1]Data!$A$1:$BU$65536,23,0)</f>
        <v>53668</v>
      </c>
      <c r="G1755" s="19">
        <f>VLOOKUP(A1755,[1]Data!$A$1:$BU$65536,21,0)</f>
        <v>209698</v>
      </c>
      <c r="H1755" s="19">
        <f>VLOOKUP(A1755,[1]Data!$A$1:$BU$65536,22,0)</f>
        <v>240241</v>
      </c>
      <c r="J1755" s="19">
        <f>VLOOKUP(A1755,[1]Data!$A$1:$BU$65536,24,0)</f>
        <v>882433</v>
      </c>
      <c r="M1755" s="19">
        <f>VLOOKUP(A1755,[1]Data!$A$1:$BU$65536,18,0)</f>
        <v>112473</v>
      </c>
      <c r="P1755" s="19">
        <f>VLOOKUP(A1755,[1]Data!$A$1:$BU$65536,17,0)</f>
        <v>365618</v>
      </c>
      <c r="Q1755" s="19">
        <f>VLOOKUP(A1755,[1]Data!$A$1:$BU$65536,19,0)</f>
        <v>36815</v>
      </c>
      <c r="R1755" s="19">
        <f>VLOOKUP(A1755,[1]Data!$A$1:$BU$65536,20,0)</f>
        <v>48619</v>
      </c>
      <c r="T1755" s="11">
        <f>SUM(C1755:R1755)</f>
        <v>1949565</v>
      </c>
      <c r="U1755" s="73">
        <f>MONTH(A1755)</f>
        <v>4</v>
      </c>
    </row>
    <row r="1756" spans="1:21" x14ac:dyDescent="0.25">
      <c r="A1756" s="17">
        <v>36999</v>
      </c>
      <c r="D1756" s="19"/>
    </row>
    <row r="1757" spans="1:21" x14ac:dyDescent="0.25">
      <c r="A1757" s="17">
        <v>37000</v>
      </c>
      <c r="D1757" s="19"/>
    </row>
    <row r="1758" spans="1:21" x14ac:dyDescent="0.25">
      <c r="A1758" s="17">
        <v>37001</v>
      </c>
      <c r="D1758" s="19"/>
    </row>
    <row r="1759" spans="1:21" x14ac:dyDescent="0.25">
      <c r="A1759" s="17">
        <v>37002</v>
      </c>
      <c r="D1759" s="19"/>
    </row>
    <row r="1760" spans="1:21" x14ac:dyDescent="0.25">
      <c r="A1760" s="17">
        <v>37003</v>
      </c>
      <c r="D1760" s="19"/>
    </row>
    <row r="1761" spans="1:4" x14ac:dyDescent="0.25">
      <c r="A1761" s="17">
        <v>37004</v>
      </c>
      <c r="D1761" s="19"/>
    </row>
    <row r="1762" spans="1:4" x14ac:dyDescent="0.25">
      <c r="A1762" s="17">
        <v>37005</v>
      </c>
      <c r="D1762" s="19"/>
    </row>
    <row r="1763" spans="1:4" x14ac:dyDescent="0.25">
      <c r="A1763" s="17">
        <v>37006</v>
      </c>
      <c r="D1763" s="19"/>
    </row>
    <row r="1764" spans="1:4" x14ac:dyDescent="0.25">
      <c r="A1764" s="17">
        <v>37007</v>
      </c>
      <c r="D1764" s="19"/>
    </row>
    <row r="1765" spans="1:4" x14ac:dyDescent="0.25">
      <c r="A1765" s="17">
        <v>37008</v>
      </c>
      <c r="D1765" s="19"/>
    </row>
    <row r="1766" spans="1:4" x14ac:dyDescent="0.25">
      <c r="A1766" s="17">
        <v>37009</v>
      </c>
      <c r="D1766" s="19"/>
    </row>
    <row r="1767" spans="1:4" x14ac:dyDescent="0.25">
      <c r="A1767" s="17">
        <v>37010</v>
      </c>
      <c r="D1767" s="19"/>
    </row>
    <row r="1768" spans="1:4" x14ac:dyDescent="0.25">
      <c r="A1768" s="17">
        <v>37011</v>
      </c>
      <c r="D1768" s="19"/>
    </row>
    <row r="1769" spans="1:4" x14ac:dyDescent="0.25">
      <c r="A1769" s="17">
        <v>37012</v>
      </c>
      <c r="D1769" s="19"/>
    </row>
    <row r="1770" spans="1:4" x14ac:dyDescent="0.25">
      <c r="A1770" s="17">
        <v>37013</v>
      </c>
      <c r="D1770" s="19"/>
    </row>
    <row r="1771" spans="1:4" x14ac:dyDescent="0.25">
      <c r="A1771" s="17">
        <v>37014</v>
      </c>
      <c r="D1771" s="19"/>
    </row>
    <row r="1772" spans="1:4" x14ac:dyDescent="0.25">
      <c r="A1772" s="17">
        <v>37015</v>
      </c>
      <c r="D1772" s="19"/>
    </row>
    <row r="1773" spans="1:4" x14ac:dyDescent="0.25">
      <c r="A1773" s="17">
        <v>37016</v>
      </c>
      <c r="D1773" s="19"/>
    </row>
    <row r="1774" spans="1:4" x14ac:dyDescent="0.25">
      <c r="A1774" s="17">
        <v>37017</v>
      </c>
      <c r="D1774" s="19"/>
    </row>
    <row r="1775" spans="1:4" x14ac:dyDescent="0.25">
      <c r="A1775" s="17">
        <v>37018</v>
      </c>
      <c r="D1775" s="19"/>
    </row>
    <row r="1776" spans="1:4" x14ac:dyDescent="0.25">
      <c r="A1776" s="17">
        <v>37019</v>
      </c>
      <c r="D1776" s="19"/>
    </row>
    <row r="1777" spans="1:4" x14ac:dyDescent="0.25">
      <c r="A1777" s="17">
        <v>37020</v>
      </c>
      <c r="D1777" s="19"/>
    </row>
    <row r="1778" spans="1:4" x14ac:dyDescent="0.25">
      <c r="A1778" s="17">
        <v>37021</v>
      </c>
      <c r="D1778" s="19"/>
    </row>
    <row r="1779" spans="1:4" x14ac:dyDescent="0.25">
      <c r="A1779" s="17">
        <v>37022</v>
      </c>
      <c r="D1779" s="19"/>
    </row>
    <row r="1780" spans="1:4" x14ac:dyDescent="0.25">
      <c r="A1780" s="17">
        <v>37023</v>
      </c>
      <c r="D1780" s="19"/>
    </row>
    <row r="1781" spans="1:4" x14ac:dyDescent="0.25">
      <c r="A1781" s="17">
        <v>37024</v>
      </c>
      <c r="D1781" s="19"/>
    </row>
    <row r="1782" spans="1:4" x14ac:dyDescent="0.25">
      <c r="A1782" s="17">
        <v>37025</v>
      </c>
      <c r="D1782" s="19"/>
    </row>
    <row r="1783" spans="1:4" x14ac:dyDescent="0.25">
      <c r="A1783" s="17">
        <v>37026</v>
      </c>
      <c r="D1783" s="19"/>
    </row>
    <row r="1784" spans="1:4" x14ac:dyDescent="0.25">
      <c r="A1784" s="17">
        <v>37027</v>
      </c>
      <c r="D1784" s="19"/>
    </row>
    <row r="1785" spans="1:4" x14ac:dyDescent="0.25">
      <c r="A1785" s="17">
        <v>37028</v>
      </c>
      <c r="D1785" s="19"/>
    </row>
    <row r="1786" spans="1:4" x14ac:dyDescent="0.25">
      <c r="A1786" s="17">
        <v>37029</v>
      </c>
      <c r="D1786" s="19"/>
    </row>
    <row r="1787" spans="1:4" x14ac:dyDescent="0.25">
      <c r="A1787" s="17">
        <v>37030</v>
      </c>
      <c r="D1787" s="19"/>
    </row>
    <row r="1788" spans="1:4" x14ac:dyDescent="0.25">
      <c r="A1788" s="17">
        <v>37031</v>
      </c>
      <c r="D1788" s="19"/>
    </row>
    <row r="1789" spans="1:4" x14ac:dyDescent="0.25">
      <c r="A1789" s="17">
        <v>37032</v>
      </c>
      <c r="D1789" s="19"/>
    </row>
    <row r="1790" spans="1:4" x14ac:dyDescent="0.25">
      <c r="A1790" s="17">
        <v>37033</v>
      </c>
      <c r="D1790" s="19"/>
    </row>
    <row r="1791" spans="1:4" x14ac:dyDescent="0.25">
      <c r="A1791" s="17">
        <v>37034</v>
      </c>
      <c r="D1791" s="19"/>
    </row>
    <row r="1792" spans="1:4" x14ac:dyDescent="0.25">
      <c r="A1792" s="17">
        <v>37035</v>
      </c>
      <c r="D1792" s="19"/>
    </row>
    <row r="1793" spans="1:4" x14ac:dyDescent="0.25">
      <c r="A1793" s="17">
        <v>37036</v>
      </c>
      <c r="D1793" s="19"/>
    </row>
    <row r="1794" spans="1:4" x14ac:dyDescent="0.25">
      <c r="A1794" s="17">
        <v>37037</v>
      </c>
      <c r="D1794" s="19"/>
    </row>
    <row r="1795" spans="1:4" x14ac:dyDescent="0.25">
      <c r="A1795" s="17">
        <v>37038</v>
      </c>
      <c r="D1795" s="19"/>
    </row>
    <row r="1796" spans="1:4" x14ac:dyDescent="0.25">
      <c r="A1796" s="17">
        <v>37039</v>
      </c>
      <c r="D1796" s="19"/>
    </row>
    <row r="1797" spans="1:4" x14ac:dyDescent="0.25">
      <c r="A1797" s="17">
        <v>37040</v>
      </c>
      <c r="D1797" s="19"/>
    </row>
    <row r="1798" spans="1:4" x14ac:dyDescent="0.25">
      <c r="A1798" s="17">
        <v>37041</v>
      </c>
      <c r="D1798" s="19"/>
    </row>
    <row r="1799" spans="1:4" x14ac:dyDescent="0.25">
      <c r="A1799" s="17">
        <v>37042</v>
      </c>
      <c r="D1799" s="19"/>
    </row>
    <row r="1800" spans="1:4" x14ac:dyDescent="0.25">
      <c r="A1800" s="17">
        <v>37043</v>
      </c>
      <c r="D1800" s="19"/>
    </row>
    <row r="1801" spans="1:4" x14ac:dyDescent="0.25">
      <c r="A1801" s="17">
        <v>37044</v>
      </c>
      <c r="D1801" s="19"/>
    </row>
    <row r="1802" spans="1:4" x14ac:dyDescent="0.25">
      <c r="A1802" s="17">
        <v>37045</v>
      </c>
      <c r="D1802" s="19"/>
    </row>
    <row r="1803" spans="1:4" x14ac:dyDescent="0.25">
      <c r="A1803" s="17">
        <v>37046</v>
      </c>
      <c r="D1803" s="19"/>
    </row>
    <row r="1804" spans="1:4" x14ac:dyDescent="0.25">
      <c r="A1804" s="17">
        <v>37047</v>
      </c>
      <c r="D1804" s="19"/>
    </row>
    <row r="1805" spans="1:4" x14ac:dyDescent="0.25">
      <c r="A1805" s="17">
        <v>37048</v>
      </c>
      <c r="D1805" s="19"/>
    </row>
    <row r="1806" spans="1:4" x14ac:dyDescent="0.25">
      <c r="A1806" s="17">
        <v>37049</v>
      </c>
      <c r="D1806" s="19"/>
    </row>
    <row r="1807" spans="1:4" x14ac:dyDescent="0.25">
      <c r="A1807" s="17">
        <v>37050</v>
      </c>
      <c r="D1807" s="19"/>
    </row>
    <row r="1808" spans="1:4" x14ac:dyDescent="0.25">
      <c r="A1808" s="17">
        <v>37051</v>
      </c>
      <c r="D1808" s="19"/>
    </row>
    <row r="1809" spans="1:4" x14ac:dyDescent="0.25">
      <c r="A1809" s="17">
        <v>37052</v>
      </c>
      <c r="D1809" s="19"/>
    </row>
    <row r="1810" spans="1:4" x14ac:dyDescent="0.25">
      <c r="A1810" s="17">
        <v>37053</v>
      </c>
      <c r="D1810" s="19"/>
    </row>
    <row r="1811" spans="1:4" x14ac:dyDescent="0.25">
      <c r="A1811" s="17">
        <v>37054</v>
      </c>
      <c r="D1811" s="19"/>
    </row>
    <row r="1812" spans="1:4" x14ac:dyDescent="0.25">
      <c r="A1812" s="17">
        <v>37055</v>
      </c>
      <c r="D1812" s="19"/>
    </row>
    <row r="1813" spans="1:4" x14ac:dyDescent="0.25">
      <c r="A1813" s="17">
        <v>37056</v>
      </c>
      <c r="D1813" s="19"/>
    </row>
    <row r="1814" spans="1:4" x14ac:dyDescent="0.25">
      <c r="A1814" s="17">
        <v>37057</v>
      </c>
      <c r="D1814" s="19"/>
    </row>
    <row r="1815" spans="1:4" x14ac:dyDescent="0.25">
      <c r="A1815" s="17">
        <v>37058</v>
      </c>
      <c r="D1815" s="19"/>
    </row>
    <row r="1816" spans="1:4" x14ac:dyDescent="0.25">
      <c r="A1816" s="17">
        <v>37059</v>
      </c>
      <c r="D1816" s="19"/>
    </row>
    <row r="1817" spans="1:4" x14ac:dyDescent="0.25">
      <c r="A1817" s="17">
        <v>37060</v>
      </c>
      <c r="D1817" s="19"/>
    </row>
    <row r="1818" spans="1:4" x14ac:dyDescent="0.25">
      <c r="A1818" s="17">
        <v>37061</v>
      </c>
      <c r="D1818" s="19"/>
    </row>
    <row r="1819" spans="1:4" x14ac:dyDescent="0.25">
      <c r="A1819" s="17">
        <v>37062</v>
      </c>
      <c r="D1819" s="19"/>
    </row>
    <row r="1820" spans="1:4" x14ac:dyDescent="0.25">
      <c r="A1820" s="17">
        <v>37063</v>
      </c>
      <c r="D1820" s="19"/>
    </row>
    <row r="1821" spans="1:4" x14ac:dyDescent="0.25">
      <c r="A1821" s="17">
        <v>37064</v>
      </c>
      <c r="D1821" s="19"/>
    </row>
    <row r="1822" spans="1:4" x14ac:dyDescent="0.25">
      <c r="A1822" s="17">
        <v>37065</v>
      </c>
      <c r="D1822" s="19"/>
    </row>
    <row r="1823" spans="1:4" x14ac:dyDescent="0.25">
      <c r="A1823" s="17">
        <v>37066</v>
      </c>
      <c r="D1823" s="19"/>
    </row>
    <row r="1824" spans="1:4" x14ac:dyDescent="0.25">
      <c r="A1824" s="17">
        <v>37067</v>
      </c>
      <c r="D1824" s="19"/>
    </row>
    <row r="1825" spans="1:4" x14ac:dyDescent="0.25">
      <c r="A1825" s="17">
        <v>37068</v>
      </c>
      <c r="D1825" s="19"/>
    </row>
    <row r="1826" spans="1:4" x14ac:dyDescent="0.25">
      <c r="A1826" s="17">
        <v>37069</v>
      </c>
      <c r="D1826" s="19"/>
    </row>
    <row r="1827" spans="1:4" x14ac:dyDescent="0.25">
      <c r="A1827" s="17">
        <v>37070</v>
      </c>
      <c r="D1827" s="19"/>
    </row>
    <row r="1828" spans="1:4" x14ac:dyDescent="0.25">
      <c r="A1828" s="17">
        <v>37071</v>
      </c>
      <c r="D1828" s="19"/>
    </row>
    <row r="1829" spans="1:4" x14ac:dyDescent="0.25">
      <c r="A1829" s="17">
        <v>37072</v>
      </c>
      <c r="D1829" s="19"/>
    </row>
    <row r="1830" spans="1:4" x14ac:dyDescent="0.25">
      <c r="A1830" s="17">
        <v>37073</v>
      </c>
      <c r="D1830" s="19"/>
    </row>
    <row r="1831" spans="1:4" x14ac:dyDescent="0.25">
      <c r="A1831" s="17">
        <v>37074</v>
      </c>
      <c r="D1831" s="19"/>
    </row>
    <row r="1832" spans="1:4" x14ac:dyDescent="0.25">
      <c r="A1832" s="17">
        <v>37075</v>
      </c>
      <c r="D1832" s="19"/>
    </row>
    <row r="1833" spans="1:4" x14ac:dyDescent="0.25">
      <c r="A1833" s="17">
        <v>37076</v>
      </c>
      <c r="D1833" s="19"/>
    </row>
    <row r="1834" spans="1:4" x14ac:dyDescent="0.25">
      <c r="A1834" s="17">
        <v>37077</v>
      </c>
      <c r="D1834" s="19"/>
    </row>
    <row r="1835" spans="1:4" x14ac:dyDescent="0.25">
      <c r="A1835" s="17">
        <v>37078</v>
      </c>
      <c r="D1835" s="19"/>
    </row>
    <row r="1836" spans="1:4" x14ac:dyDescent="0.25">
      <c r="A1836" s="17">
        <v>37079</v>
      </c>
      <c r="D1836" s="19"/>
    </row>
    <row r="1837" spans="1:4" x14ac:dyDescent="0.25">
      <c r="A1837" s="17">
        <v>37080</v>
      </c>
      <c r="D1837" s="19"/>
    </row>
    <row r="1838" spans="1:4" x14ac:dyDescent="0.25">
      <c r="A1838" s="17">
        <v>37081</v>
      </c>
      <c r="D1838" s="19"/>
    </row>
    <row r="1839" spans="1:4" x14ac:dyDescent="0.25">
      <c r="A1839" s="17">
        <v>37082</v>
      </c>
      <c r="D1839" s="19"/>
    </row>
    <row r="1840" spans="1:4" x14ac:dyDescent="0.25">
      <c r="A1840" s="17">
        <v>37083</v>
      </c>
      <c r="D1840" s="19"/>
    </row>
    <row r="1841" spans="1:4" x14ac:dyDescent="0.25">
      <c r="A1841" s="17">
        <v>37084</v>
      </c>
      <c r="D1841" s="19"/>
    </row>
    <row r="1842" spans="1:4" x14ac:dyDescent="0.25">
      <c r="A1842" s="17">
        <v>37085</v>
      </c>
      <c r="D1842" s="19"/>
    </row>
    <row r="1843" spans="1:4" x14ac:dyDescent="0.25">
      <c r="A1843" s="17">
        <v>37086</v>
      </c>
      <c r="D1843" s="19"/>
    </row>
    <row r="1844" spans="1:4" x14ac:dyDescent="0.25">
      <c r="A1844" s="17">
        <v>37087</v>
      </c>
      <c r="D1844" s="19"/>
    </row>
    <row r="1845" spans="1:4" x14ac:dyDescent="0.25">
      <c r="A1845" s="17">
        <v>37088</v>
      </c>
      <c r="D1845" s="19"/>
    </row>
    <row r="1846" spans="1:4" x14ac:dyDescent="0.25">
      <c r="A1846" s="17">
        <v>37089</v>
      </c>
      <c r="D1846" s="19"/>
    </row>
    <row r="1847" spans="1:4" x14ac:dyDescent="0.25">
      <c r="A1847" s="17">
        <v>37090</v>
      </c>
      <c r="D1847" s="19"/>
    </row>
    <row r="1848" spans="1:4" x14ac:dyDescent="0.25">
      <c r="A1848" s="17">
        <v>37091</v>
      </c>
      <c r="D1848" s="19"/>
    </row>
    <row r="1849" spans="1:4" x14ac:dyDescent="0.25">
      <c r="A1849" s="17">
        <v>37092</v>
      </c>
      <c r="D1849" s="19"/>
    </row>
    <row r="1850" spans="1:4" x14ac:dyDescent="0.25">
      <c r="A1850" s="17">
        <v>37093</v>
      </c>
      <c r="D1850" s="19"/>
    </row>
    <row r="1851" spans="1:4" x14ac:dyDescent="0.25">
      <c r="A1851" s="17">
        <v>37094</v>
      </c>
      <c r="D1851" s="19"/>
    </row>
    <row r="1852" spans="1:4" x14ac:dyDescent="0.25">
      <c r="A1852" s="17">
        <v>37095</v>
      </c>
      <c r="D1852" s="19"/>
    </row>
    <row r="1853" spans="1:4" x14ac:dyDescent="0.25">
      <c r="A1853" s="17">
        <v>37096</v>
      </c>
      <c r="D1853" s="19"/>
    </row>
    <row r="1854" spans="1:4" x14ac:dyDescent="0.25">
      <c r="A1854" s="17">
        <v>37097</v>
      </c>
      <c r="D1854" s="19"/>
    </row>
    <row r="1855" spans="1:4" x14ac:dyDescent="0.25">
      <c r="A1855" s="17">
        <v>37098</v>
      </c>
      <c r="D1855" s="19"/>
    </row>
    <row r="1856" spans="1:4" x14ac:dyDescent="0.25">
      <c r="A1856" s="17">
        <v>37099</v>
      </c>
      <c r="D1856" s="19"/>
    </row>
    <row r="1857" spans="1:4" x14ac:dyDescent="0.25">
      <c r="A1857" s="17">
        <v>37100</v>
      </c>
      <c r="D1857" s="19"/>
    </row>
    <row r="1858" spans="1:4" x14ac:dyDescent="0.25">
      <c r="A1858" s="17">
        <v>37101</v>
      </c>
      <c r="D1858" s="19"/>
    </row>
    <row r="1859" spans="1:4" x14ac:dyDescent="0.25">
      <c r="A1859" s="17">
        <v>37102</v>
      </c>
      <c r="D1859" s="19"/>
    </row>
    <row r="1860" spans="1:4" x14ac:dyDescent="0.25">
      <c r="A1860" s="17">
        <v>37103</v>
      </c>
      <c r="D1860" s="19"/>
    </row>
    <row r="1861" spans="1:4" x14ac:dyDescent="0.25">
      <c r="A1861" s="17">
        <v>37104</v>
      </c>
      <c r="D1861" s="19"/>
    </row>
    <row r="1862" spans="1:4" x14ac:dyDescent="0.25">
      <c r="A1862" s="17">
        <v>37105</v>
      </c>
      <c r="D1862" s="19"/>
    </row>
    <row r="1863" spans="1:4" x14ac:dyDescent="0.25">
      <c r="A1863" s="17">
        <v>37106</v>
      </c>
      <c r="D1863" s="19"/>
    </row>
    <row r="1864" spans="1:4" x14ac:dyDescent="0.25">
      <c r="A1864" s="17">
        <v>37107</v>
      </c>
      <c r="D1864" s="19"/>
    </row>
    <row r="1865" spans="1:4" x14ac:dyDescent="0.25">
      <c r="A1865" s="17">
        <v>37108</v>
      </c>
      <c r="D1865" s="19"/>
    </row>
    <row r="1866" spans="1:4" x14ac:dyDescent="0.25">
      <c r="A1866" s="17">
        <v>37109</v>
      </c>
      <c r="D1866" s="19"/>
    </row>
    <row r="1867" spans="1:4" x14ac:dyDescent="0.25">
      <c r="A1867" s="17">
        <v>37110</v>
      </c>
      <c r="D1867" s="19"/>
    </row>
    <row r="1868" spans="1:4" x14ac:dyDescent="0.25">
      <c r="A1868" s="17">
        <v>37111</v>
      </c>
      <c r="D1868" s="19"/>
    </row>
    <row r="1869" spans="1:4" x14ac:dyDescent="0.25">
      <c r="A1869" s="17">
        <v>37112</v>
      </c>
      <c r="D1869" s="19"/>
    </row>
    <row r="1870" spans="1:4" x14ac:dyDescent="0.25">
      <c r="A1870" s="17">
        <v>37113</v>
      </c>
      <c r="D1870" s="19"/>
    </row>
    <row r="1871" spans="1:4" x14ac:dyDescent="0.25">
      <c r="A1871" s="17">
        <v>37114</v>
      </c>
      <c r="D1871" s="19"/>
    </row>
    <row r="1872" spans="1:4" x14ac:dyDescent="0.25">
      <c r="A1872" s="17">
        <v>37115</v>
      </c>
      <c r="D1872" s="19"/>
    </row>
    <row r="1873" spans="1:4" x14ac:dyDescent="0.25">
      <c r="A1873" s="17">
        <v>37116</v>
      </c>
      <c r="D1873" s="19"/>
    </row>
    <row r="1874" spans="1:4" x14ac:dyDescent="0.25">
      <c r="A1874" s="17">
        <v>37117</v>
      </c>
      <c r="D1874" s="19"/>
    </row>
    <row r="1875" spans="1:4" x14ac:dyDescent="0.25">
      <c r="A1875" s="17">
        <v>37118</v>
      </c>
      <c r="D1875" s="19"/>
    </row>
    <row r="1876" spans="1:4" x14ac:dyDescent="0.25">
      <c r="A1876" s="17">
        <v>37119</v>
      </c>
      <c r="D1876" s="19"/>
    </row>
    <row r="1877" spans="1:4" x14ac:dyDescent="0.25">
      <c r="A1877" s="17">
        <v>37120</v>
      </c>
      <c r="D1877" s="19"/>
    </row>
    <row r="1878" spans="1:4" x14ac:dyDescent="0.25">
      <c r="A1878" s="17">
        <v>37121</v>
      </c>
      <c r="D1878" s="19"/>
    </row>
    <row r="1879" spans="1:4" x14ac:dyDescent="0.25">
      <c r="A1879" s="17">
        <v>37122</v>
      </c>
      <c r="D1879" s="19"/>
    </row>
    <row r="1880" spans="1:4" x14ac:dyDescent="0.25">
      <c r="A1880" s="17">
        <v>37123</v>
      </c>
      <c r="D1880" s="19"/>
    </row>
    <row r="1881" spans="1:4" x14ac:dyDescent="0.25">
      <c r="A1881" s="17">
        <v>37124</v>
      </c>
      <c r="D1881" s="19"/>
    </row>
    <row r="1882" spans="1:4" x14ac:dyDescent="0.25">
      <c r="A1882" s="17">
        <v>37125</v>
      </c>
      <c r="D1882" s="19"/>
    </row>
    <row r="1883" spans="1:4" x14ac:dyDescent="0.25">
      <c r="A1883" s="17">
        <v>37126</v>
      </c>
      <c r="D1883" s="19"/>
    </row>
    <row r="1884" spans="1:4" x14ac:dyDescent="0.25">
      <c r="A1884" s="17">
        <v>37127</v>
      </c>
      <c r="D1884" s="19"/>
    </row>
    <row r="1885" spans="1:4" x14ac:dyDescent="0.25">
      <c r="A1885" s="17">
        <v>37128</v>
      </c>
      <c r="D1885" s="19"/>
    </row>
    <row r="1886" spans="1:4" x14ac:dyDescent="0.25">
      <c r="A1886" s="17">
        <v>37129</v>
      </c>
      <c r="D1886" s="19"/>
    </row>
    <row r="1887" spans="1:4" x14ac:dyDescent="0.25">
      <c r="A1887" s="17">
        <v>37130</v>
      </c>
      <c r="D1887" s="19"/>
    </row>
    <row r="1888" spans="1:4" x14ac:dyDescent="0.25">
      <c r="A1888" s="17">
        <v>37131</v>
      </c>
      <c r="D1888" s="19"/>
    </row>
    <row r="1889" spans="1:4" x14ac:dyDescent="0.25">
      <c r="A1889" s="17">
        <v>37132</v>
      </c>
      <c r="D1889" s="19"/>
    </row>
    <row r="1890" spans="1:4" x14ac:dyDescent="0.25">
      <c r="A1890" s="17">
        <v>37133</v>
      </c>
      <c r="D1890" s="19"/>
    </row>
    <row r="1891" spans="1:4" x14ac:dyDescent="0.25">
      <c r="A1891" s="17">
        <v>37134</v>
      </c>
      <c r="D1891" s="19"/>
    </row>
    <row r="1892" spans="1:4" x14ac:dyDescent="0.25">
      <c r="A1892" s="17">
        <v>37135</v>
      </c>
      <c r="D1892" s="19"/>
    </row>
    <row r="1893" spans="1:4" x14ac:dyDescent="0.25">
      <c r="A1893" s="17">
        <v>37136</v>
      </c>
      <c r="D1893" s="19"/>
    </row>
    <row r="1894" spans="1:4" x14ac:dyDescent="0.25">
      <c r="A1894" s="17">
        <v>37137</v>
      </c>
      <c r="D1894" s="19"/>
    </row>
    <row r="1895" spans="1:4" x14ac:dyDescent="0.25">
      <c r="A1895" s="17">
        <v>37138</v>
      </c>
      <c r="D1895" s="19"/>
    </row>
    <row r="1896" spans="1:4" x14ac:dyDescent="0.25">
      <c r="A1896" s="17">
        <v>37139</v>
      </c>
      <c r="D1896" s="19"/>
    </row>
    <row r="1897" spans="1:4" x14ac:dyDescent="0.25">
      <c r="A1897" s="17">
        <v>37140</v>
      </c>
      <c r="D1897" s="19"/>
    </row>
    <row r="1898" spans="1:4" x14ac:dyDescent="0.25">
      <c r="A1898" s="17">
        <v>37141</v>
      </c>
      <c r="D1898" s="19"/>
    </row>
    <row r="1899" spans="1:4" x14ac:dyDescent="0.25">
      <c r="A1899" s="17">
        <v>37142</v>
      </c>
      <c r="D1899" s="19"/>
    </row>
    <row r="1900" spans="1:4" x14ac:dyDescent="0.25">
      <c r="A1900" s="17">
        <v>37143</v>
      </c>
      <c r="D1900" s="19"/>
    </row>
    <row r="1901" spans="1:4" x14ac:dyDescent="0.25">
      <c r="A1901" s="17">
        <v>37144</v>
      </c>
      <c r="D1901" s="19"/>
    </row>
    <row r="1902" spans="1:4" x14ac:dyDescent="0.25">
      <c r="A1902" s="17">
        <v>37145</v>
      </c>
      <c r="D1902" s="19"/>
    </row>
    <row r="1903" spans="1:4" x14ac:dyDescent="0.25">
      <c r="A1903" s="17">
        <v>37146</v>
      </c>
      <c r="D1903" s="19"/>
    </row>
    <row r="1904" spans="1:4" x14ac:dyDescent="0.25">
      <c r="A1904" s="17">
        <v>37147</v>
      </c>
      <c r="D1904" s="19"/>
    </row>
    <row r="1905" spans="1:4" x14ac:dyDescent="0.25">
      <c r="A1905" s="17">
        <v>37148</v>
      </c>
      <c r="D1905" s="19"/>
    </row>
    <row r="1906" spans="1:4" x14ac:dyDescent="0.25">
      <c r="A1906" s="17">
        <v>37149</v>
      </c>
      <c r="D1906" s="19"/>
    </row>
    <row r="1907" spans="1:4" x14ac:dyDescent="0.25">
      <c r="A1907" s="17">
        <v>37150</v>
      </c>
      <c r="D1907" s="19"/>
    </row>
    <row r="1908" spans="1:4" x14ac:dyDescent="0.25">
      <c r="A1908" s="17">
        <v>37151</v>
      </c>
      <c r="D1908" s="19"/>
    </row>
    <row r="1909" spans="1:4" x14ac:dyDescent="0.25">
      <c r="A1909" s="17">
        <v>37152</v>
      </c>
      <c r="D1909" s="19"/>
    </row>
    <row r="1910" spans="1:4" x14ac:dyDescent="0.25">
      <c r="A1910" s="17">
        <v>37153</v>
      </c>
      <c r="D1910" s="19"/>
    </row>
    <row r="1911" spans="1:4" x14ac:dyDescent="0.25">
      <c r="A1911" s="17">
        <v>37154</v>
      </c>
      <c r="D1911" s="19"/>
    </row>
    <row r="1912" spans="1:4" x14ac:dyDescent="0.25">
      <c r="A1912" s="17">
        <v>37155</v>
      </c>
      <c r="D1912" s="19"/>
    </row>
    <row r="1913" spans="1:4" x14ac:dyDescent="0.25">
      <c r="A1913" s="17">
        <v>37156</v>
      </c>
      <c r="D1913" s="19"/>
    </row>
    <row r="1914" spans="1:4" x14ac:dyDescent="0.25">
      <c r="A1914" s="17">
        <v>37157</v>
      </c>
      <c r="D1914" s="19"/>
    </row>
    <row r="1915" spans="1:4" x14ac:dyDescent="0.25">
      <c r="A1915" s="17">
        <v>37158</v>
      </c>
      <c r="D1915" s="19"/>
    </row>
    <row r="1916" spans="1:4" x14ac:dyDescent="0.25">
      <c r="A1916" s="17">
        <v>37159</v>
      </c>
      <c r="D1916" s="19"/>
    </row>
    <row r="1917" spans="1:4" x14ac:dyDescent="0.25">
      <c r="A1917" s="17">
        <v>37160</v>
      </c>
      <c r="D1917" s="19"/>
    </row>
    <row r="1918" spans="1:4" x14ac:dyDescent="0.25">
      <c r="A1918" s="17">
        <v>37161</v>
      </c>
      <c r="D1918" s="19"/>
    </row>
    <row r="1919" spans="1:4" x14ac:dyDescent="0.25">
      <c r="A1919" s="17">
        <v>37162</v>
      </c>
      <c r="D1919" s="19"/>
    </row>
    <row r="1920" spans="1:4" x14ac:dyDescent="0.25">
      <c r="A1920" s="17">
        <v>37163</v>
      </c>
      <c r="D1920" s="19"/>
    </row>
    <row r="1921" spans="1:4" x14ac:dyDescent="0.25">
      <c r="A1921" s="17">
        <v>37164</v>
      </c>
      <c r="D1921" s="19"/>
    </row>
    <row r="1922" spans="1:4" x14ac:dyDescent="0.25">
      <c r="A1922" s="17">
        <v>37165</v>
      </c>
      <c r="D1922" s="19"/>
    </row>
    <row r="1923" spans="1:4" x14ac:dyDescent="0.25">
      <c r="A1923" s="17">
        <v>37166</v>
      </c>
      <c r="D1923" s="19"/>
    </row>
    <row r="1924" spans="1:4" x14ac:dyDescent="0.25">
      <c r="A1924" s="17">
        <v>37167</v>
      </c>
      <c r="D1924" s="19"/>
    </row>
    <row r="1925" spans="1:4" x14ac:dyDescent="0.25">
      <c r="A1925" s="17">
        <v>37168</v>
      </c>
      <c r="D1925" s="19"/>
    </row>
    <row r="1926" spans="1:4" x14ac:dyDescent="0.25">
      <c r="A1926" s="17">
        <v>37169</v>
      </c>
      <c r="D1926" s="19"/>
    </row>
    <row r="1927" spans="1:4" x14ac:dyDescent="0.25">
      <c r="A1927" s="17">
        <v>37170</v>
      </c>
      <c r="D1927" s="19"/>
    </row>
    <row r="1928" spans="1:4" x14ac:dyDescent="0.25">
      <c r="A1928" s="17">
        <v>37171</v>
      </c>
      <c r="D1928" s="19"/>
    </row>
    <row r="1929" spans="1:4" x14ac:dyDescent="0.25">
      <c r="A1929" s="17">
        <v>37172</v>
      </c>
      <c r="D1929" s="19"/>
    </row>
    <row r="1930" spans="1:4" x14ac:dyDescent="0.25">
      <c r="A1930" s="17">
        <v>37173</v>
      </c>
      <c r="D1930" s="19"/>
    </row>
    <row r="1931" spans="1:4" x14ac:dyDescent="0.25">
      <c r="A1931" s="17">
        <v>37174</v>
      </c>
      <c r="D1931" s="19"/>
    </row>
    <row r="1932" spans="1:4" x14ac:dyDescent="0.25">
      <c r="A1932" s="17">
        <v>37175</v>
      </c>
      <c r="D1932" s="19"/>
    </row>
    <row r="1933" spans="1:4" x14ac:dyDescent="0.25">
      <c r="A1933" s="17">
        <v>37176</v>
      </c>
      <c r="D1933" s="19"/>
    </row>
    <row r="1934" spans="1:4" x14ac:dyDescent="0.25">
      <c r="A1934" s="17">
        <v>37177</v>
      </c>
      <c r="D1934" s="19"/>
    </row>
    <row r="1935" spans="1:4" x14ac:dyDescent="0.25">
      <c r="A1935" s="17">
        <v>37178</v>
      </c>
      <c r="D1935" s="19"/>
    </row>
    <row r="1936" spans="1:4" x14ac:dyDescent="0.25">
      <c r="A1936" s="17">
        <v>37179</v>
      </c>
      <c r="D1936" s="19"/>
    </row>
    <row r="1937" spans="1:4" x14ac:dyDescent="0.25">
      <c r="A1937" s="17">
        <v>37180</v>
      </c>
      <c r="D1937" s="19"/>
    </row>
    <row r="1938" spans="1:4" x14ac:dyDescent="0.25">
      <c r="A1938" s="17">
        <v>37181</v>
      </c>
      <c r="D1938" s="19"/>
    </row>
    <row r="1939" spans="1:4" x14ac:dyDescent="0.25">
      <c r="A1939" s="17">
        <v>37182</v>
      </c>
      <c r="D1939" s="19"/>
    </row>
    <row r="1940" spans="1:4" x14ac:dyDescent="0.25">
      <c r="A1940" s="17">
        <v>37183</v>
      </c>
      <c r="D1940" s="19"/>
    </row>
    <row r="1941" spans="1:4" x14ac:dyDescent="0.25">
      <c r="A1941" s="17">
        <v>37184</v>
      </c>
      <c r="D1941" s="19"/>
    </row>
    <row r="1942" spans="1:4" x14ac:dyDescent="0.25">
      <c r="A1942" s="17">
        <v>37185</v>
      </c>
      <c r="D1942" s="19"/>
    </row>
    <row r="1943" spans="1:4" x14ac:dyDescent="0.25">
      <c r="A1943" s="17">
        <v>37186</v>
      </c>
      <c r="D1943" s="19"/>
    </row>
    <row r="1944" spans="1:4" x14ac:dyDescent="0.25">
      <c r="A1944" s="17">
        <v>37187</v>
      </c>
      <c r="D1944" s="19"/>
    </row>
    <row r="1945" spans="1:4" x14ac:dyDescent="0.25">
      <c r="A1945" s="17">
        <v>37188</v>
      </c>
      <c r="D1945" s="19"/>
    </row>
    <row r="1946" spans="1:4" x14ac:dyDescent="0.25">
      <c r="A1946" s="17">
        <v>37189</v>
      </c>
      <c r="D1946" s="19"/>
    </row>
    <row r="1947" spans="1:4" x14ac:dyDescent="0.25">
      <c r="A1947" s="17">
        <v>37190</v>
      </c>
      <c r="D1947" s="19"/>
    </row>
    <row r="1948" spans="1:4" x14ac:dyDescent="0.25">
      <c r="A1948" s="17">
        <v>37191</v>
      </c>
      <c r="D1948" s="19"/>
    </row>
    <row r="1949" spans="1:4" x14ac:dyDescent="0.25">
      <c r="A1949" s="17">
        <v>37192</v>
      </c>
      <c r="D1949" s="19"/>
    </row>
    <row r="1950" spans="1:4" x14ac:dyDescent="0.25">
      <c r="A1950" s="17">
        <v>37193</v>
      </c>
      <c r="D1950" s="19"/>
    </row>
    <row r="1951" spans="1:4" x14ac:dyDescent="0.25">
      <c r="A1951" s="17">
        <v>37194</v>
      </c>
      <c r="D1951" s="19"/>
    </row>
    <row r="1952" spans="1:4" x14ac:dyDescent="0.25">
      <c r="A1952" s="17">
        <v>37195</v>
      </c>
      <c r="D1952" s="19"/>
    </row>
    <row r="1953" spans="1:4" x14ac:dyDescent="0.25">
      <c r="A1953" s="17">
        <v>37196</v>
      </c>
      <c r="D1953" s="19"/>
    </row>
    <row r="1954" spans="1:4" x14ac:dyDescent="0.25">
      <c r="A1954" s="17">
        <v>37197</v>
      </c>
      <c r="D1954" s="19"/>
    </row>
    <row r="1955" spans="1:4" x14ac:dyDescent="0.25">
      <c r="A1955" s="17">
        <v>37198</v>
      </c>
      <c r="D1955" s="19"/>
    </row>
    <row r="1956" spans="1:4" x14ac:dyDescent="0.25">
      <c r="A1956" s="17">
        <v>37199</v>
      </c>
      <c r="D1956" s="19"/>
    </row>
    <row r="1957" spans="1:4" x14ac:dyDescent="0.25">
      <c r="A1957" s="17">
        <v>37200</v>
      </c>
      <c r="D1957" s="19"/>
    </row>
    <row r="1958" spans="1:4" x14ac:dyDescent="0.25">
      <c r="A1958" s="17">
        <v>37201</v>
      </c>
      <c r="D1958" s="19"/>
    </row>
    <row r="1959" spans="1:4" x14ac:dyDescent="0.25">
      <c r="A1959" s="17">
        <v>37202</v>
      </c>
      <c r="D1959" s="19"/>
    </row>
    <row r="1960" spans="1:4" x14ac:dyDescent="0.25">
      <c r="A1960" s="17">
        <v>37203</v>
      </c>
      <c r="D1960" s="19"/>
    </row>
    <row r="1961" spans="1:4" x14ac:dyDescent="0.25">
      <c r="A1961" s="17">
        <v>37204</v>
      </c>
      <c r="D1961" s="19"/>
    </row>
    <row r="1962" spans="1:4" x14ac:dyDescent="0.25">
      <c r="A1962" s="17">
        <v>37205</v>
      </c>
      <c r="D1962" s="19"/>
    </row>
    <row r="1963" spans="1:4" x14ac:dyDescent="0.25">
      <c r="A1963" s="17">
        <v>37206</v>
      </c>
      <c r="D1963" s="19"/>
    </row>
    <row r="1964" spans="1:4" x14ac:dyDescent="0.25">
      <c r="A1964" s="17">
        <v>37207</v>
      </c>
      <c r="D1964" s="19"/>
    </row>
    <row r="1965" spans="1:4" x14ac:dyDescent="0.25">
      <c r="A1965" s="17">
        <v>37208</v>
      </c>
      <c r="D1965" s="19"/>
    </row>
    <row r="1966" spans="1:4" x14ac:dyDescent="0.25">
      <c r="A1966" s="17">
        <v>37209</v>
      </c>
      <c r="D1966" s="19"/>
    </row>
    <row r="1967" spans="1:4" x14ac:dyDescent="0.25">
      <c r="A1967" s="17">
        <v>37210</v>
      </c>
      <c r="D1967" s="19"/>
    </row>
    <row r="1968" spans="1:4" x14ac:dyDescent="0.25">
      <c r="A1968" s="17">
        <v>37211</v>
      </c>
      <c r="D1968" s="19"/>
    </row>
    <row r="1969" spans="1:4" x14ac:dyDescent="0.25">
      <c r="A1969" s="17">
        <v>37212</v>
      </c>
      <c r="D1969" s="19"/>
    </row>
    <row r="1970" spans="1:4" x14ac:dyDescent="0.25">
      <c r="A1970" s="17">
        <v>37213</v>
      </c>
      <c r="D1970" s="19"/>
    </row>
    <row r="1971" spans="1:4" x14ac:dyDescent="0.25">
      <c r="A1971" s="17">
        <v>37214</v>
      </c>
      <c r="D1971" s="19"/>
    </row>
    <row r="1972" spans="1:4" x14ac:dyDescent="0.25">
      <c r="A1972" s="17">
        <v>37215</v>
      </c>
      <c r="D1972" s="19"/>
    </row>
    <row r="1973" spans="1:4" x14ac:dyDescent="0.25">
      <c r="A1973" s="17">
        <v>37216</v>
      </c>
      <c r="D1973" s="19"/>
    </row>
    <row r="1974" spans="1:4" x14ac:dyDescent="0.25">
      <c r="A1974" s="17">
        <v>37217</v>
      </c>
      <c r="D1974" s="19"/>
    </row>
    <row r="1975" spans="1:4" x14ac:dyDescent="0.25">
      <c r="A1975" s="17">
        <v>37218</v>
      </c>
      <c r="D1975" s="19"/>
    </row>
    <row r="1976" spans="1:4" x14ac:dyDescent="0.25">
      <c r="A1976" s="17">
        <v>37219</v>
      </c>
      <c r="D1976" s="19"/>
    </row>
    <row r="1977" spans="1:4" x14ac:dyDescent="0.25">
      <c r="A1977" s="17">
        <v>37220</v>
      </c>
      <c r="D1977" s="19"/>
    </row>
    <row r="1978" spans="1:4" x14ac:dyDescent="0.25">
      <c r="A1978" s="17">
        <v>37221</v>
      </c>
      <c r="D1978" s="19"/>
    </row>
    <row r="1979" spans="1:4" x14ac:dyDescent="0.25">
      <c r="A1979" s="17">
        <v>37222</v>
      </c>
      <c r="D1979" s="19"/>
    </row>
    <row r="1980" spans="1:4" x14ac:dyDescent="0.25">
      <c r="A1980" s="17">
        <v>37223</v>
      </c>
      <c r="D1980" s="19"/>
    </row>
    <row r="1981" spans="1:4" x14ac:dyDescent="0.25">
      <c r="A1981" s="17">
        <v>37224</v>
      </c>
      <c r="D1981" s="19"/>
    </row>
    <row r="1982" spans="1:4" x14ac:dyDescent="0.25">
      <c r="A1982" s="17">
        <v>37225</v>
      </c>
      <c r="D1982" s="19"/>
    </row>
    <row r="1983" spans="1:4" x14ac:dyDescent="0.25">
      <c r="A1983" s="17">
        <v>37226</v>
      </c>
      <c r="D1983" s="19"/>
    </row>
    <row r="1984" spans="1:4" x14ac:dyDescent="0.25">
      <c r="A1984" s="17">
        <v>37227</v>
      </c>
    </row>
    <row r="1985" spans="1:1" x14ac:dyDescent="0.25">
      <c r="A1985" s="17">
        <v>37228</v>
      </c>
    </row>
    <row r="1986" spans="1:1" x14ac:dyDescent="0.25">
      <c r="A1986" s="17">
        <v>37229</v>
      </c>
    </row>
    <row r="1987" spans="1:1" x14ac:dyDescent="0.25">
      <c r="A1987" s="17">
        <v>37230</v>
      </c>
    </row>
    <row r="1988" spans="1:1" x14ac:dyDescent="0.25">
      <c r="A1988" s="17">
        <v>37231</v>
      </c>
    </row>
    <row r="1989" spans="1:1" x14ac:dyDescent="0.25">
      <c r="A1989" s="17">
        <v>37232</v>
      </c>
    </row>
    <row r="1990" spans="1:1" x14ac:dyDescent="0.25">
      <c r="A1990" s="17">
        <v>37233</v>
      </c>
    </row>
    <row r="1991" spans="1:1" x14ac:dyDescent="0.25">
      <c r="A1991" s="17">
        <v>37234</v>
      </c>
    </row>
    <row r="1992" spans="1:1" x14ac:dyDescent="0.25">
      <c r="A1992" s="17">
        <v>37235</v>
      </c>
    </row>
    <row r="1993" spans="1:1" x14ac:dyDescent="0.25">
      <c r="A1993" s="17">
        <v>37236</v>
      </c>
    </row>
    <row r="1994" spans="1:1" x14ac:dyDescent="0.25">
      <c r="A1994" s="17">
        <v>37237</v>
      </c>
    </row>
    <row r="1995" spans="1:1" x14ac:dyDescent="0.25">
      <c r="A1995" s="17">
        <v>37238</v>
      </c>
    </row>
    <row r="1996" spans="1:1" x14ac:dyDescent="0.25">
      <c r="A1996" s="17">
        <v>37239</v>
      </c>
    </row>
    <row r="1997" spans="1:1" x14ac:dyDescent="0.25">
      <c r="A1997" s="17">
        <v>37240</v>
      </c>
    </row>
    <row r="1998" spans="1:1" x14ac:dyDescent="0.25">
      <c r="A1998" s="17">
        <v>37241</v>
      </c>
    </row>
    <row r="1999" spans="1:1" x14ac:dyDescent="0.25">
      <c r="A1999" s="17">
        <v>37242</v>
      </c>
    </row>
    <row r="2000" spans="1:1" x14ac:dyDescent="0.25">
      <c r="A2000" s="17">
        <v>37243</v>
      </c>
    </row>
    <row r="2001" spans="1:1" x14ac:dyDescent="0.25">
      <c r="A2001" s="17">
        <v>37244</v>
      </c>
    </row>
    <row r="2002" spans="1:1" x14ac:dyDescent="0.25">
      <c r="A2002" s="17">
        <v>37245</v>
      </c>
    </row>
    <row r="2003" spans="1:1" x14ac:dyDescent="0.25">
      <c r="A2003" s="17">
        <v>37246</v>
      </c>
    </row>
    <row r="2004" spans="1:1" x14ac:dyDescent="0.25">
      <c r="A2004" s="17">
        <v>37247</v>
      </c>
    </row>
    <row r="2005" spans="1:1" x14ac:dyDescent="0.25">
      <c r="A2005" s="17">
        <v>37248</v>
      </c>
    </row>
    <row r="2006" spans="1:1" x14ac:dyDescent="0.25">
      <c r="A2006" s="17">
        <v>37249</v>
      </c>
    </row>
    <row r="2007" spans="1:1" x14ac:dyDescent="0.25">
      <c r="A2007" s="17">
        <v>37250</v>
      </c>
    </row>
    <row r="2008" spans="1:1" x14ac:dyDescent="0.25">
      <c r="A2008" s="17">
        <v>37251</v>
      </c>
    </row>
    <row r="2009" spans="1:1" x14ac:dyDescent="0.25">
      <c r="A2009" s="17">
        <v>37252</v>
      </c>
    </row>
    <row r="2010" spans="1:1" x14ac:dyDescent="0.25">
      <c r="A2010" s="17">
        <v>37253</v>
      </c>
    </row>
    <row r="2011" spans="1:1" x14ac:dyDescent="0.25">
      <c r="A2011" s="17">
        <v>37254</v>
      </c>
    </row>
    <row r="2012" spans="1:1" x14ac:dyDescent="0.25">
      <c r="A2012" s="17">
        <v>37255</v>
      </c>
    </row>
    <row r="2013" spans="1:1" x14ac:dyDescent="0.25">
      <c r="A2013" s="17">
        <v>37256</v>
      </c>
    </row>
    <row r="2014" spans="1:1" x14ac:dyDescent="0.25">
      <c r="A2014" s="17">
        <v>37257</v>
      </c>
    </row>
    <row r="2015" spans="1:1" x14ac:dyDescent="0.25">
      <c r="A2015" s="17">
        <v>37258</v>
      </c>
    </row>
    <row r="2016" spans="1:1" x14ac:dyDescent="0.25">
      <c r="A2016" s="17">
        <v>37259</v>
      </c>
    </row>
    <row r="2017" spans="1:1" x14ac:dyDescent="0.25">
      <c r="A2017" s="17">
        <v>37260</v>
      </c>
    </row>
    <row r="2018" spans="1:1" x14ac:dyDescent="0.25">
      <c r="A2018" s="17">
        <v>37261</v>
      </c>
    </row>
    <row r="2019" spans="1:1" x14ac:dyDescent="0.25">
      <c r="A2019" s="17">
        <v>37262</v>
      </c>
    </row>
    <row r="2020" spans="1:1" x14ac:dyDescent="0.25">
      <c r="A2020" s="17">
        <v>37263</v>
      </c>
    </row>
    <row r="2021" spans="1:1" x14ac:dyDescent="0.25">
      <c r="A2021" s="17">
        <v>37264</v>
      </c>
    </row>
    <row r="2022" spans="1:1" x14ac:dyDescent="0.25">
      <c r="A2022" s="17">
        <v>37265</v>
      </c>
    </row>
    <row r="2023" spans="1:1" x14ac:dyDescent="0.25">
      <c r="A2023" s="17">
        <v>37266</v>
      </c>
    </row>
    <row r="2024" spans="1:1" x14ac:dyDescent="0.25">
      <c r="A2024" s="17">
        <v>37267</v>
      </c>
    </row>
    <row r="2025" spans="1:1" x14ac:dyDescent="0.25">
      <c r="A2025" s="17">
        <v>37268</v>
      </c>
    </row>
    <row r="2026" spans="1:1" x14ac:dyDescent="0.25">
      <c r="A2026" s="17">
        <v>37269</v>
      </c>
    </row>
    <row r="2027" spans="1:1" x14ac:dyDescent="0.25">
      <c r="A2027" s="17">
        <v>37270</v>
      </c>
    </row>
    <row r="2028" spans="1:1" x14ac:dyDescent="0.25">
      <c r="A2028" s="17">
        <v>37271</v>
      </c>
    </row>
    <row r="2029" spans="1:1" x14ac:dyDescent="0.25">
      <c r="A2029" s="17">
        <v>37272</v>
      </c>
    </row>
    <row r="2030" spans="1:1" x14ac:dyDescent="0.25">
      <c r="A2030" s="17">
        <v>37273</v>
      </c>
    </row>
    <row r="2031" spans="1:1" x14ac:dyDescent="0.25">
      <c r="A2031" s="17">
        <v>37274</v>
      </c>
    </row>
    <row r="2032" spans="1:1" x14ac:dyDescent="0.25">
      <c r="A2032" s="17">
        <v>37275</v>
      </c>
    </row>
    <row r="2033" spans="1:1" x14ac:dyDescent="0.25">
      <c r="A2033" s="17">
        <v>37276</v>
      </c>
    </row>
    <row r="2034" spans="1:1" x14ac:dyDescent="0.25">
      <c r="A2034" s="17">
        <v>37277</v>
      </c>
    </row>
    <row r="2035" spans="1:1" x14ac:dyDescent="0.25">
      <c r="A2035" s="17">
        <v>37278</v>
      </c>
    </row>
    <row r="2036" spans="1:1" x14ac:dyDescent="0.25">
      <c r="A2036" s="17">
        <v>37279</v>
      </c>
    </row>
    <row r="2037" spans="1:1" x14ac:dyDescent="0.25">
      <c r="A2037" s="17">
        <v>37280</v>
      </c>
    </row>
    <row r="2038" spans="1:1" x14ac:dyDescent="0.25">
      <c r="A2038" s="17">
        <v>37281</v>
      </c>
    </row>
    <row r="2039" spans="1:1" x14ac:dyDescent="0.25">
      <c r="A2039" s="17">
        <v>37282</v>
      </c>
    </row>
    <row r="2040" spans="1:1" x14ac:dyDescent="0.25">
      <c r="A2040" s="17">
        <v>37283</v>
      </c>
    </row>
    <row r="2041" spans="1:1" x14ac:dyDescent="0.25">
      <c r="A2041" s="17">
        <v>37284</v>
      </c>
    </row>
    <row r="2042" spans="1:1" x14ac:dyDescent="0.25">
      <c r="A2042" s="17">
        <v>37285</v>
      </c>
    </row>
    <row r="2043" spans="1:1" x14ac:dyDescent="0.25">
      <c r="A2043" s="17">
        <v>37286</v>
      </c>
    </row>
    <row r="2044" spans="1:1" x14ac:dyDescent="0.25">
      <c r="A2044" s="17">
        <v>37287</v>
      </c>
    </row>
    <row r="2045" spans="1:1" x14ac:dyDescent="0.25">
      <c r="A2045" s="17">
        <v>37288</v>
      </c>
    </row>
    <row r="2046" spans="1:1" x14ac:dyDescent="0.25">
      <c r="A2046" s="17">
        <v>37289</v>
      </c>
    </row>
    <row r="2047" spans="1:1" x14ac:dyDescent="0.25">
      <c r="A2047" s="17">
        <v>37290</v>
      </c>
    </row>
    <row r="2048" spans="1:1" x14ac:dyDescent="0.25">
      <c r="A2048" s="17">
        <v>37291</v>
      </c>
    </row>
    <row r="2049" spans="1:1" x14ac:dyDescent="0.25">
      <c r="A2049" s="17">
        <v>37292</v>
      </c>
    </row>
    <row r="2050" spans="1:1" x14ac:dyDescent="0.25">
      <c r="A2050" s="17">
        <v>37293</v>
      </c>
    </row>
    <row r="2051" spans="1:1" x14ac:dyDescent="0.25">
      <c r="A2051" s="17">
        <v>37294</v>
      </c>
    </row>
    <row r="2052" spans="1:1" x14ac:dyDescent="0.25">
      <c r="A2052" s="17">
        <v>37295</v>
      </c>
    </row>
    <row r="2053" spans="1:1" x14ac:dyDescent="0.25">
      <c r="A2053" s="17">
        <v>37296</v>
      </c>
    </row>
    <row r="2054" spans="1:1" x14ac:dyDescent="0.25">
      <c r="A2054" s="17">
        <v>37297</v>
      </c>
    </row>
    <row r="2055" spans="1:1" x14ac:dyDescent="0.25">
      <c r="A2055" s="17">
        <v>37298</v>
      </c>
    </row>
    <row r="2056" spans="1:1" x14ac:dyDescent="0.25">
      <c r="A2056" s="17">
        <v>37299</v>
      </c>
    </row>
    <row r="2057" spans="1:1" x14ac:dyDescent="0.25">
      <c r="A2057" s="17">
        <v>37300</v>
      </c>
    </row>
    <row r="2058" spans="1:1" x14ac:dyDescent="0.25">
      <c r="A2058" s="17">
        <v>37301</v>
      </c>
    </row>
    <row r="2059" spans="1:1" x14ac:dyDescent="0.25">
      <c r="A2059" s="17">
        <v>37302</v>
      </c>
    </row>
    <row r="2060" spans="1:1" x14ac:dyDescent="0.25">
      <c r="A2060" s="17">
        <v>37303</v>
      </c>
    </row>
    <row r="2061" spans="1:1" x14ac:dyDescent="0.25">
      <c r="A2061" s="17">
        <v>37304</v>
      </c>
    </row>
    <row r="2062" spans="1:1" x14ac:dyDescent="0.25">
      <c r="A2062" s="17">
        <v>37305</v>
      </c>
    </row>
    <row r="2063" spans="1:1" x14ac:dyDescent="0.25">
      <c r="A2063" s="17">
        <v>37306</v>
      </c>
    </row>
    <row r="2064" spans="1:1" x14ac:dyDescent="0.25">
      <c r="A2064" s="17">
        <v>37307</v>
      </c>
    </row>
    <row r="2065" spans="1:1" x14ac:dyDescent="0.25">
      <c r="A2065" s="17">
        <v>37308</v>
      </c>
    </row>
    <row r="2066" spans="1:1" x14ac:dyDescent="0.25">
      <c r="A2066" s="17">
        <v>37309</v>
      </c>
    </row>
    <row r="2067" spans="1:1" x14ac:dyDescent="0.25">
      <c r="A2067" s="17">
        <v>37310</v>
      </c>
    </row>
    <row r="2068" spans="1:1" x14ac:dyDescent="0.25">
      <c r="A2068" s="17">
        <v>37311</v>
      </c>
    </row>
    <row r="2069" spans="1:1" x14ac:dyDescent="0.25">
      <c r="A2069" s="17">
        <v>37312</v>
      </c>
    </row>
    <row r="2070" spans="1:1" x14ac:dyDescent="0.25">
      <c r="A2070" s="17">
        <v>37313</v>
      </c>
    </row>
    <row r="2071" spans="1:1" x14ac:dyDescent="0.25">
      <c r="A2071" s="17">
        <v>37314</v>
      </c>
    </row>
    <row r="2072" spans="1:1" x14ac:dyDescent="0.25">
      <c r="A2072" s="17">
        <v>37315</v>
      </c>
    </row>
    <row r="2073" spans="1:1" x14ac:dyDescent="0.25">
      <c r="A2073" s="17">
        <v>37316</v>
      </c>
    </row>
    <row r="2074" spans="1:1" x14ac:dyDescent="0.25">
      <c r="A2074" s="17">
        <v>37317</v>
      </c>
    </row>
    <row r="2075" spans="1:1" x14ac:dyDescent="0.25">
      <c r="A2075" s="17">
        <v>37318</v>
      </c>
    </row>
    <row r="2076" spans="1:1" x14ac:dyDescent="0.25">
      <c r="A2076" s="17">
        <v>37319</v>
      </c>
    </row>
    <row r="2077" spans="1:1" x14ac:dyDescent="0.25">
      <c r="A2077" s="17">
        <v>37320</v>
      </c>
    </row>
    <row r="2078" spans="1:1" x14ac:dyDescent="0.25">
      <c r="A2078" s="17">
        <v>37321</v>
      </c>
    </row>
    <row r="2079" spans="1:1" x14ac:dyDescent="0.25">
      <c r="A2079" s="17">
        <v>37322</v>
      </c>
    </row>
    <row r="2080" spans="1:1" x14ac:dyDescent="0.25">
      <c r="A2080" s="17">
        <v>37323</v>
      </c>
    </row>
    <row r="2081" spans="1:1" x14ac:dyDescent="0.25">
      <c r="A2081" s="17">
        <v>37324</v>
      </c>
    </row>
    <row r="2082" spans="1:1" x14ac:dyDescent="0.25">
      <c r="A2082" s="17">
        <v>37325</v>
      </c>
    </row>
    <row r="2083" spans="1:1" x14ac:dyDescent="0.25">
      <c r="A2083" s="17">
        <v>37326</v>
      </c>
    </row>
    <row r="2084" spans="1:1" x14ac:dyDescent="0.25">
      <c r="A2084" s="17">
        <v>37327</v>
      </c>
    </row>
    <row r="2085" spans="1:1" x14ac:dyDescent="0.25">
      <c r="A2085" s="17">
        <v>37328</v>
      </c>
    </row>
    <row r="2086" spans="1:1" x14ac:dyDescent="0.25">
      <c r="A2086" s="17">
        <v>37329</v>
      </c>
    </row>
    <row r="2087" spans="1:1" x14ac:dyDescent="0.25">
      <c r="A2087" s="17">
        <v>37330</v>
      </c>
    </row>
    <row r="2088" spans="1:1" x14ac:dyDescent="0.25">
      <c r="A2088" s="17">
        <v>37331</v>
      </c>
    </row>
    <row r="2089" spans="1:1" x14ac:dyDescent="0.25">
      <c r="A2089" s="17">
        <v>37332</v>
      </c>
    </row>
    <row r="2090" spans="1:1" x14ac:dyDescent="0.25">
      <c r="A2090" s="17">
        <v>37333</v>
      </c>
    </row>
    <row r="2091" spans="1:1" x14ac:dyDescent="0.25">
      <c r="A2091" s="17">
        <v>37334</v>
      </c>
    </row>
    <row r="2092" spans="1:1" x14ac:dyDescent="0.25">
      <c r="A2092" s="17">
        <v>37335</v>
      </c>
    </row>
    <row r="2093" spans="1:1" x14ac:dyDescent="0.25">
      <c r="A2093" s="17">
        <v>37336</v>
      </c>
    </row>
    <row r="2094" spans="1:1" x14ac:dyDescent="0.25">
      <c r="A2094" s="17">
        <v>37337</v>
      </c>
    </row>
    <row r="2095" spans="1:1" x14ac:dyDescent="0.25">
      <c r="A2095" s="17">
        <v>37338</v>
      </c>
    </row>
    <row r="2096" spans="1:1" x14ac:dyDescent="0.25">
      <c r="A2096" s="17">
        <v>37339</v>
      </c>
    </row>
    <row r="2097" spans="1:1" x14ac:dyDescent="0.25">
      <c r="A2097" s="17">
        <v>37340</v>
      </c>
    </row>
    <row r="2098" spans="1:1" x14ac:dyDescent="0.25">
      <c r="A2098" s="17">
        <v>37341</v>
      </c>
    </row>
    <row r="2099" spans="1:1" x14ac:dyDescent="0.25">
      <c r="A2099" s="17">
        <v>37342</v>
      </c>
    </row>
    <row r="2100" spans="1:1" x14ac:dyDescent="0.25">
      <c r="A2100" s="17">
        <v>37343</v>
      </c>
    </row>
    <row r="2101" spans="1:1" x14ac:dyDescent="0.25">
      <c r="A2101" s="17">
        <v>37344</v>
      </c>
    </row>
    <row r="2102" spans="1:1" x14ac:dyDescent="0.25">
      <c r="A2102" s="17">
        <v>37345</v>
      </c>
    </row>
    <row r="2103" spans="1:1" x14ac:dyDescent="0.25">
      <c r="A2103" s="17">
        <v>37346</v>
      </c>
    </row>
    <row r="2104" spans="1:1" x14ac:dyDescent="0.25">
      <c r="A2104" s="17">
        <v>37347</v>
      </c>
    </row>
    <row r="2105" spans="1:1" x14ac:dyDescent="0.25">
      <c r="A2105" s="17">
        <v>37348</v>
      </c>
    </row>
    <row r="2106" spans="1:1" x14ac:dyDescent="0.25">
      <c r="A2106" s="17">
        <v>37349</v>
      </c>
    </row>
    <row r="2107" spans="1:1" x14ac:dyDescent="0.25">
      <c r="A2107" s="17">
        <v>37350</v>
      </c>
    </row>
    <row r="2108" spans="1:1" x14ac:dyDescent="0.25">
      <c r="A2108" s="17">
        <v>37351</v>
      </c>
    </row>
    <row r="2109" spans="1:1" x14ac:dyDescent="0.25">
      <c r="A2109" s="17">
        <v>37352</v>
      </c>
    </row>
    <row r="2110" spans="1:1" x14ac:dyDescent="0.25">
      <c r="A2110" s="17">
        <v>37353</v>
      </c>
    </row>
    <row r="2111" spans="1:1" x14ac:dyDescent="0.25">
      <c r="A2111" s="17">
        <v>37354</v>
      </c>
    </row>
    <row r="2112" spans="1:1" x14ac:dyDescent="0.25">
      <c r="A2112" s="17">
        <v>37355</v>
      </c>
    </row>
    <row r="2113" spans="1:1" x14ac:dyDescent="0.25">
      <c r="A2113" s="17">
        <v>37356</v>
      </c>
    </row>
    <row r="2114" spans="1:1" x14ac:dyDescent="0.25">
      <c r="A2114" s="17">
        <v>37357</v>
      </c>
    </row>
    <row r="2115" spans="1:1" x14ac:dyDescent="0.25">
      <c r="A2115" s="17">
        <v>37358</v>
      </c>
    </row>
    <row r="2116" spans="1:1" x14ac:dyDescent="0.25">
      <c r="A2116" s="17">
        <v>37359</v>
      </c>
    </row>
    <row r="2117" spans="1:1" x14ac:dyDescent="0.25">
      <c r="A2117" s="17">
        <v>37360</v>
      </c>
    </row>
    <row r="2118" spans="1:1" x14ac:dyDescent="0.25">
      <c r="A2118" s="17">
        <v>37361</v>
      </c>
    </row>
    <row r="2119" spans="1:1" x14ac:dyDescent="0.25">
      <c r="A2119" s="17">
        <v>37362</v>
      </c>
    </row>
    <row r="2120" spans="1:1" x14ac:dyDescent="0.25">
      <c r="A2120" s="17">
        <v>37363</v>
      </c>
    </row>
    <row r="2121" spans="1:1" x14ac:dyDescent="0.25">
      <c r="A2121" s="17">
        <v>37364</v>
      </c>
    </row>
    <row r="2122" spans="1:1" x14ac:dyDescent="0.25">
      <c r="A2122" s="17">
        <v>37365</v>
      </c>
    </row>
    <row r="2123" spans="1:1" x14ac:dyDescent="0.25">
      <c r="A2123" s="17">
        <v>37366</v>
      </c>
    </row>
    <row r="2124" spans="1:1" x14ac:dyDescent="0.25">
      <c r="A2124" s="17">
        <v>37367</v>
      </c>
    </row>
    <row r="2125" spans="1:1" x14ac:dyDescent="0.25">
      <c r="A2125" s="17">
        <v>37368</v>
      </c>
    </row>
    <row r="2126" spans="1:1" x14ac:dyDescent="0.25">
      <c r="A2126" s="17">
        <v>37369</v>
      </c>
    </row>
    <row r="2127" spans="1:1" x14ac:dyDescent="0.25">
      <c r="A2127" s="17">
        <v>37370</v>
      </c>
    </row>
    <row r="2128" spans="1:1" x14ac:dyDescent="0.25">
      <c r="A2128" s="17">
        <v>37371</v>
      </c>
    </row>
    <row r="2129" spans="1:1" x14ac:dyDescent="0.25">
      <c r="A2129" s="17">
        <v>37372</v>
      </c>
    </row>
    <row r="2130" spans="1:1" x14ac:dyDescent="0.25">
      <c r="A2130" s="17">
        <v>37373</v>
      </c>
    </row>
    <row r="2131" spans="1:1" x14ac:dyDescent="0.25">
      <c r="A2131" s="17">
        <v>37374</v>
      </c>
    </row>
    <row r="2132" spans="1:1" x14ac:dyDescent="0.25">
      <c r="A2132" s="17">
        <v>37375</v>
      </c>
    </row>
    <row r="2133" spans="1:1" x14ac:dyDescent="0.25">
      <c r="A2133" s="17">
        <v>37376</v>
      </c>
    </row>
    <row r="2134" spans="1:1" x14ac:dyDescent="0.25">
      <c r="A2134" s="17">
        <v>37377</v>
      </c>
    </row>
    <row r="2135" spans="1:1" x14ac:dyDescent="0.25">
      <c r="A2135" s="17">
        <v>37378</v>
      </c>
    </row>
    <row r="2136" spans="1:1" x14ac:dyDescent="0.25">
      <c r="A2136" s="17">
        <v>37379</v>
      </c>
    </row>
    <row r="2137" spans="1:1" x14ac:dyDescent="0.25">
      <c r="A2137" s="17">
        <v>37380</v>
      </c>
    </row>
    <row r="2138" spans="1:1" x14ac:dyDescent="0.25">
      <c r="A2138" s="17">
        <v>37381</v>
      </c>
    </row>
    <row r="2139" spans="1:1" x14ac:dyDescent="0.25">
      <c r="A2139" s="17">
        <v>37382</v>
      </c>
    </row>
    <row r="2140" spans="1:1" x14ac:dyDescent="0.25">
      <c r="A2140" s="17">
        <v>37383</v>
      </c>
    </row>
    <row r="2141" spans="1:1" x14ac:dyDescent="0.25">
      <c r="A2141" s="17">
        <v>37384</v>
      </c>
    </row>
    <row r="2142" spans="1:1" x14ac:dyDescent="0.25">
      <c r="A2142" s="17">
        <v>37385</v>
      </c>
    </row>
    <row r="2143" spans="1:1" x14ac:dyDescent="0.25">
      <c r="A2143" s="17">
        <v>37386</v>
      </c>
    </row>
    <row r="2144" spans="1:1" x14ac:dyDescent="0.25">
      <c r="A2144" s="17">
        <v>37387</v>
      </c>
    </row>
    <row r="2145" spans="1:1" x14ac:dyDescent="0.25">
      <c r="A2145" s="17">
        <v>37388</v>
      </c>
    </row>
    <row r="2146" spans="1:1" x14ac:dyDescent="0.25">
      <c r="A2146" s="17">
        <v>37389</v>
      </c>
    </row>
    <row r="2147" spans="1:1" x14ac:dyDescent="0.25">
      <c r="A2147" s="17">
        <v>37390</v>
      </c>
    </row>
    <row r="2148" spans="1:1" x14ac:dyDescent="0.25">
      <c r="A2148" s="17">
        <v>37391</v>
      </c>
    </row>
    <row r="2149" spans="1:1" x14ac:dyDescent="0.25">
      <c r="A2149" s="17">
        <v>37392</v>
      </c>
    </row>
    <row r="2150" spans="1:1" x14ac:dyDescent="0.25">
      <c r="A2150" s="17">
        <v>37393</v>
      </c>
    </row>
    <row r="2151" spans="1:1" x14ac:dyDescent="0.25">
      <c r="A2151" s="17">
        <v>37394</v>
      </c>
    </row>
    <row r="2152" spans="1:1" x14ac:dyDescent="0.25">
      <c r="A2152" s="17">
        <v>37395</v>
      </c>
    </row>
    <row r="2153" spans="1:1" x14ac:dyDescent="0.25">
      <c r="A2153" s="17">
        <v>37396</v>
      </c>
    </row>
    <row r="2154" spans="1:1" x14ac:dyDescent="0.25">
      <c r="A2154" s="17">
        <v>37397</v>
      </c>
    </row>
    <row r="2155" spans="1:1" x14ac:dyDescent="0.25">
      <c r="A2155" s="17">
        <v>37398</v>
      </c>
    </row>
    <row r="2156" spans="1:1" x14ac:dyDescent="0.25">
      <c r="A2156" s="17">
        <v>37399</v>
      </c>
    </row>
    <row r="2157" spans="1:1" x14ac:dyDescent="0.25">
      <c r="A2157" s="17">
        <v>37400</v>
      </c>
    </row>
    <row r="2158" spans="1:1" x14ac:dyDescent="0.25">
      <c r="A2158" s="17">
        <v>37401</v>
      </c>
    </row>
    <row r="2159" spans="1:1" x14ac:dyDescent="0.25">
      <c r="A2159" s="17">
        <v>37402</v>
      </c>
    </row>
    <row r="2160" spans="1:1" x14ac:dyDescent="0.25">
      <c r="A2160" s="17">
        <v>37403</v>
      </c>
    </row>
    <row r="2161" spans="1:1" x14ac:dyDescent="0.25">
      <c r="A2161" s="17">
        <v>37404</v>
      </c>
    </row>
    <row r="2162" spans="1:1" x14ac:dyDescent="0.25">
      <c r="A2162" s="17">
        <v>37405</v>
      </c>
    </row>
    <row r="2163" spans="1:1" x14ac:dyDescent="0.25">
      <c r="A2163" s="17">
        <v>37406</v>
      </c>
    </row>
    <row r="2164" spans="1:1" x14ac:dyDescent="0.25">
      <c r="A2164" s="17">
        <v>37407</v>
      </c>
    </row>
    <row r="2165" spans="1:1" x14ac:dyDescent="0.25">
      <c r="A2165" s="17">
        <v>37408</v>
      </c>
    </row>
    <row r="2166" spans="1:1" x14ac:dyDescent="0.25">
      <c r="A2166" s="17">
        <v>37409</v>
      </c>
    </row>
    <row r="2167" spans="1:1" x14ac:dyDescent="0.25">
      <c r="A2167" s="17">
        <v>37410</v>
      </c>
    </row>
    <row r="2168" spans="1:1" x14ac:dyDescent="0.25">
      <c r="A2168" s="17">
        <v>37411</v>
      </c>
    </row>
    <row r="2169" spans="1:1" x14ac:dyDescent="0.25">
      <c r="A2169" s="17">
        <v>37412</v>
      </c>
    </row>
    <row r="2170" spans="1:1" x14ac:dyDescent="0.25">
      <c r="A2170" s="17">
        <v>37413</v>
      </c>
    </row>
    <row r="2171" spans="1:1" x14ac:dyDescent="0.25">
      <c r="A2171" s="17">
        <v>37414</v>
      </c>
    </row>
    <row r="2172" spans="1:1" x14ac:dyDescent="0.25">
      <c r="A2172" s="17">
        <v>37415</v>
      </c>
    </row>
    <row r="2173" spans="1:1" x14ac:dyDescent="0.25">
      <c r="A2173" s="17">
        <v>37416</v>
      </c>
    </row>
    <row r="2174" spans="1:1" x14ac:dyDescent="0.25">
      <c r="A2174" s="17">
        <v>37417</v>
      </c>
    </row>
    <row r="2175" spans="1:1" x14ac:dyDescent="0.25">
      <c r="A2175" s="17">
        <v>37418</v>
      </c>
    </row>
    <row r="2176" spans="1:1" x14ac:dyDescent="0.25">
      <c r="A2176" s="17">
        <v>37419</v>
      </c>
    </row>
    <row r="2177" spans="1:1" x14ac:dyDescent="0.25">
      <c r="A2177" s="17">
        <v>37420</v>
      </c>
    </row>
    <row r="2178" spans="1:1" x14ac:dyDescent="0.25">
      <c r="A2178" s="17">
        <v>37421</v>
      </c>
    </row>
    <row r="2179" spans="1:1" x14ac:dyDescent="0.25">
      <c r="A2179" s="17">
        <v>37422</v>
      </c>
    </row>
    <row r="2180" spans="1:1" x14ac:dyDescent="0.25">
      <c r="A2180" s="17">
        <v>37423</v>
      </c>
    </row>
    <row r="2181" spans="1:1" x14ac:dyDescent="0.25">
      <c r="A2181" s="17">
        <v>37424</v>
      </c>
    </row>
    <row r="2182" spans="1:1" x14ac:dyDescent="0.25">
      <c r="A2182" s="17">
        <v>37425</v>
      </c>
    </row>
    <row r="2183" spans="1:1" x14ac:dyDescent="0.25">
      <c r="A2183" s="17">
        <v>37426</v>
      </c>
    </row>
    <row r="2184" spans="1:1" x14ac:dyDescent="0.25">
      <c r="A2184" s="17">
        <v>37427</v>
      </c>
    </row>
    <row r="2185" spans="1:1" x14ac:dyDescent="0.25">
      <c r="A2185" s="17">
        <v>37428</v>
      </c>
    </row>
    <row r="2186" spans="1:1" x14ac:dyDescent="0.25">
      <c r="A2186" s="17">
        <v>37429</v>
      </c>
    </row>
    <row r="2187" spans="1:1" x14ac:dyDescent="0.25">
      <c r="A2187" s="17">
        <v>37430</v>
      </c>
    </row>
    <row r="2188" spans="1:1" x14ac:dyDescent="0.25">
      <c r="A2188" s="17">
        <v>37431</v>
      </c>
    </row>
    <row r="2189" spans="1:1" x14ac:dyDescent="0.25">
      <c r="A2189" s="17">
        <v>37432</v>
      </c>
    </row>
    <row r="2190" spans="1:1" x14ac:dyDescent="0.25">
      <c r="A2190" s="17">
        <v>37433</v>
      </c>
    </row>
    <row r="2191" spans="1:1" x14ac:dyDescent="0.25">
      <c r="A2191" s="17">
        <v>37434</v>
      </c>
    </row>
    <row r="2192" spans="1:1" x14ac:dyDescent="0.25">
      <c r="A2192" s="17">
        <v>37435</v>
      </c>
    </row>
    <row r="2193" spans="1:1" x14ac:dyDescent="0.25">
      <c r="A2193" s="17">
        <v>37436</v>
      </c>
    </row>
    <row r="2194" spans="1:1" x14ac:dyDescent="0.25">
      <c r="A2194" s="17">
        <v>37437</v>
      </c>
    </row>
    <row r="2195" spans="1:1" x14ac:dyDescent="0.25">
      <c r="A2195" s="17">
        <v>37438</v>
      </c>
    </row>
    <row r="2196" spans="1:1" x14ac:dyDescent="0.25">
      <c r="A2196" s="17">
        <v>37439</v>
      </c>
    </row>
    <row r="2197" spans="1:1" x14ac:dyDescent="0.25">
      <c r="A2197" s="17">
        <v>37440</v>
      </c>
    </row>
    <row r="2198" spans="1:1" x14ac:dyDescent="0.25">
      <c r="A2198" s="17">
        <v>37441</v>
      </c>
    </row>
    <row r="2199" spans="1:1" x14ac:dyDescent="0.25">
      <c r="A2199" s="17">
        <v>37442</v>
      </c>
    </row>
    <row r="2200" spans="1:1" x14ac:dyDescent="0.25">
      <c r="A2200" s="17">
        <v>37443</v>
      </c>
    </row>
    <row r="2201" spans="1:1" x14ac:dyDescent="0.25">
      <c r="A2201" s="17">
        <v>37444</v>
      </c>
    </row>
    <row r="2202" spans="1:1" x14ac:dyDescent="0.25">
      <c r="A2202" s="17">
        <v>37445</v>
      </c>
    </row>
    <row r="2203" spans="1:1" x14ac:dyDescent="0.25">
      <c r="A2203" s="17">
        <v>37446</v>
      </c>
    </row>
    <row r="2204" spans="1:1" x14ac:dyDescent="0.25">
      <c r="A2204" s="17">
        <v>37447</v>
      </c>
    </row>
    <row r="2205" spans="1:1" x14ac:dyDescent="0.25">
      <c r="A2205" s="17">
        <v>37448</v>
      </c>
    </row>
    <row r="2206" spans="1:1" x14ac:dyDescent="0.25">
      <c r="A2206" s="17">
        <v>37449</v>
      </c>
    </row>
    <row r="2207" spans="1:1" x14ac:dyDescent="0.25">
      <c r="A2207" s="17">
        <v>37450</v>
      </c>
    </row>
    <row r="2208" spans="1:1" x14ac:dyDescent="0.25">
      <c r="A2208" s="17">
        <v>37451</v>
      </c>
    </row>
    <row r="2209" spans="1:1" x14ac:dyDescent="0.25">
      <c r="A2209" s="17">
        <v>37452</v>
      </c>
    </row>
    <row r="2210" spans="1:1" x14ac:dyDescent="0.25">
      <c r="A2210" s="17">
        <v>37453</v>
      </c>
    </row>
    <row r="2211" spans="1:1" x14ac:dyDescent="0.25">
      <c r="A2211" s="17">
        <v>37454</v>
      </c>
    </row>
    <row r="2212" spans="1:1" x14ac:dyDescent="0.25">
      <c r="A2212" s="17">
        <v>37455</v>
      </c>
    </row>
    <row r="2213" spans="1:1" x14ac:dyDescent="0.25">
      <c r="A2213" s="17">
        <v>37456</v>
      </c>
    </row>
    <row r="2214" spans="1:1" x14ac:dyDescent="0.25">
      <c r="A2214" s="17">
        <v>37457</v>
      </c>
    </row>
    <row r="2215" spans="1:1" x14ac:dyDescent="0.25">
      <c r="A2215" s="17">
        <v>37458</v>
      </c>
    </row>
    <row r="2216" spans="1:1" x14ac:dyDescent="0.25">
      <c r="A2216" s="17">
        <v>37459</v>
      </c>
    </row>
    <row r="2217" spans="1:1" x14ac:dyDescent="0.25">
      <c r="A2217" s="17">
        <v>37460</v>
      </c>
    </row>
    <row r="2218" spans="1:1" x14ac:dyDescent="0.25">
      <c r="A2218" s="17">
        <v>37461</v>
      </c>
    </row>
    <row r="2219" spans="1:1" x14ac:dyDescent="0.25">
      <c r="A2219" s="17">
        <v>37462</v>
      </c>
    </row>
    <row r="2220" spans="1:1" x14ac:dyDescent="0.25">
      <c r="A2220" s="17">
        <v>37463</v>
      </c>
    </row>
    <row r="2221" spans="1:1" x14ac:dyDescent="0.25">
      <c r="A2221" s="17">
        <v>37464</v>
      </c>
    </row>
    <row r="2222" spans="1:1" x14ac:dyDescent="0.25">
      <c r="A2222" s="17">
        <v>37465</v>
      </c>
    </row>
    <row r="2223" spans="1:1" x14ac:dyDescent="0.25">
      <c r="A2223" s="17">
        <v>37466</v>
      </c>
    </row>
    <row r="2224" spans="1:1" x14ac:dyDescent="0.25">
      <c r="A2224" s="17">
        <v>37467</v>
      </c>
    </row>
    <row r="2225" spans="1:1" x14ac:dyDescent="0.25">
      <c r="A2225" s="17">
        <v>37468</v>
      </c>
    </row>
    <row r="2226" spans="1:1" x14ac:dyDescent="0.25">
      <c r="A2226" s="17">
        <v>37469</v>
      </c>
    </row>
    <row r="2227" spans="1:1" x14ac:dyDescent="0.25">
      <c r="A2227" s="17">
        <v>37470</v>
      </c>
    </row>
    <row r="2228" spans="1:1" x14ac:dyDescent="0.25">
      <c r="A2228" s="17">
        <v>37471</v>
      </c>
    </row>
    <row r="2229" spans="1:1" x14ac:dyDescent="0.25">
      <c r="A2229" s="17">
        <v>37472</v>
      </c>
    </row>
    <row r="2230" spans="1:1" x14ac:dyDescent="0.25">
      <c r="A2230" s="17">
        <v>37473</v>
      </c>
    </row>
    <row r="2231" spans="1:1" x14ac:dyDescent="0.25">
      <c r="A2231" s="17">
        <v>37474</v>
      </c>
    </row>
    <row r="2232" spans="1:1" x14ac:dyDescent="0.25">
      <c r="A2232" s="17">
        <v>37475</v>
      </c>
    </row>
    <row r="2233" spans="1:1" x14ac:dyDescent="0.25">
      <c r="A2233" s="17">
        <v>37476</v>
      </c>
    </row>
    <row r="2234" spans="1:1" x14ac:dyDescent="0.25">
      <c r="A2234" s="17">
        <v>37477</v>
      </c>
    </row>
    <row r="2235" spans="1:1" x14ac:dyDescent="0.25">
      <c r="A2235" s="17">
        <v>37478</v>
      </c>
    </row>
    <row r="2236" spans="1:1" x14ac:dyDescent="0.25">
      <c r="A2236" s="17">
        <v>37479</v>
      </c>
    </row>
    <row r="2237" spans="1:1" x14ac:dyDescent="0.25">
      <c r="A2237" s="17">
        <v>37480</v>
      </c>
    </row>
    <row r="2238" spans="1:1" x14ac:dyDescent="0.25">
      <c r="A2238" s="17">
        <v>37481</v>
      </c>
    </row>
    <row r="2239" spans="1:1" x14ac:dyDescent="0.25">
      <c r="A2239" s="17">
        <v>37482</v>
      </c>
    </row>
    <row r="2240" spans="1:1" x14ac:dyDescent="0.25">
      <c r="A2240" s="17">
        <v>37483</v>
      </c>
    </row>
    <row r="2241" spans="1:1" x14ac:dyDescent="0.25">
      <c r="A2241" s="17">
        <v>37484</v>
      </c>
    </row>
    <row r="2242" spans="1:1" x14ac:dyDescent="0.25">
      <c r="A2242" s="17">
        <v>37485</v>
      </c>
    </row>
    <row r="2243" spans="1:1" x14ac:dyDescent="0.25">
      <c r="A2243" s="17">
        <v>37486</v>
      </c>
    </row>
    <row r="2244" spans="1:1" x14ac:dyDescent="0.25">
      <c r="A2244" s="17">
        <v>37487</v>
      </c>
    </row>
    <row r="2245" spans="1:1" x14ac:dyDescent="0.25">
      <c r="A2245" s="17">
        <v>37488</v>
      </c>
    </row>
    <row r="2246" spans="1:1" x14ac:dyDescent="0.25">
      <c r="A2246" s="17">
        <v>37489</v>
      </c>
    </row>
    <row r="2247" spans="1:1" x14ac:dyDescent="0.25">
      <c r="A2247" s="17">
        <v>37490</v>
      </c>
    </row>
    <row r="2248" spans="1:1" x14ac:dyDescent="0.25">
      <c r="A2248" s="17">
        <v>37491</v>
      </c>
    </row>
    <row r="2249" spans="1:1" x14ac:dyDescent="0.25">
      <c r="A2249" s="17">
        <v>37492</v>
      </c>
    </row>
    <row r="2250" spans="1:1" x14ac:dyDescent="0.25">
      <c r="A2250" s="17">
        <v>37493</v>
      </c>
    </row>
    <row r="2251" spans="1:1" x14ac:dyDescent="0.25">
      <c r="A2251" s="17">
        <v>37494</v>
      </c>
    </row>
    <row r="2252" spans="1:1" x14ac:dyDescent="0.25">
      <c r="A2252" s="17">
        <v>37495</v>
      </c>
    </row>
    <row r="2253" spans="1:1" x14ac:dyDescent="0.25">
      <c r="A2253" s="17">
        <v>37496</v>
      </c>
    </row>
    <row r="2254" spans="1:1" x14ac:dyDescent="0.25">
      <c r="A2254" s="17">
        <v>37497</v>
      </c>
    </row>
    <row r="2255" spans="1:1" x14ac:dyDescent="0.25">
      <c r="A2255" s="17">
        <v>37498</v>
      </c>
    </row>
    <row r="2256" spans="1:1" x14ac:dyDescent="0.25">
      <c r="A2256" s="17">
        <v>37499</v>
      </c>
    </row>
    <row r="2257" spans="1:1" x14ac:dyDescent="0.25">
      <c r="A2257" s="17">
        <v>37500</v>
      </c>
    </row>
    <row r="2258" spans="1:1" x14ac:dyDescent="0.25">
      <c r="A2258" s="17">
        <v>37501</v>
      </c>
    </row>
    <row r="2259" spans="1:1" x14ac:dyDescent="0.25">
      <c r="A2259" s="17">
        <v>37502</v>
      </c>
    </row>
    <row r="2260" spans="1:1" x14ac:dyDescent="0.25">
      <c r="A2260" s="17">
        <v>37503</v>
      </c>
    </row>
    <row r="2261" spans="1:1" x14ac:dyDescent="0.25">
      <c r="A2261" s="17">
        <v>37504</v>
      </c>
    </row>
    <row r="2262" spans="1:1" x14ac:dyDescent="0.25">
      <c r="A2262" s="17">
        <v>37505</v>
      </c>
    </row>
    <row r="2263" spans="1:1" x14ac:dyDescent="0.25">
      <c r="A2263" s="17">
        <v>37506</v>
      </c>
    </row>
    <row r="2264" spans="1:1" x14ac:dyDescent="0.25">
      <c r="A2264" s="17">
        <v>37507</v>
      </c>
    </row>
    <row r="2265" spans="1:1" x14ac:dyDescent="0.25">
      <c r="A2265" s="17">
        <v>37508</v>
      </c>
    </row>
    <row r="2266" spans="1:1" x14ac:dyDescent="0.25">
      <c r="A2266" s="17">
        <v>37509</v>
      </c>
    </row>
    <row r="2267" spans="1:1" x14ac:dyDescent="0.25">
      <c r="A2267" s="17">
        <v>37510</v>
      </c>
    </row>
    <row r="2268" spans="1:1" x14ac:dyDescent="0.25">
      <c r="A2268" s="17">
        <v>37511</v>
      </c>
    </row>
    <row r="2269" spans="1:1" x14ac:dyDescent="0.25">
      <c r="A2269" s="17">
        <v>37512</v>
      </c>
    </row>
    <row r="2270" spans="1:1" x14ac:dyDescent="0.25">
      <c r="A2270" s="17">
        <v>37513</v>
      </c>
    </row>
    <row r="2271" spans="1:1" x14ac:dyDescent="0.25">
      <c r="A2271" s="17">
        <v>37514</v>
      </c>
    </row>
    <row r="2272" spans="1:1" x14ac:dyDescent="0.25">
      <c r="A2272" s="17">
        <v>37515</v>
      </c>
    </row>
    <row r="2273" spans="1:1" x14ac:dyDescent="0.25">
      <c r="A2273" s="17">
        <v>37516</v>
      </c>
    </row>
    <row r="2274" spans="1:1" x14ac:dyDescent="0.25">
      <c r="A2274" s="17">
        <v>37517</v>
      </c>
    </row>
    <row r="2275" spans="1:1" x14ac:dyDescent="0.25">
      <c r="A2275" s="17">
        <v>37518</v>
      </c>
    </row>
    <row r="2276" spans="1:1" x14ac:dyDescent="0.25">
      <c r="A2276" s="17">
        <v>37519</v>
      </c>
    </row>
    <row r="2277" spans="1:1" x14ac:dyDescent="0.25">
      <c r="A2277" s="17">
        <v>37520</v>
      </c>
    </row>
    <row r="2278" spans="1:1" x14ac:dyDescent="0.25">
      <c r="A2278" s="17">
        <v>37521</v>
      </c>
    </row>
    <row r="2279" spans="1:1" x14ac:dyDescent="0.25">
      <c r="A2279" s="17">
        <v>37522</v>
      </c>
    </row>
    <row r="2280" spans="1:1" x14ac:dyDescent="0.25">
      <c r="A2280" s="17">
        <v>37523</v>
      </c>
    </row>
    <row r="2281" spans="1:1" x14ac:dyDescent="0.25">
      <c r="A2281" s="17">
        <v>37524</v>
      </c>
    </row>
    <row r="2282" spans="1:1" x14ac:dyDescent="0.25">
      <c r="A2282" s="17">
        <v>37525</v>
      </c>
    </row>
    <row r="2283" spans="1:1" x14ac:dyDescent="0.25">
      <c r="A2283" s="17">
        <v>37526</v>
      </c>
    </row>
    <row r="2284" spans="1:1" x14ac:dyDescent="0.25">
      <c r="A2284" s="17">
        <v>37527</v>
      </c>
    </row>
    <row r="2285" spans="1:1" x14ac:dyDescent="0.25">
      <c r="A2285" s="17">
        <v>37528</v>
      </c>
    </row>
    <row r="2286" spans="1:1" x14ac:dyDescent="0.25">
      <c r="A2286" s="17">
        <v>37529</v>
      </c>
    </row>
    <row r="2287" spans="1:1" x14ac:dyDescent="0.25">
      <c r="A2287" s="17">
        <v>37530</v>
      </c>
    </row>
    <row r="2288" spans="1:1" x14ac:dyDescent="0.25">
      <c r="A2288" s="17">
        <v>37531</v>
      </c>
    </row>
    <row r="2289" spans="1:1" x14ac:dyDescent="0.25">
      <c r="A2289" s="17">
        <v>37532</v>
      </c>
    </row>
    <row r="2290" spans="1:1" x14ac:dyDescent="0.25">
      <c r="A2290" s="17">
        <v>37533</v>
      </c>
    </row>
    <row r="2291" spans="1:1" x14ac:dyDescent="0.25">
      <c r="A2291" s="17">
        <v>37534</v>
      </c>
    </row>
    <row r="2292" spans="1:1" x14ac:dyDescent="0.25">
      <c r="A2292" s="17">
        <v>37535</v>
      </c>
    </row>
    <row r="2293" spans="1:1" x14ac:dyDescent="0.25">
      <c r="A2293" s="17">
        <v>37536</v>
      </c>
    </row>
    <row r="2294" spans="1:1" x14ac:dyDescent="0.25">
      <c r="A2294" s="17">
        <v>37537</v>
      </c>
    </row>
    <row r="2295" spans="1:1" x14ac:dyDescent="0.25">
      <c r="A2295" s="17">
        <v>37538</v>
      </c>
    </row>
    <row r="2296" spans="1:1" x14ac:dyDescent="0.25">
      <c r="A2296" s="17">
        <v>37539</v>
      </c>
    </row>
    <row r="2297" spans="1:1" x14ac:dyDescent="0.25">
      <c r="A2297" s="17">
        <v>37540</v>
      </c>
    </row>
    <row r="2298" spans="1:1" x14ac:dyDescent="0.25">
      <c r="A2298" s="17">
        <v>37541</v>
      </c>
    </row>
    <row r="2299" spans="1:1" x14ac:dyDescent="0.25">
      <c r="A2299" s="17">
        <v>37542</v>
      </c>
    </row>
    <row r="2300" spans="1:1" x14ac:dyDescent="0.25">
      <c r="A2300" s="17">
        <v>37543</v>
      </c>
    </row>
    <row r="2301" spans="1:1" x14ac:dyDescent="0.25">
      <c r="A2301" s="17">
        <v>37544</v>
      </c>
    </row>
    <row r="2302" spans="1:1" x14ac:dyDescent="0.25">
      <c r="A2302" s="17">
        <v>37545</v>
      </c>
    </row>
    <row r="2303" spans="1:1" x14ac:dyDescent="0.25">
      <c r="A2303" s="17">
        <v>37546</v>
      </c>
    </row>
    <row r="2304" spans="1:1" x14ac:dyDescent="0.25">
      <c r="A2304" s="17">
        <v>37547</v>
      </c>
    </row>
    <row r="2305" spans="1:1" x14ac:dyDescent="0.25">
      <c r="A2305" s="17">
        <v>37548</v>
      </c>
    </row>
    <row r="2306" spans="1:1" x14ac:dyDescent="0.25">
      <c r="A2306" s="17">
        <v>37549</v>
      </c>
    </row>
    <row r="2307" spans="1:1" x14ac:dyDescent="0.25">
      <c r="A2307" s="17">
        <v>37550</v>
      </c>
    </row>
    <row r="2308" spans="1:1" x14ac:dyDescent="0.25">
      <c r="A2308" s="17">
        <v>37551</v>
      </c>
    </row>
    <row r="2309" spans="1:1" x14ac:dyDescent="0.25">
      <c r="A2309" s="17">
        <v>37552</v>
      </c>
    </row>
    <row r="2310" spans="1:1" x14ac:dyDescent="0.25">
      <c r="A2310" s="17">
        <v>37553</v>
      </c>
    </row>
    <row r="2311" spans="1:1" x14ac:dyDescent="0.25">
      <c r="A2311" s="17">
        <v>37554</v>
      </c>
    </row>
    <row r="2312" spans="1:1" x14ac:dyDescent="0.25">
      <c r="A2312" s="17">
        <v>37555</v>
      </c>
    </row>
    <row r="2313" spans="1:1" x14ac:dyDescent="0.25">
      <c r="A2313" s="17">
        <v>37556</v>
      </c>
    </row>
    <row r="2314" spans="1:1" x14ac:dyDescent="0.25">
      <c r="A2314" s="17">
        <v>37557</v>
      </c>
    </row>
    <row r="2315" spans="1:1" x14ac:dyDescent="0.25">
      <c r="A2315" s="17">
        <v>37558</v>
      </c>
    </row>
    <row r="2316" spans="1:1" x14ac:dyDescent="0.25">
      <c r="A2316" s="17">
        <v>37559</v>
      </c>
    </row>
    <row r="2317" spans="1:1" x14ac:dyDescent="0.25">
      <c r="A2317" s="17">
        <v>37560</v>
      </c>
    </row>
    <row r="2318" spans="1:1" x14ac:dyDescent="0.25">
      <c r="A2318" s="17">
        <v>37561</v>
      </c>
    </row>
    <row r="2319" spans="1:1" x14ac:dyDescent="0.25">
      <c r="A2319" s="17">
        <v>37562</v>
      </c>
    </row>
    <row r="2320" spans="1:1" x14ac:dyDescent="0.25">
      <c r="A2320" s="17">
        <v>37563</v>
      </c>
    </row>
    <row r="2321" spans="1:1" x14ac:dyDescent="0.25">
      <c r="A2321" s="17">
        <v>37564</v>
      </c>
    </row>
    <row r="2322" spans="1:1" x14ac:dyDescent="0.25">
      <c r="A2322" s="17">
        <v>37565</v>
      </c>
    </row>
    <row r="2323" spans="1:1" x14ac:dyDescent="0.25">
      <c r="A2323" s="17">
        <v>37566</v>
      </c>
    </row>
    <row r="2324" spans="1:1" x14ac:dyDescent="0.25">
      <c r="A2324" s="17">
        <v>37567</v>
      </c>
    </row>
    <row r="2325" spans="1:1" x14ac:dyDescent="0.25">
      <c r="A2325" s="17">
        <v>37568</v>
      </c>
    </row>
    <row r="2326" spans="1:1" x14ac:dyDescent="0.25">
      <c r="A2326" s="17">
        <v>37569</v>
      </c>
    </row>
    <row r="2327" spans="1:1" x14ac:dyDescent="0.25">
      <c r="A2327" s="17">
        <v>37570</v>
      </c>
    </row>
    <row r="2328" spans="1:1" x14ac:dyDescent="0.25">
      <c r="A2328" s="17">
        <v>37571</v>
      </c>
    </row>
    <row r="2329" spans="1:1" x14ac:dyDescent="0.25">
      <c r="A2329" s="17">
        <v>37572</v>
      </c>
    </row>
    <row r="2330" spans="1:1" x14ac:dyDescent="0.25">
      <c r="A2330" s="17">
        <v>37573</v>
      </c>
    </row>
    <row r="2331" spans="1:1" x14ac:dyDescent="0.25">
      <c r="A2331" s="17">
        <v>37574</v>
      </c>
    </row>
    <row r="2332" spans="1:1" x14ac:dyDescent="0.25">
      <c r="A2332" s="17">
        <v>37575</v>
      </c>
    </row>
    <row r="2333" spans="1:1" x14ac:dyDescent="0.25">
      <c r="A2333" s="17">
        <v>37576</v>
      </c>
    </row>
    <row r="2334" spans="1:1" x14ac:dyDescent="0.25">
      <c r="A2334" s="17">
        <v>37577</v>
      </c>
    </row>
    <row r="2335" spans="1:1" x14ac:dyDescent="0.25">
      <c r="A2335" s="17">
        <v>37578</v>
      </c>
    </row>
    <row r="2336" spans="1:1" x14ac:dyDescent="0.25">
      <c r="A2336" s="17">
        <v>37579</v>
      </c>
    </row>
    <row r="2337" spans="1:1" x14ac:dyDescent="0.25">
      <c r="A2337" s="17">
        <v>37580</v>
      </c>
    </row>
    <row r="2338" spans="1:1" x14ac:dyDescent="0.25">
      <c r="A2338" s="17">
        <v>37581</v>
      </c>
    </row>
    <row r="2339" spans="1:1" x14ac:dyDescent="0.25">
      <c r="A2339" s="17">
        <v>37582</v>
      </c>
    </row>
    <row r="2340" spans="1:1" x14ac:dyDescent="0.25">
      <c r="A2340" s="17">
        <v>37583</v>
      </c>
    </row>
    <row r="2341" spans="1:1" x14ac:dyDescent="0.25">
      <c r="A2341" s="17">
        <v>37584</v>
      </c>
    </row>
    <row r="2342" spans="1:1" x14ac:dyDescent="0.25">
      <c r="A2342" s="17">
        <v>37585</v>
      </c>
    </row>
    <row r="2343" spans="1:1" x14ac:dyDescent="0.25">
      <c r="A2343" s="17">
        <v>37586</v>
      </c>
    </row>
    <row r="2344" spans="1:1" x14ac:dyDescent="0.25">
      <c r="A2344" s="17">
        <v>37587</v>
      </c>
    </row>
    <row r="2345" spans="1:1" x14ac:dyDescent="0.25">
      <c r="A2345" s="17">
        <v>37588</v>
      </c>
    </row>
    <row r="2346" spans="1:1" x14ac:dyDescent="0.25">
      <c r="A2346" s="17">
        <v>37589</v>
      </c>
    </row>
    <row r="2347" spans="1:1" x14ac:dyDescent="0.25">
      <c r="A2347" s="17">
        <v>37590</v>
      </c>
    </row>
    <row r="2348" spans="1:1" x14ac:dyDescent="0.25">
      <c r="A2348" s="17">
        <v>37591</v>
      </c>
    </row>
    <row r="2349" spans="1:1" x14ac:dyDescent="0.25">
      <c r="A2349" s="17">
        <v>37592</v>
      </c>
    </row>
    <row r="2350" spans="1:1" x14ac:dyDescent="0.25">
      <c r="A2350" s="17">
        <v>37593</v>
      </c>
    </row>
    <row r="2351" spans="1:1" x14ac:dyDescent="0.25">
      <c r="A2351" s="17">
        <v>37594</v>
      </c>
    </row>
    <row r="2352" spans="1:1" x14ac:dyDescent="0.25">
      <c r="A2352" s="17">
        <v>37595</v>
      </c>
    </row>
    <row r="2353" spans="1:1" x14ac:dyDescent="0.25">
      <c r="A2353" s="17">
        <v>37596</v>
      </c>
    </row>
    <row r="2354" spans="1:1" x14ac:dyDescent="0.25">
      <c r="A2354" s="17">
        <v>37597</v>
      </c>
    </row>
    <row r="2355" spans="1:1" x14ac:dyDescent="0.25">
      <c r="A2355" s="17">
        <v>37598</v>
      </c>
    </row>
    <row r="2356" spans="1:1" x14ac:dyDescent="0.25">
      <c r="A2356" s="17">
        <v>37599</v>
      </c>
    </row>
    <row r="2357" spans="1:1" x14ac:dyDescent="0.25">
      <c r="A2357" s="17">
        <v>37600</v>
      </c>
    </row>
    <row r="2358" spans="1:1" x14ac:dyDescent="0.25">
      <c r="A2358" s="17">
        <v>37601</v>
      </c>
    </row>
    <row r="2359" spans="1:1" x14ac:dyDescent="0.25">
      <c r="A2359" s="17">
        <v>37602</v>
      </c>
    </row>
    <row r="2360" spans="1:1" x14ac:dyDescent="0.25">
      <c r="A2360" s="17">
        <v>37603</v>
      </c>
    </row>
    <row r="2361" spans="1:1" x14ac:dyDescent="0.25">
      <c r="A2361" s="17">
        <v>37604</v>
      </c>
    </row>
    <row r="2362" spans="1:1" x14ac:dyDescent="0.25">
      <c r="A2362" s="17">
        <v>37605</v>
      </c>
    </row>
    <row r="2363" spans="1:1" x14ac:dyDescent="0.25">
      <c r="A2363" s="17">
        <v>37606</v>
      </c>
    </row>
    <row r="2364" spans="1:1" x14ac:dyDescent="0.25">
      <c r="A2364" s="17">
        <v>37607</v>
      </c>
    </row>
    <row r="2365" spans="1:1" x14ac:dyDescent="0.25">
      <c r="A2365" s="17">
        <v>37608</v>
      </c>
    </row>
    <row r="2366" spans="1:1" x14ac:dyDescent="0.25">
      <c r="A2366" s="17">
        <v>37609</v>
      </c>
    </row>
    <row r="2367" spans="1:1" x14ac:dyDescent="0.25">
      <c r="A2367" s="17">
        <v>37610</v>
      </c>
    </row>
    <row r="2368" spans="1:1" x14ac:dyDescent="0.25">
      <c r="A2368" s="17">
        <v>37611</v>
      </c>
    </row>
    <row r="2369" spans="1:1" x14ac:dyDescent="0.25">
      <c r="A2369" s="17">
        <v>37612</v>
      </c>
    </row>
    <row r="2370" spans="1:1" x14ac:dyDescent="0.25">
      <c r="A2370" s="17">
        <v>37613</v>
      </c>
    </row>
    <row r="2371" spans="1:1" x14ac:dyDescent="0.25">
      <c r="A2371" s="17">
        <v>37614</v>
      </c>
    </row>
    <row r="2372" spans="1:1" x14ac:dyDescent="0.25">
      <c r="A2372" s="17">
        <v>37615</v>
      </c>
    </row>
    <row r="2373" spans="1:1" x14ac:dyDescent="0.25">
      <c r="A2373" s="17">
        <v>37616</v>
      </c>
    </row>
    <row r="2374" spans="1:1" x14ac:dyDescent="0.25">
      <c r="A2374" s="17">
        <v>37617</v>
      </c>
    </row>
    <row r="2375" spans="1:1" x14ac:dyDescent="0.25">
      <c r="A2375" s="17">
        <v>37618</v>
      </c>
    </row>
    <row r="2376" spans="1:1" x14ac:dyDescent="0.25">
      <c r="A2376" s="17">
        <v>37619</v>
      </c>
    </row>
    <row r="2377" spans="1:1" x14ac:dyDescent="0.25">
      <c r="A2377" s="17">
        <v>37620</v>
      </c>
    </row>
    <row r="2378" spans="1:1" x14ac:dyDescent="0.25">
      <c r="A2378" s="17">
        <v>37621</v>
      </c>
    </row>
    <row r="2379" spans="1:1" x14ac:dyDescent="0.25">
      <c r="A2379" s="17">
        <v>37622</v>
      </c>
    </row>
    <row r="2380" spans="1:1" x14ac:dyDescent="0.25">
      <c r="A2380" s="17">
        <v>37623</v>
      </c>
    </row>
    <row r="2381" spans="1:1" x14ac:dyDescent="0.25">
      <c r="A2381" s="17">
        <v>37624</v>
      </c>
    </row>
    <row r="2382" spans="1:1" x14ac:dyDescent="0.25">
      <c r="A2382" s="17">
        <v>37625</v>
      </c>
    </row>
    <row r="2383" spans="1:1" x14ac:dyDescent="0.25">
      <c r="A2383" s="17">
        <v>37626</v>
      </c>
    </row>
    <row r="2384" spans="1:1" x14ac:dyDescent="0.25">
      <c r="A2384" s="17">
        <v>37627</v>
      </c>
    </row>
    <row r="2385" spans="1:1" x14ac:dyDescent="0.25">
      <c r="A2385" s="17">
        <v>37628</v>
      </c>
    </row>
    <row r="2386" spans="1:1" x14ac:dyDescent="0.25">
      <c r="A2386" s="17">
        <v>37629</v>
      </c>
    </row>
    <row r="2387" spans="1:1" x14ac:dyDescent="0.25">
      <c r="A2387" s="17">
        <v>37630</v>
      </c>
    </row>
    <row r="2388" spans="1:1" x14ac:dyDescent="0.25">
      <c r="A2388" s="17">
        <v>37631</v>
      </c>
    </row>
    <row r="2389" spans="1:1" x14ac:dyDescent="0.25">
      <c r="A2389" s="17">
        <v>37632</v>
      </c>
    </row>
    <row r="2390" spans="1:1" x14ac:dyDescent="0.25">
      <c r="A2390" s="17">
        <v>37633</v>
      </c>
    </row>
    <row r="2391" spans="1:1" x14ac:dyDescent="0.25">
      <c r="A2391" s="17">
        <v>37634</v>
      </c>
    </row>
    <row r="2392" spans="1:1" x14ac:dyDescent="0.25">
      <c r="A2392" s="17">
        <v>37635</v>
      </c>
    </row>
    <row r="2393" spans="1:1" x14ac:dyDescent="0.25">
      <c r="A2393" s="17">
        <v>37636</v>
      </c>
    </row>
    <row r="2394" spans="1:1" x14ac:dyDescent="0.25">
      <c r="A2394" s="17">
        <v>37637</v>
      </c>
    </row>
    <row r="2395" spans="1:1" x14ac:dyDescent="0.25">
      <c r="A2395" s="17">
        <v>37638</v>
      </c>
    </row>
    <row r="2396" spans="1:1" x14ac:dyDescent="0.25">
      <c r="A2396" s="17">
        <v>37639</v>
      </c>
    </row>
    <row r="2397" spans="1:1" x14ac:dyDescent="0.25">
      <c r="A2397" s="17">
        <v>37640</v>
      </c>
    </row>
    <row r="2398" spans="1:1" x14ac:dyDescent="0.25">
      <c r="A2398" s="17">
        <v>37641</v>
      </c>
    </row>
    <row r="2399" spans="1:1" x14ac:dyDescent="0.25">
      <c r="A2399" s="17">
        <v>37642</v>
      </c>
    </row>
    <row r="2400" spans="1:1" x14ac:dyDescent="0.25">
      <c r="A2400" s="17">
        <v>37643</v>
      </c>
    </row>
    <row r="2401" spans="1:1" x14ac:dyDescent="0.25">
      <c r="A2401" s="17">
        <v>37644</v>
      </c>
    </row>
    <row r="2402" spans="1:1" x14ac:dyDescent="0.25">
      <c r="A2402" s="17">
        <v>37645</v>
      </c>
    </row>
    <row r="2403" spans="1:1" x14ac:dyDescent="0.25">
      <c r="A2403" s="17">
        <v>37646</v>
      </c>
    </row>
    <row r="2404" spans="1:1" x14ac:dyDescent="0.25">
      <c r="A2404" s="17">
        <v>37647</v>
      </c>
    </row>
    <row r="2405" spans="1:1" x14ac:dyDescent="0.25">
      <c r="A2405" s="17">
        <v>37648</v>
      </c>
    </row>
    <row r="2406" spans="1:1" x14ac:dyDescent="0.25">
      <c r="A2406" s="17">
        <v>37649</v>
      </c>
    </row>
    <row r="2407" spans="1:1" x14ac:dyDescent="0.25">
      <c r="A2407" s="17">
        <v>37650</v>
      </c>
    </row>
    <row r="2408" spans="1:1" x14ac:dyDescent="0.25">
      <c r="A2408" s="17">
        <v>37651</v>
      </c>
    </row>
    <row r="2409" spans="1:1" x14ac:dyDescent="0.25">
      <c r="A2409" s="17">
        <v>37652</v>
      </c>
    </row>
    <row r="2410" spans="1:1" x14ac:dyDescent="0.25">
      <c r="A2410" s="17">
        <v>37653</v>
      </c>
    </row>
    <row r="2411" spans="1:1" x14ac:dyDescent="0.25">
      <c r="A2411" s="17">
        <v>37654</v>
      </c>
    </row>
    <row r="2412" spans="1:1" x14ac:dyDescent="0.25">
      <c r="A2412" s="17">
        <v>37655</v>
      </c>
    </row>
    <row r="2413" spans="1:1" x14ac:dyDescent="0.25">
      <c r="A2413" s="17">
        <v>37656</v>
      </c>
    </row>
    <row r="2414" spans="1:1" x14ac:dyDescent="0.25">
      <c r="A2414" s="17">
        <v>37657</v>
      </c>
    </row>
    <row r="2415" spans="1:1" x14ac:dyDescent="0.25">
      <c r="A2415" s="17">
        <v>37658</v>
      </c>
    </row>
    <row r="2416" spans="1:1" x14ac:dyDescent="0.25">
      <c r="A2416" s="17">
        <v>37659</v>
      </c>
    </row>
    <row r="2417" spans="1:1" x14ac:dyDescent="0.25">
      <c r="A2417" s="17">
        <v>37660</v>
      </c>
    </row>
    <row r="2418" spans="1:1" x14ac:dyDescent="0.25">
      <c r="A2418" s="17">
        <v>37661</v>
      </c>
    </row>
    <row r="2419" spans="1:1" x14ac:dyDescent="0.25">
      <c r="A2419" s="17">
        <v>37662</v>
      </c>
    </row>
    <row r="2420" spans="1:1" x14ac:dyDescent="0.25">
      <c r="A2420" s="17">
        <v>37663</v>
      </c>
    </row>
    <row r="2421" spans="1:1" x14ac:dyDescent="0.25">
      <c r="A2421" s="17">
        <v>37664</v>
      </c>
    </row>
    <row r="2422" spans="1:1" x14ac:dyDescent="0.25">
      <c r="A2422" s="17">
        <v>37665</v>
      </c>
    </row>
    <row r="2423" spans="1:1" x14ac:dyDescent="0.25">
      <c r="A2423" s="17">
        <v>37666</v>
      </c>
    </row>
    <row r="2424" spans="1:1" x14ac:dyDescent="0.25">
      <c r="A2424" s="17">
        <v>37667</v>
      </c>
    </row>
    <row r="2425" spans="1:1" x14ac:dyDescent="0.25">
      <c r="A2425" s="17">
        <v>37668</v>
      </c>
    </row>
    <row r="2426" spans="1:1" x14ac:dyDescent="0.25">
      <c r="A2426" s="17">
        <v>37669</v>
      </c>
    </row>
    <row r="2427" spans="1:1" x14ac:dyDescent="0.25">
      <c r="A2427" s="17">
        <v>37670</v>
      </c>
    </row>
    <row r="2428" spans="1:1" x14ac:dyDescent="0.25">
      <c r="A2428" s="17">
        <v>37671</v>
      </c>
    </row>
    <row r="2429" spans="1:1" x14ac:dyDescent="0.25">
      <c r="A2429" s="17">
        <v>37672</v>
      </c>
    </row>
    <row r="2430" spans="1:1" x14ac:dyDescent="0.25">
      <c r="A2430" s="17">
        <v>37673</v>
      </c>
    </row>
    <row r="2431" spans="1:1" x14ac:dyDescent="0.25">
      <c r="A2431" s="17">
        <v>37674</v>
      </c>
    </row>
    <row r="2432" spans="1:1" x14ac:dyDescent="0.25">
      <c r="A2432" s="17">
        <v>37675</v>
      </c>
    </row>
    <row r="2433" spans="1:1" x14ac:dyDescent="0.25">
      <c r="A2433" s="17">
        <v>37676</v>
      </c>
    </row>
    <row r="2434" spans="1:1" x14ac:dyDescent="0.25">
      <c r="A2434" s="17">
        <v>37677</v>
      </c>
    </row>
    <row r="2435" spans="1:1" x14ac:dyDescent="0.25">
      <c r="A2435" s="17">
        <v>37678</v>
      </c>
    </row>
    <row r="2436" spans="1:1" x14ac:dyDescent="0.25">
      <c r="A2436" s="17">
        <v>37679</v>
      </c>
    </row>
    <row r="2437" spans="1:1" x14ac:dyDescent="0.25">
      <c r="A2437" s="17">
        <v>37680</v>
      </c>
    </row>
    <row r="2438" spans="1:1" x14ac:dyDescent="0.25">
      <c r="A2438" s="17">
        <v>37681</v>
      </c>
    </row>
    <row r="2439" spans="1:1" x14ac:dyDescent="0.25">
      <c r="A2439" s="17">
        <v>37682</v>
      </c>
    </row>
    <row r="2440" spans="1:1" x14ac:dyDescent="0.25">
      <c r="A2440" s="17">
        <v>37683</v>
      </c>
    </row>
    <row r="2441" spans="1:1" x14ac:dyDescent="0.25">
      <c r="A2441" s="17">
        <v>37684</v>
      </c>
    </row>
    <row r="2442" spans="1:1" x14ac:dyDescent="0.25">
      <c r="A2442" s="17">
        <v>37685</v>
      </c>
    </row>
    <row r="2443" spans="1:1" x14ac:dyDescent="0.25">
      <c r="A2443" s="17">
        <v>37686</v>
      </c>
    </row>
    <row r="2444" spans="1:1" x14ac:dyDescent="0.25">
      <c r="A2444" s="17">
        <v>37687</v>
      </c>
    </row>
    <row r="2445" spans="1:1" x14ac:dyDescent="0.25">
      <c r="A2445" s="17">
        <v>37688</v>
      </c>
    </row>
    <row r="2446" spans="1:1" x14ac:dyDescent="0.25">
      <c r="A2446" s="17">
        <v>37689</v>
      </c>
    </row>
    <row r="2447" spans="1:1" x14ac:dyDescent="0.25">
      <c r="A2447" s="17">
        <v>37690</v>
      </c>
    </row>
    <row r="2448" spans="1:1" x14ac:dyDescent="0.25">
      <c r="A2448" s="17">
        <v>37691</v>
      </c>
    </row>
    <row r="2449" spans="1:1" x14ac:dyDescent="0.25">
      <c r="A2449" s="17">
        <v>37692</v>
      </c>
    </row>
    <row r="2450" spans="1:1" x14ac:dyDescent="0.25">
      <c r="A2450" s="17">
        <v>37693</v>
      </c>
    </row>
    <row r="2451" spans="1:1" x14ac:dyDescent="0.25">
      <c r="A2451" s="17">
        <v>37694</v>
      </c>
    </row>
    <row r="2452" spans="1:1" x14ac:dyDescent="0.25">
      <c r="A2452" s="17">
        <v>37695</v>
      </c>
    </row>
    <row r="2453" spans="1:1" x14ac:dyDescent="0.25">
      <c r="A2453" s="17">
        <v>37696</v>
      </c>
    </row>
    <row r="2454" spans="1:1" x14ac:dyDescent="0.25">
      <c r="A2454" s="17">
        <v>37697</v>
      </c>
    </row>
    <row r="2455" spans="1:1" x14ac:dyDescent="0.25">
      <c r="A2455" s="17">
        <v>37698</v>
      </c>
    </row>
    <row r="2456" spans="1:1" x14ac:dyDescent="0.25">
      <c r="A2456" s="17">
        <v>37699</v>
      </c>
    </row>
    <row r="2457" spans="1:1" x14ac:dyDescent="0.25">
      <c r="A2457" s="17">
        <v>37700</v>
      </c>
    </row>
    <row r="2458" spans="1:1" x14ac:dyDescent="0.25">
      <c r="A2458" s="17">
        <v>37701</v>
      </c>
    </row>
    <row r="2459" spans="1:1" x14ac:dyDescent="0.25">
      <c r="A2459" s="17">
        <v>37702</v>
      </c>
    </row>
    <row r="2460" spans="1:1" x14ac:dyDescent="0.25">
      <c r="A2460" s="17">
        <v>37703</v>
      </c>
    </row>
    <row r="2461" spans="1:1" x14ac:dyDescent="0.25">
      <c r="A2461" s="17">
        <v>37704</v>
      </c>
    </row>
    <row r="2462" spans="1:1" x14ac:dyDescent="0.25">
      <c r="A2462" s="17">
        <v>37705</v>
      </c>
    </row>
    <row r="2463" spans="1:1" x14ac:dyDescent="0.25">
      <c r="A2463" s="17">
        <v>37706</v>
      </c>
    </row>
    <row r="2464" spans="1:1" x14ac:dyDescent="0.25">
      <c r="A2464" s="17">
        <v>37707</v>
      </c>
    </row>
  </sheetData>
  <sheetCalcPr fullCalcOnLoad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7"/>
  <sheetViews>
    <sheetView workbookViewId="0">
      <selection activeCell="C1" sqref="C1"/>
    </sheetView>
  </sheetViews>
  <sheetFormatPr defaultColWidth="9.109375" defaultRowHeight="13.2" x14ac:dyDescent="0.25"/>
  <cols>
    <col min="1" max="16384" width="9.109375" style="54"/>
  </cols>
  <sheetData>
    <row r="1" spans="1:13" ht="39.6" x14ac:dyDescent="0.25">
      <c r="A1" s="87" t="s">
        <v>43</v>
      </c>
      <c r="B1" s="55" t="s">
        <v>44</v>
      </c>
      <c r="C1" s="55" t="s">
        <v>46</v>
      </c>
      <c r="D1"/>
      <c r="E1"/>
      <c r="F1"/>
      <c r="G1"/>
      <c r="H1"/>
      <c r="I1"/>
      <c r="J1"/>
      <c r="K1"/>
      <c r="L1"/>
      <c r="M1"/>
    </row>
    <row r="2" spans="1:13" ht="39.6" x14ac:dyDescent="0.25">
      <c r="A2" s="88"/>
      <c r="B2" s="56" t="s">
        <v>45</v>
      </c>
      <c r="C2" s="57" t="s">
        <v>47</v>
      </c>
      <c r="D2"/>
      <c r="E2"/>
      <c r="F2"/>
      <c r="G2"/>
      <c r="H2"/>
      <c r="I2"/>
      <c r="J2"/>
      <c r="K2"/>
      <c r="L2"/>
      <c r="M2"/>
    </row>
    <row r="3" spans="1:13" x14ac:dyDescent="0.25">
      <c r="A3"/>
      <c r="B3"/>
      <c r="C3"/>
      <c r="D3"/>
      <c r="E3"/>
      <c r="F3"/>
      <c r="G3"/>
      <c r="H3"/>
      <c r="I3"/>
      <c r="J3"/>
      <c r="K3"/>
      <c r="L3"/>
      <c r="M3"/>
    </row>
    <row r="4" spans="1:13" x14ac:dyDescent="0.25">
      <c r="A4" s="89" t="s">
        <v>48</v>
      </c>
      <c r="B4" s="91" t="s">
        <v>49</v>
      </c>
      <c r="C4" s="92"/>
      <c r="D4" s="89" t="s">
        <v>50</v>
      </c>
      <c r="E4" s="89" t="s">
        <v>51</v>
      </c>
      <c r="F4" s="89" t="s">
        <v>52</v>
      </c>
      <c r="G4" s="89" t="s">
        <v>53</v>
      </c>
      <c r="H4" s="89" t="s">
        <v>54</v>
      </c>
      <c r="I4" s="64" t="s">
        <v>55</v>
      </c>
      <c r="J4" s="64" t="s">
        <v>57</v>
      </c>
      <c r="K4" s="64" t="s">
        <v>59</v>
      </c>
      <c r="L4" s="91" t="s">
        <v>61</v>
      </c>
      <c r="M4" s="63"/>
    </row>
    <row r="5" spans="1:13" x14ac:dyDescent="0.25">
      <c r="A5" s="90"/>
      <c r="B5" s="93"/>
      <c r="C5" s="94"/>
      <c r="D5" s="90"/>
      <c r="E5" s="90"/>
      <c r="F5" s="90"/>
      <c r="G5" s="90"/>
      <c r="H5" s="90"/>
      <c r="I5" s="59" t="s">
        <v>56</v>
      </c>
      <c r="J5" s="59" t="s">
        <v>58</v>
      </c>
      <c r="K5" s="59" t="s">
        <v>60</v>
      </c>
      <c r="L5" s="93"/>
      <c r="M5" s="58"/>
    </row>
    <row r="6" spans="1:13" x14ac:dyDescent="0.25">
      <c r="A6" s="65">
        <v>36838</v>
      </c>
      <c r="B6" s="95">
        <v>4</v>
      </c>
      <c r="C6" s="96"/>
      <c r="D6" s="60">
        <v>37110</v>
      </c>
      <c r="E6" s="60" t="s">
        <v>62</v>
      </c>
      <c r="F6" s="60" t="s">
        <v>63</v>
      </c>
      <c r="G6" s="60">
        <v>36478</v>
      </c>
      <c r="H6" s="60">
        <v>0</v>
      </c>
      <c r="I6" s="60">
        <v>36478</v>
      </c>
      <c r="J6" s="61" t="s">
        <v>64</v>
      </c>
      <c r="K6" s="61" t="s">
        <v>65</v>
      </c>
      <c r="L6" s="62" t="s">
        <v>66</v>
      </c>
      <c r="M6" s="58"/>
    </row>
    <row r="7" spans="1:13" x14ac:dyDescent="0.25">
      <c r="A7" s="65">
        <v>36838</v>
      </c>
      <c r="B7" s="95">
        <v>4</v>
      </c>
      <c r="C7" s="96"/>
      <c r="D7" s="60">
        <v>42662</v>
      </c>
      <c r="E7" s="60" t="s">
        <v>67</v>
      </c>
      <c r="F7" s="60" t="s">
        <v>63</v>
      </c>
      <c r="G7" s="60">
        <v>0</v>
      </c>
      <c r="H7" s="60">
        <v>0</v>
      </c>
      <c r="I7" s="60">
        <v>0</v>
      </c>
      <c r="J7" s="61" t="s">
        <v>64</v>
      </c>
      <c r="K7" s="61" t="s">
        <v>65</v>
      </c>
      <c r="L7" s="62" t="s">
        <v>66</v>
      </c>
      <c r="M7" s="58"/>
    </row>
    <row r="8" spans="1:13" x14ac:dyDescent="0.25">
      <c r="A8" s="65">
        <v>36838</v>
      </c>
      <c r="B8" s="95">
        <v>4</v>
      </c>
      <c r="C8" s="96"/>
      <c r="D8" s="60">
        <v>37044</v>
      </c>
      <c r="E8" s="60" t="s">
        <v>68</v>
      </c>
      <c r="F8" s="60" t="s">
        <v>63</v>
      </c>
      <c r="G8" s="60">
        <v>5404</v>
      </c>
      <c r="H8" s="60">
        <v>0</v>
      </c>
      <c r="I8" s="60">
        <v>5404</v>
      </c>
      <c r="J8" s="61" t="s">
        <v>64</v>
      </c>
      <c r="K8" s="61" t="s">
        <v>65</v>
      </c>
      <c r="L8" s="62" t="s">
        <v>66</v>
      </c>
      <c r="M8" s="58"/>
    </row>
    <row r="9" spans="1:13" x14ac:dyDescent="0.25">
      <c r="A9" s="65">
        <v>36838</v>
      </c>
      <c r="B9" s="95">
        <v>4</v>
      </c>
      <c r="C9" s="96"/>
      <c r="D9" s="60" t="s">
        <v>69</v>
      </c>
      <c r="E9" s="60" t="s">
        <v>69</v>
      </c>
      <c r="F9" s="60" t="s">
        <v>69</v>
      </c>
      <c r="G9" s="60">
        <v>0</v>
      </c>
      <c r="H9" s="60">
        <v>0</v>
      </c>
      <c r="I9" s="60">
        <v>0</v>
      </c>
      <c r="J9" s="61" t="s">
        <v>64</v>
      </c>
      <c r="K9" s="61" t="s">
        <v>70</v>
      </c>
      <c r="L9" s="62" t="s">
        <v>66</v>
      </c>
      <c r="M9" s="58"/>
    </row>
    <row r="10" spans="1:13" x14ac:dyDescent="0.25">
      <c r="A10" s="65">
        <v>36838</v>
      </c>
      <c r="B10" s="95">
        <v>4</v>
      </c>
      <c r="C10" s="96"/>
      <c r="D10" s="60">
        <v>125072</v>
      </c>
      <c r="E10" s="60" t="s">
        <v>15</v>
      </c>
      <c r="F10" s="60" t="s">
        <v>69</v>
      </c>
      <c r="G10" s="60">
        <v>3200</v>
      </c>
      <c r="H10" s="60">
        <v>1538</v>
      </c>
      <c r="I10" s="60">
        <v>1662</v>
      </c>
      <c r="J10" s="61" t="s">
        <v>64</v>
      </c>
      <c r="K10" s="61" t="s">
        <v>70</v>
      </c>
      <c r="L10" s="62" t="s">
        <v>66</v>
      </c>
      <c r="M10" s="58"/>
    </row>
    <row r="11" spans="1:13" x14ac:dyDescent="0.25">
      <c r="A11" s="65">
        <v>36838</v>
      </c>
      <c r="B11" s="95">
        <v>4</v>
      </c>
      <c r="C11" s="96"/>
      <c r="D11" s="60">
        <v>216656</v>
      </c>
      <c r="E11" s="60" t="s">
        <v>16</v>
      </c>
      <c r="F11" s="60" t="s">
        <v>69</v>
      </c>
      <c r="G11" s="60">
        <v>200000</v>
      </c>
      <c r="H11" s="60">
        <v>56931</v>
      </c>
      <c r="I11" s="60">
        <v>143069</v>
      </c>
      <c r="J11" s="61" t="s">
        <v>64</v>
      </c>
      <c r="K11" s="61" t="s">
        <v>65</v>
      </c>
      <c r="L11" s="62" t="s">
        <v>66</v>
      </c>
      <c r="M11" s="58"/>
    </row>
    <row r="12" spans="1:13" x14ac:dyDescent="0.25">
      <c r="A12" s="65">
        <v>36838</v>
      </c>
      <c r="B12" s="95">
        <v>4</v>
      </c>
      <c r="C12" s="96"/>
      <c r="D12" s="60">
        <v>46792</v>
      </c>
      <c r="E12" s="60" t="s">
        <v>17</v>
      </c>
      <c r="F12" s="60" t="s">
        <v>69</v>
      </c>
      <c r="G12" s="60">
        <v>45000</v>
      </c>
      <c r="H12" s="60">
        <v>14994</v>
      </c>
      <c r="I12" s="60">
        <v>30006</v>
      </c>
      <c r="J12" s="61" t="s">
        <v>64</v>
      </c>
      <c r="K12" s="61" t="s">
        <v>65</v>
      </c>
      <c r="L12" s="62" t="s">
        <v>66</v>
      </c>
      <c r="M12" s="58"/>
    </row>
    <row r="13" spans="1:13" x14ac:dyDescent="0.25">
      <c r="A13" s="65">
        <v>36838</v>
      </c>
      <c r="B13" s="95">
        <v>4</v>
      </c>
      <c r="C13" s="96"/>
      <c r="D13" s="60">
        <v>154059</v>
      </c>
      <c r="E13" s="60" t="s">
        <v>18</v>
      </c>
      <c r="F13" s="60" t="s">
        <v>69</v>
      </c>
      <c r="G13" s="60">
        <v>0</v>
      </c>
      <c r="H13" s="60">
        <v>0</v>
      </c>
      <c r="I13" s="60">
        <v>0</v>
      </c>
      <c r="J13" s="61" t="s">
        <v>64</v>
      </c>
      <c r="K13" s="61" t="s">
        <v>65</v>
      </c>
      <c r="L13" s="62" t="s">
        <v>66</v>
      </c>
      <c r="M13" s="58"/>
    </row>
    <row r="14" spans="1:13" x14ac:dyDescent="0.25">
      <c r="A14" s="65">
        <v>36838</v>
      </c>
      <c r="B14" s="95">
        <v>4</v>
      </c>
      <c r="C14" s="96"/>
      <c r="D14" s="60">
        <v>55214</v>
      </c>
      <c r="E14" s="60" t="s">
        <v>19</v>
      </c>
      <c r="F14" s="60" t="s">
        <v>69</v>
      </c>
      <c r="G14" s="60">
        <v>560000</v>
      </c>
      <c r="H14" s="60">
        <v>178166</v>
      </c>
      <c r="I14" s="60">
        <v>381834</v>
      </c>
      <c r="J14" s="61" t="s">
        <v>64</v>
      </c>
      <c r="K14" s="61" t="s">
        <v>65</v>
      </c>
      <c r="L14" s="62" t="s">
        <v>66</v>
      </c>
      <c r="M14" s="58"/>
    </row>
    <row r="15" spans="1:13" x14ac:dyDescent="0.25">
      <c r="A15" s="65">
        <v>36838</v>
      </c>
      <c r="B15" s="95">
        <v>4</v>
      </c>
      <c r="C15" s="96"/>
      <c r="D15" s="60">
        <v>55215</v>
      </c>
      <c r="E15" s="60" t="s">
        <v>20</v>
      </c>
      <c r="F15" s="60" t="s">
        <v>69</v>
      </c>
      <c r="G15" s="60">
        <v>705000</v>
      </c>
      <c r="H15" s="60">
        <v>232937</v>
      </c>
      <c r="I15" s="60">
        <v>472063</v>
      </c>
      <c r="J15" s="61" t="s">
        <v>64</v>
      </c>
      <c r="K15" s="61" t="s">
        <v>70</v>
      </c>
      <c r="L15" s="62" t="s">
        <v>66</v>
      </c>
      <c r="M15" s="58"/>
    </row>
    <row r="16" spans="1:13" x14ac:dyDescent="0.25">
      <c r="A16" s="65">
        <v>36838</v>
      </c>
      <c r="B16" s="95">
        <v>4</v>
      </c>
      <c r="C16" s="96"/>
      <c r="D16" s="60">
        <v>205067</v>
      </c>
      <c r="E16" s="60" t="s">
        <v>71</v>
      </c>
      <c r="F16" s="60" t="s">
        <v>69</v>
      </c>
      <c r="G16" s="60">
        <v>450000</v>
      </c>
      <c r="H16" s="60">
        <v>326940</v>
      </c>
      <c r="I16" s="60">
        <v>123060</v>
      </c>
      <c r="J16" s="61" t="s">
        <v>64</v>
      </c>
      <c r="K16" s="61" t="s">
        <v>65</v>
      </c>
      <c r="L16" s="62" t="s">
        <v>66</v>
      </c>
      <c r="M16" s="58"/>
    </row>
    <row r="17" spans="1:13" x14ac:dyDescent="0.25">
      <c r="A17" s="65">
        <v>36838</v>
      </c>
      <c r="B17" s="95">
        <v>4</v>
      </c>
      <c r="C17" s="96"/>
      <c r="D17" s="60">
        <v>14633</v>
      </c>
      <c r="E17" s="60" t="s">
        <v>21</v>
      </c>
      <c r="F17" s="60" t="s">
        <v>69</v>
      </c>
      <c r="G17" s="60">
        <v>1000</v>
      </c>
      <c r="H17" s="60">
        <v>0</v>
      </c>
      <c r="I17" s="60">
        <v>1000</v>
      </c>
      <c r="J17" s="61" t="s">
        <v>64</v>
      </c>
      <c r="K17" s="61" t="s">
        <v>70</v>
      </c>
      <c r="L17" s="62" t="s">
        <v>66</v>
      </c>
      <c r="M17" s="58"/>
    </row>
    <row r="18" spans="1:13" x14ac:dyDescent="0.25">
      <c r="A18" s="65">
        <v>36838</v>
      </c>
      <c r="B18" s="95">
        <v>4</v>
      </c>
      <c r="C18" s="96"/>
      <c r="D18" s="60">
        <v>5307</v>
      </c>
      <c r="E18" s="60" t="s">
        <v>72</v>
      </c>
      <c r="F18" s="60" t="s">
        <v>69</v>
      </c>
      <c r="G18" s="60">
        <v>0</v>
      </c>
      <c r="H18" s="60">
        <v>0</v>
      </c>
      <c r="I18" s="60">
        <v>0</v>
      </c>
      <c r="J18" s="61" t="s">
        <v>64</v>
      </c>
      <c r="K18" s="61" t="s">
        <v>65</v>
      </c>
      <c r="L18" s="62" t="s">
        <v>66</v>
      </c>
      <c r="M18" s="58"/>
    </row>
    <row r="19" spans="1:13" x14ac:dyDescent="0.25">
      <c r="A19" s="65">
        <v>36838</v>
      </c>
      <c r="B19" s="95">
        <v>4</v>
      </c>
      <c r="C19" s="96"/>
      <c r="D19" s="60">
        <v>187906</v>
      </c>
      <c r="E19" s="60" t="s">
        <v>22</v>
      </c>
      <c r="F19" s="60" t="s">
        <v>69</v>
      </c>
      <c r="G19" s="60">
        <v>900000</v>
      </c>
      <c r="H19" s="60">
        <v>888465</v>
      </c>
      <c r="I19" s="60">
        <v>11535</v>
      </c>
      <c r="J19" s="61" t="s">
        <v>64</v>
      </c>
      <c r="K19" s="61" t="s">
        <v>70</v>
      </c>
      <c r="L19" s="62" t="s">
        <v>65</v>
      </c>
      <c r="M19" s="58"/>
    </row>
    <row r="20" spans="1:13" x14ac:dyDescent="0.25">
      <c r="A20" s="65">
        <v>36838</v>
      </c>
      <c r="B20" s="95">
        <v>4</v>
      </c>
      <c r="C20" s="96"/>
      <c r="D20" s="60">
        <v>125202</v>
      </c>
      <c r="E20" s="60" t="s">
        <v>73</v>
      </c>
      <c r="F20" s="60" t="s">
        <v>69</v>
      </c>
      <c r="G20" s="60">
        <v>1500</v>
      </c>
      <c r="H20" s="60">
        <v>270</v>
      </c>
      <c r="I20" s="60">
        <v>1230</v>
      </c>
      <c r="J20" s="61" t="s">
        <v>64</v>
      </c>
      <c r="K20" s="61" t="s">
        <v>70</v>
      </c>
      <c r="L20" s="62" t="s">
        <v>66</v>
      </c>
      <c r="M20" s="58"/>
    </row>
    <row r="21" spans="1:13" x14ac:dyDescent="0.25">
      <c r="A21" s="65">
        <v>36838</v>
      </c>
      <c r="B21" s="95">
        <v>4</v>
      </c>
      <c r="C21" s="96"/>
      <c r="D21" s="60">
        <v>38948</v>
      </c>
      <c r="E21" s="60" t="s">
        <v>74</v>
      </c>
      <c r="F21" s="60" t="s">
        <v>69</v>
      </c>
      <c r="G21" s="60">
        <v>45000</v>
      </c>
      <c r="H21" s="60">
        <v>20335</v>
      </c>
      <c r="I21" s="60">
        <v>24665</v>
      </c>
      <c r="J21" s="61" t="s">
        <v>64</v>
      </c>
      <c r="K21" s="61" t="s">
        <v>70</v>
      </c>
      <c r="L21" s="62" t="s">
        <v>66</v>
      </c>
      <c r="M21" s="58"/>
    </row>
    <row r="22" spans="1:13" x14ac:dyDescent="0.25">
      <c r="A22" s="65">
        <v>36838</v>
      </c>
      <c r="B22" s="95">
        <v>4</v>
      </c>
      <c r="C22" s="96"/>
      <c r="D22" s="60">
        <v>217003</v>
      </c>
      <c r="E22" s="60" t="s">
        <v>75</v>
      </c>
      <c r="F22" s="60" t="s">
        <v>69</v>
      </c>
      <c r="G22" s="60">
        <v>491308</v>
      </c>
      <c r="H22" s="60">
        <v>177349</v>
      </c>
      <c r="I22" s="60">
        <v>313959</v>
      </c>
      <c r="J22" s="61" t="s">
        <v>64</v>
      </c>
      <c r="K22" s="61" t="s">
        <v>70</v>
      </c>
      <c r="L22" s="62" t="s">
        <v>66</v>
      </c>
      <c r="M22" s="58"/>
    </row>
    <row r="23" spans="1:13" x14ac:dyDescent="0.25">
      <c r="A23" s="65">
        <v>36838</v>
      </c>
      <c r="B23" s="95">
        <v>4</v>
      </c>
      <c r="C23" s="96"/>
      <c r="D23" s="60" t="s">
        <v>76</v>
      </c>
      <c r="E23" s="60" t="s">
        <v>76</v>
      </c>
      <c r="F23" s="60" t="s">
        <v>76</v>
      </c>
      <c r="G23" s="60">
        <v>675000</v>
      </c>
      <c r="H23" s="60">
        <v>633496</v>
      </c>
      <c r="I23" s="60">
        <v>41504</v>
      </c>
      <c r="J23" s="61" t="s">
        <v>64</v>
      </c>
      <c r="K23" s="61" t="s">
        <v>70</v>
      </c>
      <c r="L23" s="62" t="s">
        <v>66</v>
      </c>
      <c r="M23" s="58"/>
    </row>
    <row r="24" spans="1:13" x14ac:dyDescent="0.25">
      <c r="A24" s="65">
        <v>36838</v>
      </c>
      <c r="B24" s="95">
        <v>4</v>
      </c>
      <c r="C24" s="96"/>
      <c r="D24" s="60">
        <v>2430</v>
      </c>
      <c r="E24" s="60" t="s">
        <v>25</v>
      </c>
      <c r="F24" s="60" t="s">
        <v>76</v>
      </c>
      <c r="G24" s="60">
        <v>250000</v>
      </c>
      <c r="H24" s="60">
        <v>133133</v>
      </c>
      <c r="I24" s="60">
        <v>116867</v>
      </c>
      <c r="J24" s="61" t="s">
        <v>64</v>
      </c>
      <c r="K24" s="61" t="s">
        <v>65</v>
      </c>
      <c r="L24" s="62" t="s">
        <v>66</v>
      </c>
      <c r="M24" s="58"/>
    </row>
    <row r="25" spans="1:13" x14ac:dyDescent="0.25">
      <c r="A25" s="65">
        <v>36838</v>
      </c>
      <c r="B25" s="95">
        <v>4</v>
      </c>
      <c r="C25" s="96"/>
      <c r="D25" s="60">
        <v>22541</v>
      </c>
      <c r="E25" s="60" t="s">
        <v>26</v>
      </c>
      <c r="F25" s="60" t="s">
        <v>76</v>
      </c>
      <c r="G25" s="60">
        <v>12200</v>
      </c>
      <c r="H25" s="60">
        <v>8396</v>
      </c>
      <c r="I25" s="60">
        <v>3804</v>
      </c>
      <c r="J25" s="61" t="s">
        <v>64</v>
      </c>
      <c r="K25" s="61" t="s">
        <v>70</v>
      </c>
      <c r="L25" s="62" t="s">
        <v>66</v>
      </c>
      <c r="M25" s="58"/>
    </row>
    <row r="26" spans="1:13" x14ac:dyDescent="0.25">
      <c r="A26" s="65">
        <v>36838</v>
      </c>
      <c r="B26" s="95">
        <v>4</v>
      </c>
      <c r="C26" s="96"/>
      <c r="D26" s="60">
        <v>42521</v>
      </c>
      <c r="E26" s="60" t="s">
        <v>77</v>
      </c>
      <c r="F26" s="60" t="s">
        <v>76</v>
      </c>
      <c r="G26" s="60">
        <v>525000</v>
      </c>
      <c r="H26" s="60">
        <v>59798</v>
      </c>
      <c r="I26" s="60">
        <v>465202</v>
      </c>
      <c r="J26" s="61" t="s">
        <v>64</v>
      </c>
      <c r="K26" s="61" t="s">
        <v>65</v>
      </c>
      <c r="L26" s="62" t="s">
        <v>66</v>
      </c>
      <c r="M26" s="58"/>
    </row>
    <row r="27" spans="1:13" x14ac:dyDescent="0.25">
      <c r="A27" s="65">
        <v>36838</v>
      </c>
      <c r="B27" s="95">
        <v>4</v>
      </c>
      <c r="C27" s="96"/>
      <c r="D27" s="60">
        <v>204587</v>
      </c>
      <c r="E27" s="60" t="s">
        <v>27</v>
      </c>
      <c r="F27" s="60" t="s">
        <v>76</v>
      </c>
      <c r="G27" s="60">
        <v>32100</v>
      </c>
      <c r="H27" s="60">
        <v>24674</v>
      </c>
      <c r="I27" s="60">
        <v>7426</v>
      </c>
      <c r="J27" s="61" t="s">
        <v>64</v>
      </c>
      <c r="K27" s="61" t="s">
        <v>70</v>
      </c>
      <c r="L27" s="62" t="s">
        <v>66</v>
      </c>
      <c r="M27" s="58"/>
    </row>
    <row r="28" spans="1:13" x14ac:dyDescent="0.25">
      <c r="A28" s="65">
        <v>36838</v>
      </c>
      <c r="B28" s="95">
        <v>4</v>
      </c>
      <c r="C28" s="96"/>
      <c r="D28" s="60">
        <v>109206</v>
      </c>
      <c r="E28" s="60" t="s">
        <v>28</v>
      </c>
      <c r="F28" s="60" t="s">
        <v>76</v>
      </c>
      <c r="G28" s="60">
        <v>500000</v>
      </c>
      <c r="H28" s="60">
        <v>261416</v>
      </c>
      <c r="I28" s="60">
        <v>238584</v>
      </c>
      <c r="J28" s="61" t="s">
        <v>64</v>
      </c>
      <c r="K28" s="61" t="s">
        <v>70</v>
      </c>
      <c r="L28" s="62" t="s">
        <v>66</v>
      </c>
      <c r="M28" s="58"/>
    </row>
    <row r="29" spans="1:13" x14ac:dyDescent="0.25">
      <c r="A29" s="65">
        <v>36838</v>
      </c>
      <c r="B29" s="95">
        <v>4</v>
      </c>
      <c r="C29" s="96"/>
      <c r="D29" s="60">
        <v>157796</v>
      </c>
      <c r="E29" s="60" t="s">
        <v>29</v>
      </c>
      <c r="F29" s="60" t="s">
        <v>76</v>
      </c>
      <c r="G29" s="60">
        <v>200000</v>
      </c>
      <c r="H29" s="60">
        <v>36377</v>
      </c>
      <c r="I29" s="60">
        <v>163623</v>
      </c>
      <c r="J29" s="61" t="s">
        <v>64</v>
      </c>
      <c r="K29" s="61" t="s">
        <v>70</v>
      </c>
      <c r="L29" s="62" t="s">
        <v>66</v>
      </c>
      <c r="M29" s="58"/>
    </row>
    <row r="30" spans="1:13" x14ac:dyDescent="0.25">
      <c r="A30" s="65">
        <v>36838</v>
      </c>
      <c r="B30" s="95">
        <v>4</v>
      </c>
      <c r="C30" s="96"/>
      <c r="D30" s="60">
        <v>55228</v>
      </c>
      <c r="E30" s="60" t="s">
        <v>30</v>
      </c>
      <c r="F30" s="60" t="s">
        <v>76</v>
      </c>
      <c r="G30" s="60">
        <v>190000</v>
      </c>
      <c r="H30" s="60">
        <v>111519</v>
      </c>
      <c r="I30" s="60">
        <v>78481</v>
      </c>
      <c r="J30" s="61" t="s">
        <v>64</v>
      </c>
      <c r="K30" s="61" t="s">
        <v>65</v>
      </c>
      <c r="L30" s="62" t="s">
        <v>66</v>
      </c>
      <c r="M30" s="58"/>
    </row>
    <row r="31" spans="1:13" x14ac:dyDescent="0.25">
      <c r="A31" s="65">
        <v>36838</v>
      </c>
      <c r="B31" s="95">
        <v>4</v>
      </c>
      <c r="C31" s="96"/>
      <c r="D31" s="60" t="s">
        <v>78</v>
      </c>
      <c r="E31" s="60" t="s">
        <v>78</v>
      </c>
      <c r="F31" s="60" t="s">
        <v>78</v>
      </c>
      <c r="G31" s="60">
        <v>585000</v>
      </c>
      <c r="H31" s="60">
        <v>464971</v>
      </c>
      <c r="I31" s="60">
        <v>120029</v>
      </c>
      <c r="J31" s="61" t="s">
        <v>64</v>
      </c>
      <c r="K31" s="61" t="s">
        <v>70</v>
      </c>
      <c r="L31" s="62" t="s">
        <v>66</v>
      </c>
      <c r="M31" s="58"/>
    </row>
    <row r="32" spans="1:13" x14ac:dyDescent="0.25">
      <c r="A32" s="65">
        <v>36838</v>
      </c>
      <c r="B32" s="95">
        <v>4</v>
      </c>
      <c r="C32" s="96"/>
      <c r="D32" s="60" t="s">
        <v>79</v>
      </c>
      <c r="E32" s="60" t="s">
        <v>79</v>
      </c>
      <c r="F32" s="60" t="s">
        <v>79</v>
      </c>
      <c r="G32" s="60">
        <v>500000</v>
      </c>
      <c r="H32" s="60">
        <v>0</v>
      </c>
      <c r="I32" s="60">
        <v>500000</v>
      </c>
      <c r="J32" s="61" t="s">
        <v>64</v>
      </c>
      <c r="K32" s="61" t="s">
        <v>70</v>
      </c>
      <c r="L32" s="62" t="s">
        <v>66</v>
      </c>
      <c r="M32" s="58"/>
    </row>
    <row r="33" spans="1:13" x14ac:dyDescent="0.25">
      <c r="A33" s="65">
        <v>36838</v>
      </c>
      <c r="B33" s="95">
        <v>4</v>
      </c>
      <c r="C33" s="96"/>
      <c r="D33" s="60" t="s">
        <v>80</v>
      </c>
      <c r="E33" s="60" t="s">
        <v>80</v>
      </c>
      <c r="F33" s="60" t="s">
        <v>80</v>
      </c>
      <c r="G33" s="60">
        <v>1650000</v>
      </c>
      <c r="H33" s="60">
        <v>1544084</v>
      </c>
      <c r="I33" s="60">
        <v>105916</v>
      </c>
      <c r="J33" s="61" t="s">
        <v>64</v>
      </c>
      <c r="K33" s="61" t="s">
        <v>70</v>
      </c>
      <c r="L33" s="62" t="s">
        <v>66</v>
      </c>
      <c r="M33" s="58"/>
    </row>
    <row r="34" spans="1:13" x14ac:dyDescent="0.25">
      <c r="A34" s="65">
        <v>36838</v>
      </c>
      <c r="B34" s="95">
        <v>4</v>
      </c>
      <c r="C34" s="96"/>
      <c r="D34" s="60" t="s">
        <v>81</v>
      </c>
      <c r="E34" s="60" t="s">
        <v>81</v>
      </c>
      <c r="F34" s="60" t="s">
        <v>81</v>
      </c>
      <c r="G34" s="60">
        <v>200000</v>
      </c>
      <c r="H34" s="60">
        <v>99038</v>
      </c>
      <c r="I34" s="60">
        <v>100962</v>
      </c>
      <c r="J34" s="61" t="s">
        <v>64</v>
      </c>
      <c r="K34" s="61" t="s">
        <v>70</v>
      </c>
      <c r="L34" s="62" t="s">
        <v>66</v>
      </c>
      <c r="M34" s="58"/>
    </row>
    <row r="35" spans="1:13" x14ac:dyDescent="0.25">
      <c r="A35" s="65">
        <v>36838</v>
      </c>
      <c r="B35" s="95">
        <v>4</v>
      </c>
      <c r="C35" s="96"/>
      <c r="D35" s="60" t="s">
        <v>82</v>
      </c>
      <c r="E35" s="60" t="s">
        <v>82</v>
      </c>
      <c r="F35" s="60" t="s">
        <v>82</v>
      </c>
      <c r="G35" s="60">
        <v>2130000</v>
      </c>
      <c r="H35" s="60">
        <v>1814496</v>
      </c>
      <c r="I35" s="60">
        <v>315504</v>
      </c>
      <c r="J35" s="61" t="s">
        <v>64</v>
      </c>
      <c r="K35" s="61" t="s">
        <v>70</v>
      </c>
      <c r="L35" s="62" t="s">
        <v>66</v>
      </c>
      <c r="M35" s="58"/>
    </row>
    <row r="36" spans="1:13" x14ac:dyDescent="0.25">
      <c r="A36" s="65">
        <v>36838</v>
      </c>
      <c r="B36" s="95">
        <v>4</v>
      </c>
      <c r="C36" s="96"/>
      <c r="D36" s="60">
        <v>71666</v>
      </c>
      <c r="E36" s="60" t="s">
        <v>83</v>
      </c>
      <c r="F36" s="60" t="s">
        <v>84</v>
      </c>
      <c r="G36" s="60">
        <v>1500</v>
      </c>
      <c r="H36" s="60">
        <v>0</v>
      </c>
      <c r="I36" s="60">
        <v>1500</v>
      </c>
      <c r="J36" s="61" t="s">
        <v>64</v>
      </c>
      <c r="K36" s="61" t="s">
        <v>70</v>
      </c>
      <c r="L36" s="62" t="s">
        <v>66</v>
      </c>
      <c r="M36" s="58"/>
    </row>
    <row r="37" spans="1:13" x14ac:dyDescent="0.25">
      <c r="A37" s="65">
        <v>36838</v>
      </c>
      <c r="B37" s="95">
        <v>4</v>
      </c>
      <c r="C37" s="96"/>
      <c r="D37" s="60">
        <v>37223</v>
      </c>
      <c r="E37" s="60" t="s">
        <v>85</v>
      </c>
      <c r="F37" s="60" t="s">
        <v>84</v>
      </c>
      <c r="G37" s="60">
        <v>60000</v>
      </c>
      <c r="H37" s="60">
        <v>48755</v>
      </c>
      <c r="I37" s="60">
        <v>11245</v>
      </c>
      <c r="J37" s="61" t="s">
        <v>64</v>
      </c>
      <c r="K37" s="61" t="s">
        <v>70</v>
      </c>
      <c r="L37" s="62" t="s">
        <v>65</v>
      </c>
      <c r="M37" s="58"/>
    </row>
    <row r="38" spans="1:13" x14ac:dyDescent="0.25">
      <c r="A38" s="65">
        <v>36838</v>
      </c>
      <c r="B38" s="95">
        <v>4</v>
      </c>
      <c r="C38" s="96"/>
      <c r="D38" s="60">
        <v>38748</v>
      </c>
      <c r="E38" s="60" t="s">
        <v>86</v>
      </c>
      <c r="F38" s="60" t="s">
        <v>84</v>
      </c>
      <c r="G38" s="60">
        <v>20000</v>
      </c>
      <c r="H38" s="60">
        <v>0</v>
      </c>
      <c r="I38" s="60">
        <v>20000</v>
      </c>
      <c r="J38" s="61" t="s">
        <v>64</v>
      </c>
      <c r="K38" s="61" t="s">
        <v>70</v>
      </c>
      <c r="L38" s="62" t="s">
        <v>66</v>
      </c>
      <c r="M38" s="58"/>
    </row>
    <row r="39" spans="1:13" x14ac:dyDescent="0.25">
      <c r="A39" s="65">
        <v>36838</v>
      </c>
      <c r="B39" s="95">
        <v>4</v>
      </c>
      <c r="C39" s="96"/>
      <c r="D39" s="60">
        <v>71651</v>
      </c>
      <c r="E39" s="60" t="s">
        <v>87</v>
      </c>
      <c r="F39" s="60" t="s">
        <v>84</v>
      </c>
      <c r="G39" s="60">
        <v>300</v>
      </c>
      <c r="H39" s="60">
        <v>0</v>
      </c>
      <c r="I39" s="60">
        <v>300</v>
      </c>
      <c r="J39" s="61" t="s">
        <v>64</v>
      </c>
      <c r="K39" s="61" t="s">
        <v>70</v>
      </c>
      <c r="L39" s="62" t="s">
        <v>66</v>
      </c>
      <c r="M39" s="58"/>
    </row>
    <row r="40" spans="1:13" x14ac:dyDescent="0.25">
      <c r="A40" s="65">
        <v>36838</v>
      </c>
      <c r="B40" s="95">
        <v>4</v>
      </c>
      <c r="C40" s="96"/>
      <c r="D40" s="60">
        <v>72482</v>
      </c>
      <c r="E40" s="60" t="s">
        <v>88</v>
      </c>
      <c r="F40" s="60" t="s">
        <v>84</v>
      </c>
      <c r="G40" s="60">
        <v>6000</v>
      </c>
      <c r="H40" s="60">
        <v>2843</v>
      </c>
      <c r="I40" s="60">
        <v>3157</v>
      </c>
      <c r="J40" s="61" t="s">
        <v>64</v>
      </c>
      <c r="K40" s="61" t="s">
        <v>70</v>
      </c>
      <c r="L40" s="62" t="s">
        <v>66</v>
      </c>
      <c r="M40" s="58"/>
    </row>
    <row r="41" spans="1:13" x14ac:dyDescent="0.25">
      <c r="A41" s="65">
        <v>36838</v>
      </c>
      <c r="B41" s="95">
        <v>4</v>
      </c>
      <c r="C41" s="96"/>
      <c r="D41" s="60">
        <v>37226</v>
      </c>
      <c r="E41" s="60" t="s">
        <v>89</v>
      </c>
      <c r="F41" s="60" t="s">
        <v>84</v>
      </c>
      <c r="G41" s="60">
        <v>35000</v>
      </c>
      <c r="H41" s="60">
        <v>0</v>
      </c>
      <c r="I41" s="60">
        <v>35000</v>
      </c>
      <c r="J41" s="61" t="s">
        <v>64</v>
      </c>
      <c r="K41" s="61" t="s">
        <v>70</v>
      </c>
      <c r="L41" s="62" t="s">
        <v>66</v>
      </c>
      <c r="M41" s="58"/>
    </row>
    <row r="42" spans="1:13" x14ac:dyDescent="0.25">
      <c r="A42" s="65">
        <v>36838</v>
      </c>
      <c r="B42" s="95">
        <v>4</v>
      </c>
      <c r="C42" s="96"/>
      <c r="D42" s="60">
        <v>41382</v>
      </c>
      <c r="E42" s="60" t="s">
        <v>90</v>
      </c>
      <c r="F42" s="60" t="s">
        <v>84</v>
      </c>
      <c r="G42" s="60">
        <v>30000</v>
      </c>
      <c r="H42" s="60">
        <v>0</v>
      </c>
      <c r="I42" s="60">
        <v>30000</v>
      </c>
      <c r="J42" s="61" t="s">
        <v>64</v>
      </c>
      <c r="K42" s="61" t="s">
        <v>65</v>
      </c>
      <c r="L42" s="62" t="s">
        <v>66</v>
      </c>
      <c r="M42" s="58"/>
    </row>
    <row r="43" spans="1:13" x14ac:dyDescent="0.25">
      <c r="A43" s="65">
        <v>36838</v>
      </c>
      <c r="B43" s="95">
        <v>4</v>
      </c>
      <c r="C43" s="96"/>
      <c r="D43" s="60">
        <v>127219</v>
      </c>
      <c r="E43" s="60" t="s">
        <v>91</v>
      </c>
      <c r="F43" s="60" t="s">
        <v>84</v>
      </c>
      <c r="G43" s="60">
        <v>50000</v>
      </c>
      <c r="H43" s="60">
        <v>0</v>
      </c>
      <c r="I43" s="60">
        <v>50000</v>
      </c>
      <c r="J43" s="61" t="s">
        <v>64</v>
      </c>
      <c r="K43" s="61" t="s">
        <v>70</v>
      </c>
      <c r="L43" s="62" t="s">
        <v>66</v>
      </c>
      <c r="M43" s="58"/>
    </row>
    <row r="44" spans="1:13" x14ac:dyDescent="0.25">
      <c r="A44" s="65">
        <v>36838</v>
      </c>
      <c r="B44" s="95">
        <v>4</v>
      </c>
      <c r="C44" s="96"/>
      <c r="D44" s="60">
        <v>187650</v>
      </c>
      <c r="E44" s="60" t="s">
        <v>92</v>
      </c>
      <c r="F44" s="60" t="s">
        <v>84</v>
      </c>
      <c r="G44" s="60">
        <v>250</v>
      </c>
      <c r="H44" s="60">
        <v>55</v>
      </c>
      <c r="I44" s="60">
        <v>195</v>
      </c>
      <c r="J44" s="61" t="s">
        <v>64</v>
      </c>
      <c r="K44" s="61" t="s">
        <v>70</v>
      </c>
      <c r="L44" s="62" t="s">
        <v>66</v>
      </c>
      <c r="M44" s="58"/>
    </row>
    <row r="45" spans="1:13" x14ac:dyDescent="0.25">
      <c r="A45" s="65">
        <v>36838</v>
      </c>
      <c r="B45" s="95">
        <v>4</v>
      </c>
      <c r="C45" s="96"/>
      <c r="D45" s="60">
        <v>125190</v>
      </c>
      <c r="E45" s="60" t="s">
        <v>93</v>
      </c>
      <c r="F45" s="60" t="s">
        <v>84</v>
      </c>
      <c r="G45" s="60">
        <v>350</v>
      </c>
      <c r="H45" s="60">
        <v>0</v>
      </c>
      <c r="I45" s="60">
        <v>350</v>
      </c>
      <c r="J45" s="61" t="s">
        <v>64</v>
      </c>
      <c r="K45" s="61" t="s">
        <v>70</v>
      </c>
      <c r="L45" s="62" t="s">
        <v>66</v>
      </c>
      <c r="M45" s="58"/>
    </row>
    <row r="46" spans="1:13" x14ac:dyDescent="0.25">
      <c r="A46" s="65">
        <v>36838</v>
      </c>
      <c r="B46" s="95">
        <v>4</v>
      </c>
      <c r="C46" s="96"/>
      <c r="D46" s="60">
        <v>187648</v>
      </c>
      <c r="E46" s="60" t="s">
        <v>94</v>
      </c>
      <c r="F46" s="60" t="s">
        <v>84</v>
      </c>
      <c r="G46" s="60">
        <v>2000</v>
      </c>
      <c r="H46" s="60">
        <v>0</v>
      </c>
      <c r="I46" s="60">
        <v>2000</v>
      </c>
      <c r="J46" s="61" t="s">
        <v>64</v>
      </c>
      <c r="K46" s="61" t="s">
        <v>70</v>
      </c>
      <c r="L46" s="62" t="s">
        <v>66</v>
      </c>
      <c r="M46" s="58"/>
    </row>
    <row r="47" spans="1:13" x14ac:dyDescent="0.25">
      <c r="A47" s="65">
        <v>36838</v>
      </c>
      <c r="B47" s="95">
        <v>4</v>
      </c>
      <c r="C47" s="96"/>
      <c r="D47" s="60">
        <v>217679</v>
      </c>
      <c r="E47" s="60" t="s">
        <v>95</v>
      </c>
      <c r="F47" s="60" t="s">
        <v>84</v>
      </c>
      <c r="G47" s="60">
        <v>1500</v>
      </c>
      <c r="H47" s="60">
        <v>0</v>
      </c>
      <c r="I47" s="60">
        <v>1500</v>
      </c>
      <c r="J47" s="61" t="s">
        <v>64</v>
      </c>
      <c r="K47" s="61" t="s">
        <v>70</v>
      </c>
      <c r="L47" s="62" t="s">
        <v>66</v>
      </c>
      <c r="M47" s="58"/>
    </row>
    <row r="48" spans="1:13" x14ac:dyDescent="0.25">
      <c r="A48" s="65">
        <v>36838</v>
      </c>
      <c r="B48" s="95">
        <v>4</v>
      </c>
      <c r="C48" s="96"/>
      <c r="D48" s="60">
        <v>187912</v>
      </c>
      <c r="E48" s="60" t="s">
        <v>96</v>
      </c>
      <c r="F48" s="60" t="s">
        <v>84</v>
      </c>
      <c r="G48" s="60">
        <v>500</v>
      </c>
      <c r="H48" s="60">
        <v>0</v>
      </c>
      <c r="I48" s="60">
        <v>500</v>
      </c>
      <c r="J48" s="61" t="s">
        <v>64</v>
      </c>
      <c r="K48" s="61" t="s">
        <v>70</v>
      </c>
      <c r="L48" s="62" t="s">
        <v>66</v>
      </c>
      <c r="M48" s="58"/>
    </row>
    <row r="49" spans="1:13" x14ac:dyDescent="0.25">
      <c r="A49" s="65">
        <v>36838</v>
      </c>
      <c r="B49" s="95">
        <v>4</v>
      </c>
      <c r="C49" s="96"/>
      <c r="D49" s="60">
        <v>38771</v>
      </c>
      <c r="E49" s="60" t="s">
        <v>97</v>
      </c>
      <c r="F49" s="60" t="s">
        <v>84</v>
      </c>
      <c r="G49" s="60">
        <v>6000</v>
      </c>
      <c r="H49" s="60">
        <v>3867</v>
      </c>
      <c r="I49" s="60">
        <v>2133</v>
      </c>
      <c r="J49" s="61" t="s">
        <v>64</v>
      </c>
      <c r="K49" s="61" t="s">
        <v>65</v>
      </c>
      <c r="L49" s="62" t="s">
        <v>66</v>
      </c>
      <c r="M49" s="58"/>
    </row>
    <row r="50" spans="1:13" x14ac:dyDescent="0.25">
      <c r="A50" s="65">
        <v>36838</v>
      </c>
      <c r="B50" s="95">
        <v>4</v>
      </c>
      <c r="C50" s="96"/>
      <c r="D50" s="60">
        <v>14508</v>
      </c>
      <c r="E50" s="60" t="s">
        <v>98</v>
      </c>
      <c r="F50" s="60" t="s">
        <v>84</v>
      </c>
      <c r="G50" s="60">
        <v>30000</v>
      </c>
      <c r="H50" s="60">
        <v>513</v>
      </c>
      <c r="I50" s="60">
        <v>29487</v>
      </c>
      <c r="J50" s="61" t="s">
        <v>64</v>
      </c>
      <c r="K50" s="61" t="s">
        <v>65</v>
      </c>
      <c r="L50" s="62" t="s">
        <v>66</v>
      </c>
      <c r="M50" s="58"/>
    </row>
    <row r="51" spans="1:13" x14ac:dyDescent="0.25">
      <c r="A51" s="65">
        <v>36838</v>
      </c>
      <c r="B51" s="95">
        <v>4</v>
      </c>
      <c r="C51" s="96"/>
      <c r="D51" s="60">
        <v>151517</v>
      </c>
      <c r="E51" s="60" t="s">
        <v>99</v>
      </c>
      <c r="F51" s="60" t="s">
        <v>84</v>
      </c>
      <c r="G51" s="60">
        <v>95000</v>
      </c>
      <c r="H51" s="60">
        <v>39741</v>
      </c>
      <c r="I51" s="60">
        <v>55259</v>
      </c>
      <c r="J51" s="61" t="s">
        <v>64</v>
      </c>
      <c r="K51" s="61" t="s">
        <v>70</v>
      </c>
      <c r="L51" s="62" t="s">
        <v>66</v>
      </c>
      <c r="M51" s="58"/>
    </row>
    <row r="52" spans="1:13" x14ac:dyDescent="0.25">
      <c r="A52" s="65">
        <v>36838</v>
      </c>
      <c r="B52" s="95">
        <v>4</v>
      </c>
      <c r="C52" s="96"/>
      <c r="D52" s="60">
        <v>55113</v>
      </c>
      <c r="E52" s="60" t="s">
        <v>100</v>
      </c>
      <c r="F52" s="60" t="s">
        <v>84</v>
      </c>
      <c r="G52" s="60">
        <v>40000</v>
      </c>
      <c r="H52" s="60">
        <v>0</v>
      </c>
      <c r="I52" s="60">
        <v>40000</v>
      </c>
      <c r="J52" s="61" t="s">
        <v>64</v>
      </c>
      <c r="K52" s="61" t="s">
        <v>70</v>
      </c>
      <c r="L52" s="62" t="s">
        <v>66</v>
      </c>
      <c r="M52" s="58"/>
    </row>
    <row r="53" spans="1:13" x14ac:dyDescent="0.25">
      <c r="A53" s="65">
        <v>36838</v>
      </c>
      <c r="B53" s="95">
        <v>4</v>
      </c>
      <c r="C53" s="96"/>
      <c r="D53" s="60">
        <v>196051</v>
      </c>
      <c r="E53" s="60" t="s">
        <v>101</v>
      </c>
      <c r="F53" s="60" t="s">
        <v>84</v>
      </c>
      <c r="G53" s="60">
        <v>1000</v>
      </c>
      <c r="H53" s="60">
        <v>0</v>
      </c>
      <c r="I53" s="60">
        <v>1000</v>
      </c>
      <c r="J53" s="61" t="s">
        <v>64</v>
      </c>
      <c r="K53" s="61" t="s">
        <v>70</v>
      </c>
      <c r="L53" s="62" t="s">
        <v>66</v>
      </c>
      <c r="M53" s="58"/>
    </row>
    <row r="54" spans="1:13" x14ac:dyDescent="0.25">
      <c r="A54" s="65">
        <v>36838</v>
      </c>
      <c r="B54" s="95">
        <v>4</v>
      </c>
      <c r="C54" s="96"/>
      <c r="D54" s="60">
        <v>267033</v>
      </c>
      <c r="E54" s="60" t="s">
        <v>102</v>
      </c>
      <c r="F54" s="60" t="s">
        <v>84</v>
      </c>
      <c r="G54" s="60">
        <v>30000</v>
      </c>
      <c r="H54" s="60">
        <v>6298</v>
      </c>
      <c r="I54" s="60">
        <v>23702</v>
      </c>
      <c r="J54" s="61" t="s">
        <v>64</v>
      </c>
      <c r="K54" s="61" t="s">
        <v>70</v>
      </c>
      <c r="L54" s="62" t="s">
        <v>66</v>
      </c>
      <c r="M54" s="58"/>
    </row>
    <row r="55" spans="1:13" x14ac:dyDescent="0.25">
      <c r="A55" s="65">
        <v>36838</v>
      </c>
      <c r="B55" s="95">
        <v>4</v>
      </c>
      <c r="C55" s="96"/>
      <c r="D55" s="60">
        <v>38787</v>
      </c>
      <c r="E55" s="60" t="s">
        <v>103</v>
      </c>
      <c r="F55" s="60" t="s">
        <v>84</v>
      </c>
      <c r="G55" s="60">
        <v>56000</v>
      </c>
      <c r="H55" s="60">
        <v>26852</v>
      </c>
      <c r="I55" s="60">
        <v>29148</v>
      </c>
      <c r="J55" s="61" t="s">
        <v>64</v>
      </c>
      <c r="K55" s="61" t="s">
        <v>65</v>
      </c>
      <c r="L55" s="62" t="s">
        <v>65</v>
      </c>
      <c r="M55" s="58"/>
    </row>
    <row r="56" spans="1:13" x14ac:dyDescent="0.25">
      <c r="A56" s="65">
        <v>36838</v>
      </c>
      <c r="B56" s="95">
        <v>4</v>
      </c>
      <c r="C56" s="96"/>
      <c r="D56" s="60">
        <v>38398</v>
      </c>
      <c r="E56" s="60" t="s">
        <v>104</v>
      </c>
      <c r="F56" s="60" t="s">
        <v>84</v>
      </c>
      <c r="G56" s="60">
        <v>110000</v>
      </c>
      <c r="H56" s="60">
        <v>61176</v>
      </c>
      <c r="I56" s="60">
        <v>48824</v>
      </c>
      <c r="J56" s="61" t="s">
        <v>64</v>
      </c>
      <c r="K56" s="61" t="s">
        <v>70</v>
      </c>
      <c r="L56" s="62" t="s">
        <v>65</v>
      </c>
      <c r="M56" s="58"/>
    </row>
    <row r="57" spans="1:13" x14ac:dyDescent="0.25">
      <c r="A57" s="65">
        <v>36838</v>
      </c>
      <c r="B57" s="95">
        <v>4</v>
      </c>
      <c r="C57" s="96"/>
      <c r="D57" s="60">
        <v>235341</v>
      </c>
      <c r="E57" s="60" t="s">
        <v>105</v>
      </c>
      <c r="F57" s="60" t="s">
        <v>84</v>
      </c>
      <c r="G57" s="60">
        <v>140000</v>
      </c>
      <c r="H57" s="60">
        <v>59659</v>
      </c>
      <c r="I57" s="60">
        <v>80341</v>
      </c>
      <c r="J57" s="61" t="s">
        <v>64</v>
      </c>
      <c r="K57" s="61" t="s">
        <v>70</v>
      </c>
      <c r="L57" s="62" t="s">
        <v>66</v>
      </c>
      <c r="M57" s="58"/>
    </row>
    <row r="58" spans="1:13" x14ac:dyDescent="0.25">
      <c r="A58" s="65">
        <v>36838</v>
      </c>
      <c r="B58" s="95">
        <v>4</v>
      </c>
      <c r="C58" s="96"/>
      <c r="D58" s="60">
        <v>38954</v>
      </c>
      <c r="E58" s="60" t="s">
        <v>106</v>
      </c>
      <c r="F58" s="60" t="s">
        <v>84</v>
      </c>
      <c r="G58" s="60">
        <v>50500</v>
      </c>
      <c r="H58" s="60">
        <v>0</v>
      </c>
      <c r="I58" s="60">
        <v>50500</v>
      </c>
      <c r="J58" s="61" t="s">
        <v>64</v>
      </c>
      <c r="K58" s="61" t="s">
        <v>70</v>
      </c>
      <c r="L58" s="62" t="s">
        <v>66</v>
      </c>
      <c r="M58" s="58"/>
    </row>
    <row r="59" spans="1:13" x14ac:dyDescent="0.25">
      <c r="A59" s="65">
        <v>36838</v>
      </c>
      <c r="B59" s="95">
        <v>4</v>
      </c>
      <c r="C59" s="96"/>
      <c r="D59" s="60">
        <v>55093</v>
      </c>
      <c r="E59" s="60" t="s">
        <v>107</v>
      </c>
      <c r="F59" s="60" t="s">
        <v>84</v>
      </c>
      <c r="G59" s="60">
        <v>10000</v>
      </c>
      <c r="H59" s="60">
        <v>0</v>
      </c>
      <c r="I59" s="60">
        <v>10000</v>
      </c>
      <c r="J59" s="61" t="s">
        <v>64</v>
      </c>
      <c r="K59" s="61" t="s">
        <v>70</v>
      </c>
      <c r="L59" s="62" t="s">
        <v>66</v>
      </c>
      <c r="M59" s="58"/>
    </row>
    <row r="60" spans="1:13" x14ac:dyDescent="0.25">
      <c r="A60" s="65">
        <v>36838</v>
      </c>
      <c r="B60" s="95">
        <v>4</v>
      </c>
      <c r="C60" s="96"/>
      <c r="D60" s="60">
        <v>55111</v>
      </c>
      <c r="E60" s="60" t="s">
        <v>108</v>
      </c>
      <c r="F60" s="60" t="s">
        <v>84</v>
      </c>
      <c r="G60" s="60">
        <v>70000</v>
      </c>
      <c r="H60" s="60">
        <v>55649</v>
      </c>
      <c r="I60" s="60">
        <v>14351</v>
      </c>
      <c r="J60" s="61" t="s">
        <v>64</v>
      </c>
      <c r="K60" s="61" t="s">
        <v>65</v>
      </c>
      <c r="L60" s="62" t="s">
        <v>66</v>
      </c>
      <c r="M60" s="58"/>
    </row>
    <row r="61" spans="1:13" x14ac:dyDescent="0.25">
      <c r="A61" s="65">
        <v>36838</v>
      </c>
      <c r="B61" s="95">
        <v>4</v>
      </c>
      <c r="C61" s="96"/>
      <c r="D61" s="60">
        <v>38960</v>
      </c>
      <c r="E61" s="60" t="s">
        <v>109</v>
      </c>
      <c r="F61" s="60" t="s">
        <v>84</v>
      </c>
      <c r="G61" s="60">
        <v>20000</v>
      </c>
      <c r="H61" s="60">
        <v>7564</v>
      </c>
      <c r="I61" s="60">
        <v>12436</v>
      </c>
      <c r="J61" s="61" t="s">
        <v>64</v>
      </c>
      <c r="K61" s="61" t="s">
        <v>65</v>
      </c>
      <c r="L61" s="62" t="s">
        <v>65</v>
      </c>
      <c r="M61" s="58"/>
    </row>
    <row r="62" spans="1:13" x14ac:dyDescent="0.25">
      <c r="A62" s="65">
        <v>36838</v>
      </c>
      <c r="B62" s="95">
        <v>4</v>
      </c>
      <c r="C62" s="96"/>
      <c r="D62" s="60">
        <v>196036</v>
      </c>
      <c r="E62" s="60" t="s">
        <v>110</v>
      </c>
      <c r="F62" s="60" t="s">
        <v>84</v>
      </c>
      <c r="G62" s="60">
        <v>30000</v>
      </c>
      <c r="H62" s="60">
        <v>0</v>
      </c>
      <c r="I62" s="60">
        <v>30000</v>
      </c>
      <c r="J62" s="61" t="s">
        <v>64</v>
      </c>
      <c r="K62" s="61" t="s">
        <v>70</v>
      </c>
      <c r="L62" s="62" t="s">
        <v>66</v>
      </c>
      <c r="M62" s="58"/>
    </row>
    <row r="63" spans="1:13" x14ac:dyDescent="0.25">
      <c r="A63" s="65">
        <v>36838</v>
      </c>
      <c r="B63" s="95">
        <v>4</v>
      </c>
      <c r="C63" s="96"/>
      <c r="D63" s="60">
        <v>187911</v>
      </c>
      <c r="E63" s="60" t="s">
        <v>111</v>
      </c>
      <c r="F63" s="60" t="s">
        <v>84</v>
      </c>
      <c r="G63" s="60">
        <v>100000</v>
      </c>
      <c r="H63" s="60">
        <v>98873</v>
      </c>
      <c r="I63" s="60">
        <v>1127</v>
      </c>
      <c r="J63" s="61" t="s">
        <v>64</v>
      </c>
      <c r="K63" s="61" t="s">
        <v>70</v>
      </c>
      <c r="L63" s="62" t="s">
        <v>65</v>
      </c>
      <c r="M63" s="58"/>
    </row>
    <row r="64" spans="1:13" x14ac:dyDescent="0.25">
      <c r="A64" s="65">
        <v>36838</v>
      </c>
      <c r="B64" s="95">
        <v>4</v>
      </c>
      <c r="C64" s="96"/>
      <c r="D64" s="60">
        <v>55097</v>
      </c>
      <c r="E64" s="60" t="s">
        <v>112</v>
      </c>
      <c r="F64" s="60" t="s">
        <v>84</v>
      </c>
      <c r="G64" s="60">
        <v>63000</v>
      </c>
      <c r="H64" s="60">
        <v>36465</v>
      </c>
      <c r="I64" s="60">
        <v>26535</v>
      </c>
      <c r="J64" s="61" t="s">
        <v>64</v>
      </c>
      <c r="K64" s="61" t="s">
        <v>65</v>
      </c>
      <c r="L64" s="62" t="s">
        <v>66</v>
      </c>
      <c r="M64" s="58"/>
    </row>
    <row r="65" spans="1:13" x14ac:dyDescent="0.25">
      <c r="A65" s="65">
        <v>36838</v>
      </c>
      <c r="B65" s="95">
        <v>4</v>
      </c>
      <c r="C65" s="96"/>
      <c r="D65" s="60">
        <v>14452</v>
      </c>
      <c r="E65" s="60" t="s">
        <v>113</v>
      </c>
      <c r="F65" s="60" t="s">
        <v>84</v>
      </c>
      <c r="G65" s="60">
        <v>393000</v>
      </c>
      <c r="H65" s="60">
        <v>77693</v>
      </c>
      <c r="I65" s="60">
        <v>315307</v>
      </c>
      <c r="J65" s="61" t="s">
        <v>64</v>
      </c>
      <c r="K65" s="61" t="s">
        <v>65</v>
      </c>
      <c r="L65" s="62" t="s">
        <v>66</v>
      </c>
      <c r="M65" s="58"/>
    </row>
    <row r="66" spans="1:13" x14ac:dyDescent="0.25">
      <c r="A66" s="65">
        <v>36838</v>
      </c>
      <c r="B66" s="95">
        <v>4</v>
      </c>
      <c r="C66" s="96"/>
      <c r="D66" s="60">
        <v>217828</v>
      </c>
      <c r="E66" s="60" t="s">
        <v>114</v>
      </c>
      <c r="F66" s="60" t="s">
        <v>84</v>
      </c>
      <c r="G66" s="60">
        <v>10000</v>
      </c>
      <c r="H66" s="60">
        <v>0</v>
      </c>
      <c r="I66" s="60">
        <v>10000</v>
      </c>
      <c r="J66" s="61" t="s">
        <v>64</v>
      </c>
      <c r="K66" s="61" t="s">
        <v>70</v>
      </c>
      <c r="L66" s="62" t="s">
        <v>66</v>
      </c>
      <c r="M66" s="58"/>
    </row>
    <row r="67" spans="1:13" x14ac:dyDescent="0.25">
      <c r="A67" s="65">
        <v>36838</v>
      </c>
      <c r="B67" s="95">
        <v>4</v>
      </c>
      <c r="C67" s="96"/>
      <c r="D67" s="60">
        <v>42599</v>
      </c>
      <c r="E67" s="60" t="s">
        <v>115</v>
      </c>
      <c r="F67" s="60" t="s">
        <v>84</v>
      </c>
      <c r="G67" s="60">
        <v>325000</v>
      </c>
      <c r="H67" s="60">
        <v>14636</v>
      </c>
      <c r="I67" s="60">
        <v>310364</v>
      </c>
      <c r="J67" s="61" t="s">
        <v>64</v>
      </c>
      <c r="K67" s="61" t="s">
        <v>65</v>
      </c>
      <c r="L67" s="62" t="s">
        <v>66</v>
      </c>
      <c r="M67" s="58"/>
    </row>
    <row r="68" spans="1:13" x14ac:dyDescent="0.25">
      <c r="A68" s="65">
        <v>36838</v>
      </c>
      <c r="B68" s="95">
        <v>4</v>
      </c>
      <c r="C68" s="96"/>
      <c r="D68" s="60">
        <v>26278</v>
      </c>
      <c r="E68" s="60" t="s">
        <v>116</v>
      </c>
      <c r="F68" s="60" t="s">
        <v>84</v>
      </c>
      <c r="G68" s="60">
        <v>9000</v>
      </c>
      <c r="H68" s="60">
        <v>0</v>
      </c>
      <c r="I68" s="60">
        <v>9000</v>
      </c>
      <c r="J68" s="61" t="s">
        <v>64</v>
      </c>
      <c r="K68" s="61" t="s">
        <v>65</v>
      </c>
      <c r="L68" s="62" t="s">
        <v>66</v>
      </c>
      <c r="M68" s="58"/>
    </row>
    <row r="69" spans="1:13" x14ac:dyDescent="0.25">
      <c r="A69" s="65">
        <v>36838</v>
      </c>
      <c r="B69" s="95">
        <v>4</v>
      </c>
      <c r="C69" s="96"/>
      <c r="D69" s="60">
        <v>55141</v>
      </c>
      <c r="E69" s="60" t="s">
        <v>117</v>
      </c>
      <c r="F69" s="60" t="s">
        <v>84</v>
      </c>
      <c r="G69" s="60">
        <v>75000</v>
      </c>
      <c r="H69" s="60">
        <v>0</v>
      </c>
      <c r="I69" s="60">
        <v>75000</v>
      </c>
      <c r="J69" s="61" t="s">
        <v>64</v>
      </c>
      <c r="K69" s="61" t="s">
        <v>70</v>
      </c>
      <c r="L69" s="62" t="s">
        <v>66</v>
      </c>
      <c r="M69" s="58"/>
    </row>
    <row r="70" spans="1:13" x14ac:dyDescent="0.25">
      <c r="A70" s="65">
        <v>36838</v>
      </c>
      <c r="B70" s="95">
        <v>4</v>
      </c>
      <c r="C70" s="96"/>
      <c r="D70" s="60">
        <v>135733</v>
      </c>
      <c r="E70" s="60" t="s">
        <v>118</v>
      </c>
      <c r="F70" s="60" t="s">
        <v>84</v>
      </c>
      <c r="G70" s="60">
        <v>94900</v>
      </c>
      <c r="H70" s="60">
        <v>3416</v>
      </c>
      <c r="I70" s="60">
        <v>91484</v>
      </c>
      <c r="J70" s="61" t="s">
        <v>64</v>
      </c>
      <c r="K70" s="61" t="s">
        <v>65</v>
      </c>
      <c r="L70" s="62" t="s">
        <v>66</v>
      </c>
      <c r="M70" s="58"/>
    </row>
    <row r="71" spans="1:13" x14ac:dyDescent="0.25">
      <c r="A71" s="65">
        <v>36838</v>
      </c>
      <c r="B71" s="95">
        <v>4</v>
      </c>
      <c r="C71" s="96"/>
      <c r="D71" s="60">
        <v>37319</v>
      </c>
      <c r="E71" s="60" t="s">
        <v>119</v>
      </c>
      <c r="F71" s="60" t="s">
        <v>84</v>
      </c>
      <c r="G71" s="60">
        <v>1600</v>
      </c>
      <c r="H71" s="60">
        <v>529</v>
      </c>
      <c r="I71" s="60">
        <v>1071</v>
      </c>
      <c r="J71" s="61" t="s">
        <v>64</v>
      </c>
      <c r="K71" s="61" t="s">
        <v>70</v>
      </c>
      <c r="L71" s="62" t="s">
        <v>66</v>
      </c>
      <c r="M71" s="58"/>
    </row>
    <row r="72" spans="1:13" x14ac:dyDescent="0.25">
      <c r="A72" s="65">
        <v>36838</v>
      </c>
      <c r="B72" s="95">
        <v>4</v>
      </c>
      <c r="C72" s="96"/>
      <c r="D72" s="60">
        <v>216746</v>
      </c>
      <c r="E72" s="60" t="s">
        <v>120</v>
      </c>
      <c r="F72" s="60" t="s">
        <v>84</v>
      </c>
      <c r="G72" s="60">
        <v>16600</v>
      </c>
      <c r="H72" s="60">
        <v>789</v>
      </c>
      <c r="I72" s="60">
        <v>15811</v>
      </c>
      <c r="J72" s="61" t="s">
        <v>64</v>
      </c>
      <c r="K72" s="61" t="s">
        <v>70</v>
      </c>
      <c r="L72" s="62" t="s">
        <v>66</v>
      </c>
      <c r="M72" s="58"/>
    </row>
    <row r="73" spans="1:13" x14ac:dyDescent="0.25">
      <c r="A73" s="65">
        <v>36838</v>
      </c>
      <c r="B73" s="95">
        <v>4</v>
      </c>
      <c r="C73" s="96"/>
      <c r="D73" s="60">
        <v>38961</v>
      </c>
      <c r="E73" s="60" t="s">
        <v>121</v>
      </c>
      <c r="F73" s="60" t="s">
        <v>84</v>
      </c>
      <c r="G73" s="60">
        <v>91000</v>
      </c>
      <c r="H73" s="60">
        <v>66293</v>
      </c>
      <c r="I73" s="60">
        <v>24707</v>
      </c>
      <c r="J73" s="61" t="s">
        <v>64</v>
      </c>
      <c r="K73" s="61" t="s">
        <v>65</v>
      </c>
      <c r="L73" s="62" t="s">
        <v>65</v>
      </c>
      <c r="M73" s="58"/>
    </row>
    <row r="74" spans="1:13" x14ac:dyDescent="0.25">
      <c r="A74" s="65">
        <v>36838</v>
      </c>
      <c r="B74" s="95">
        <v>4</v>
      </c>
      <c r="C74" s="96"/>
      <c r="D74" s="60">
        <v>38487</v>
      </c>
      <c r="E74" s="60" t="s">
        <v>122</v>
      </c>
      <c r="F74" s="60" t="s">
        <v>84</v>
      </c>
      <c r="G74" s="60">
        <v>36000</v>
      </c>
      <c r="H74" s="60">
        <v>5975</v>
      </c>
      <c r="I74" s="60">
        <v>30025</v>
      </c>
      <c r="J74" s="61" t="s">
        <v>64</v>
      </c>
      <c r="K74" s="61" t="s">
        <v>65</v>
      </c>
      <c r="L74" s="62" t="s">
        <v>66</v>
      </c>
      <c r="M74" s="58"/>
    </row>
    <row r="75" spans="1:13" x14ac:dyDescent="0.25">
      <c r="A75" s="65">
        <v>36838</v>
      </c>
      <c r="B75" s="95">
        <v>4</v>
      </c>
      <c r="C75" s="96"/>
      <c r="D75" s="60">
        <v>38564</v>
      </c>
      <c r="E75" s="60" t="s">
        <v>123</v>
      </c>
      <c r="F75" s="60" t="s">
        <v>84</v>
      </c>
      <c r="G75" s="60">
        <v>75000</v>
      </c>
      <c r="H75" s="60">
        <v>8147</v>
      </c>
      <c r="I75" s="60">
        <v>66853</v>
      </c>
      <c r="J75" s="61" t="s">
        <v>64</v>
      </c>
      <c r="K75" s="61" t="s">
        <v>65</v>
      </c>
      <c r="L75" s="62" t="s">
        <v>65</v>
      </c>
      <c r="M75" s="58"/>
    </row>
    <row r="76" spans="1:13" x14ac:dyDescent="0.25">
      <c r="A76" s="65">
        <v>36838</v>
      </c>
      <c r="B76" s="95">
        <v>4</v>
      </c>
      <c r="C76" s="96"/>
      <c r="D76" s="60">
        <v>38932</v>
      </c>
      <c r="E76" s="60" t="s">
        <v>124</v>
      </c>
      <c r="F76" s="60" t="s">
        <v>84</v>
      </c>
      <c r="G76" s="60">
        <v>32000</v>
      </c>
      <c r="H76" s="60">
        <v>0</v>
      </c>
      <c r="I76" s="60">
        <v>32000</v>
      </c>
      <c r="J76" s="61" t="s">
        <v>64</v>
      </c>
      <c r="K76" s="61" t="s">
        <v>70</v>
      </c>
      <c r="L76" s="62" t="s">
        <v>66</v>
      </c>
      <c r="M76" s="58"/>
    </row>
    <row r="77" spans="1:13" x14ac:dyDescent="0.25">
      <c r="A77" s="65">
        <v>36838</v>
      </c>
      <c r="B77" s="95">
        <v>4</v>
      </c>
      <c r="C77" s="96"/>
      <c r="D77" s="60">
        <v>39415</v>
      </c>
      <c r="E77" s="60" t="s">
        <v>125</v>
      </c>
      <c r="F77" s="60" t="s">
        <v>84</v>
      </c>
      <c r="G77" s="60">
        <v>30000</v>
      </c>
      <c r="H77" s="60">
        <v>11822</v>
      </c>
      <c r="I77" s="60">
        <v>18178</v>
      </c>
      <c r="J77" s="61" t="s">
        <v>64</v>
      </c>
      <c r="K77" s="61" t="s">
        <v>65</v>
      </c>
      <c r="L77" s="62" t="s">
        <v>66</v>
      </c>
      <c r="M77" s="58"/>
    </row>
    <row r="78" spans="1:13" x14ac:dyDescent="0.25">
      <c r="A78" s="65">
        <v>36838</v>
      </c>
      <c r="B78" s="95">
        <v>4</v>
      </c>
      <c r="C78" s="96"/>
      <c r="D78" s="60">
        <v>55139</v>
      </c>
      <c r="E78" s="60" t="s">
        <v>126</v>
      </c>
      <c r="F78" s="60" t="s">
        <v>84</v>
      </c>
      <c r="G78" s="60">
        <v>4000</v>
      </c>
      <c r="H78" s="60">
        <v>929</v>
      </c>
      <c r="I78" s="60">
        <v>3071</v>
      </c>
      <c r="J78" s="61" t="s">
        <v>64</v>
      </c>
      <c r="K78" s="61" t="s">
        <v>70</v>
      </c>
      <c r="L78" s="62" t="s">
        <v>66</v>
      </c>
      <c r="M78" s="58"/>
    </row>
    <row r="79" spans="1:13" x14ac:dyDescent="0.25">
      <c r="A79" s="65">
        <v>36838</v>
      </c>
      <c r="B79" s="95">
        <v>4</v>
      </c>
      <c r="C79" s="96"/>
      <c r="D79" s="60">
        <v>187916</v>
      </c>
      <c r="E79" s="60" t="s">
        <v>127</v>
      </c>
      <c r="F79" s="60" t="s">
        <v>84</v>
      </c>
      <c r="G79" s="60">
        <v>500</v>
      </c>
      <c r="H79" s="60">
        <v>0</v>
      </c>
      <c r="I79" s="60">
        <v>500</v>
      </c>
      <c r="J79" s="61" t="s">
        <v>64</v>
      </c>
      <c r="K79" s="61" t="s">
        <v>70</v>
      </c>
      <c r="L79" s="62" t="s">
        <v>66</v>
      </c>
      <c r="M79" s="58"/>
    </row>
    <row r="80" spans="1:13" x14ac:dyDescent="0.25">
      <c r="A80" s="65">
        <v>36838</v>
      </c>
      <c r="B80" s="95">
        <v>4</v>
      </c>
      <c r="C80" s="96"/>
      <c r="D80" s="60">
        <v>198180</v>
      </c>
      <c r="E80" s="60" t="s">
        <v>128</v>
      </c>
      <c r="F80" s="60" t="s">
        <v>84</v>
      </c>
      <c r="G80" s="60">
        <v>500</v>
      </c>
      <c r="H80" s="60">
        <v>0</v>
      </c>
      <c r="I80" s="60">
        <v>500</v>
      </c>
      <c r="J80" s="61" t="s">
        <v>64</v>
      </c>
      <c r="K80" s="61" t="s">
        <v>70</v>
      </c>
      <c r="L80" s="62" t="s">
        <v>66</v>
      </c>
      <c r="M80" s="58"/>
    </row>
    <row r="81" spans="1:13" x14ac:dyDescent="0.25">
      <c r="A81" s="65">
        <v>36838</v>
      </c>
      <c r="B81" s="95">
        <v>4</v>
      </c>
      <c r="C81" s="96"/>
      <c r="D81" s="60">
        <v>37322</v>
      </c>
      <c r="E81" s="60" t="s">
        <v>129</v>
      </c>
      <c r="F81" s="60" t="s">
        <v>84</v>
      </c>
      <c r="G81" s="60">
        <v>80000</v>
      </c>
      <c r="H81" s="60">
        <v>0</v>
      </c>
      <c r="I81" s="60">
        <v>80000</v>
      </c>
      <c r="J81" s="61" t="s">
        <v>64</v>
      </c>
      <c r="K81" s="61" t="s">
        <v>65</v>
      </c>
      <c r="L81" s="62" t="s">
        <v>66</v>
      </c>
      <c r="M81" s="58"/>
    </row>
    <row r="82" spans="1:13" x14ac:dyDescent="0.25">
      <c r="A82" s="65">
        <v>36838</v>
      </c>
      <c r="B82" s="95">
        <v>4</v>
      </c>
      <c r="C82" s="96"/>
      <c r="D82" s="60">
        <v>55116</v>
      </c>
      <c r="E82" s="60" t="s">
        <v>130</v>
      </c>
      <c r="F82" s="60" t="s">
        <v>84</v>
      </c>
      <c r="G82" s="60">
        <v>11000</v>
      </c>
      <c r="H82" s="60">
        <v>0</v>
      </c>
      <c r="I82" s="60">
        <v>11000</v>
      </c>
      <c r="J82" s="61" t="s">
        <v>64</v>
      </c>
      <c r="K82" s="61" t="s">
        <v>70</v>
      </c>
      <c r="L82" s="62" t="s">
        <v>66</v>
      </c>
      <c r="M82" s="58"/>
    </row>
    <row r="83" spans="1:13" x14ac:dyDescent="0.25">
      <c r="A83" s="65">
        <v>36838</v>
      </c>
      <c r="B83" s="95">
        <v>4</v>
      </c>
      <c r="C83" s="96"/>
      <c r="D83" s="60">
        <v>187649</v>
      </c>
      <c r="E83" s="60" t="s">
        <v>131</v>
      </c>
      <c r="F83" s="60" t="s">
        <v>84</v>
      </c>
      <c r="G83" s="60">
        <v>7500</v>
      </c>
      <c r="H83" s="60">
        <v>0</v>
      </c>
      <c r="I83" s="60">
        <v>7500</v>
      </c>
      <c r="J83" s="61" t="s">
        <v>64</v>
      </c>
      <c r="K83" s="61" t="s">
        <v>70</v>
      </c>
      <c r="L83" s="62" t="s">
        <v>66</v>
      </c>
      <c r="M83" s="58"/>
    </row>
    <row r="84" spans="1:13" x14ac:dyDescent="0.25">
      <c r="A84" s="65">
        <v>36838</v>
      </c>
      <c r="B84" s="95">
        <v>4</v>
      </c>
      <c r="C84" s="96"/>
      <c r="D84" s="60">
        <v>187647</v>
      </c>
      <c r="E84" s="60" t="s">
        <v>132</v>
      </c>
      <c r="F84" s="60" t="s">
        <v>84</v>
      </c>
      <c r="G84" s="60">
        <v>40</v>
      </c>
      <c r="H84" s="60">
        <v>22</v>
      </c>
      <c r="I84" s="60">
        <v>18</v>
      </c>
      <c r="J84" s="61" t="s">
        <v>64</v>
      </c>
      <c r="K84" s="61" t="s">
        <v>70</v>
      </c>
      <c r="L84" s="62" t="s">
        <v>66</v>
      </c>
      <c r="M84" s="58"/>
    </row>
    <row r="85" spans="1:13" x14ac:dyDescent="0.25">
      <c r="A85" s="65">
        <v>36838</v>
      </c>
      <c r="B85" s="95">
        <v>4</v>
      </c>
      <c r="C85" s="96"/>
      <c r="D85" s="60">
        <v>38970</v>
      </c>
      <c r="E85" s="60" t="s">
        <v>133</v>
      </c>
      <c r="F85" s="60" t="s">
        <v>84</v>
      </c>
      <c r="G85" s="60">
        <v>4500</v>
      </c>
      <c r="H85" s="60">
        <v>0</v>
      </c>
      <c r="I85" s="60">
        <v>4500</v>
      </c>
      <c r="J85" s="61" t="s">
        <v>64</v>
      </c>
      <c r="K85" s="61" t="s">
        <v>70</v>
      </c>
      <c r="L85" s="62" t="s">
        <v>66</v>
      </c>
      <c r="M85" s="58"/>
    </row>
    <row r="86" spans="1:13" x14ac:dyDescent="0.25">
      <c r="A86" s="65">
        <v>36838</v>
      </c>
      <c r="B86" s="95">
        <v>4</v>
      </c>
      <c r="C86" s="96"/>
      <c r="D86" s="60">
        <v>38828</v>
      </c>
      <c r="E86" s="60" t="s">
        <v>134</v>
      </c>
      <c r="F86" s="60" t="s">
        <v>84</v>
      </c>
      <c r="G86" s="60">
        <v>120000</v>
      </c>
      <c r="H86" s="60">
        <v>12906</v>
      </c>
      <c r="I86" s="60">
        <v>107094</v>
      </c>
      <c r="J86" s="61" t="s">
        <v>64</v>
      </c>
      <c r="K86" s="61" t="s">
        <v>70</v>
      </c>
      <c r="L86" s="62" t="s">
        <v>66</v>
      </c>
      <c r="M86" s="58"/>
    </row>
    <row r="87" spans="1:13" x14ac:dyDescent="0.25">
      <c r="A87" s="65">
        <v>36838</v>
      </c>
      <c r="B87" s="95">
        <v>4</v>
      </c>
      <c r="C87" s="96"/>
      <c r="D87" s="60">
        <v>38950</v>
      </c>
      <c r="E87" s="60" t="s">
        <v>135</v>
      </c>
      <c r="F87" s="60" t="s">
        <v>84</v>
      </c>
      <c r="G87" s="60">
        <v>70000</v>
      </c>
      <c r="H87" s="60">
        <v>7499</v>
      </c>
      <c r="I87" s="60">
        <v>62501</v>
      </c>
      <c r="J87" s="61" t="s">
        <v>64</v>
      </c>
      <c r="K87" s="61" t="s">
        <v>65</v>
      </c>
      <c r="L87" s="62" t="s">
        <v>65</v>
      </c>
      <c r="M87" s="58"/>
    </row>
    <row r="88" spans="1:13" x14ac:dyDescent="0.25">
      <c r="A88" s="65">
        <v>36838</v>
      </c>
      <c r="B88" s="95">
        <v>4</v>
      </c>
      <c r="C88" s="96"/>
      <c r="D88" s="60">
        <v>112932</v>
      </c>
      <c r="E88" s="60" t="s">
        <v>136</v>
      </c>
      <c r="F88" s="60" t="s">
        <v>84</v>
      </c>
      <c r="G88" s="60">
        <v>8700</v>
      </c>
      <c r="H88" s="60">
        <v>220</v>
      </c>
      <c r="I88" s="60">
        <v>8480</v>
      </c>
      <c r="J88" s="61" t="s">
        <v>64</v>
      </c>
      <c r="K88" s="61" t="s">
        <v>70</v>
      </c>
      <c r="L88" s="62" t="s">
        <v>66</v>
      </c>
      <c r="M88" s="58"/>
    </row>
    <row r="89" spans="1:13" x14ac:dyDescent="0.25">
      <c r="A89" s="65">
        <v>36838</v>
      </c>
      <c r="B89" s="95">
        <v>4</v>
      </c>
      <c r="C89" s="96"/>
      <c r="D89" s="60">
        <v>37326</v>
      </c>
      <c r="E89" s="60" t="s">
        <v>137</v>
      </c>
      <c r="F89" s="60" t="s">
        <v>84</v>
      </c>
      <c r="G89" s="60">
        <v>8000</v>
      </c>
      <c r="H89" s="60">
        <v>0</v>
      </c>
      <c r="I89" s="60">
        <v>8000</v>
      </c>
      <c r="J89" s="61" t="s">
        <v>64</v>
      </c>
      <c r="K89" s="61" t="s">
        <v>65</v>
      </c>
      <c r="L89" s="62" t="s">
        <v>66</v>
      </c>
      <c r="M89" s="58"/>
    </row>
    <row r="90" spans="1:13" x14ac:dyDescent="0.25">
      <c r="A90" s="65">
        <v>36838</v>
      </c>
      <c r="B90" s="95">
        <v>4</v>
      </c>
      <c r="C90" s="96"/>
      <c r="D90" s="60">
        <v>38531</v>
      </c>
      <c r="E90" s="60" t="s">
        <v>138</v>
      </c>
      <c r="F90" s="60" t="s">
        <v>84</v>
      </c>
      <c r="G90" s="60">
        <v>25000</v>
      </c>
      <c r="H90" s="60">
        <v>5289</v>
      </c>
      <c r="I90" s="60">
        <v>19711</v>
      </c>
      <c r="J90" s="61" t="s">
        <v>64</v>
      </c>
      <c r="K90" s="61" t="s">
        <v>65</v>
      </c>
      <c r="L90" s="62" t="s">
        <v>65</v>
      </c>
      <c r="M90" s="58"/>
    </row>
    <row r="91" spans="1:13" x14ac:dyDescent="0.25">
      <c r="A91" s="65">
        <v>36838</v>
      </c>
      <c r="B91" s="95">
        <v>4</v>
      </c>
      <c r="C91" s="96"/>
      <c r="D91" s="60">
        <v>32582</v>
      </c>
      <c r="E91" s="60" t="s">
        <v>139</v>
      </c>
      <c r="F91" s="60" t="s">
        <v>84</v>
      </c>
      <c r="G91" s="60">
        <v>2500</v>
      </c>
      <c r="H91" s="60">
        <v>1405</v>
      </c>
      <c r="I91" s="60">
        <v>1095</v>
      </c>
      <c r="J91" s="61" t="s">
        <v>64</v>
      </c>
      <c r="K91" s="61" t="s">
        <v>70</v>
      </c>
      <c r="L91" s="62" t="s">
        <v>66</v>
      </c>
      <c r="M91" s="58"/>
    </row>
    <row r="92" spans="1:13" x14ac:dyDescent="0.25">
      <c r="A92" s="65">
        <v>36838</v>
      </c>
      <c r="B92" s="95">
        <v>4</v>
      </c>
      <c r="C92" s="96"/>
      <c r="D92" s="60">
        <v>38935</v>
      </c>
      <c r="E92" s="60" t="s">
        <v>140</v>
      </c>
      <c r="F92" s="60" t="s">
        <v>84</v>
      </c>
      <c r="G92" s="60">
        <v>16000</v>
      </c>
      <c r="H92" s="60">
        <v>0</v>
      </c>
      <c r="I92" s="60">
        <v>16000</v>
      </c>
      <c r="J92" s="61" t="s">
        <v>64</v>
      </c>
      <c r="K92" s="61" t="s">
        <v>70</v>
      </c>
      <c r="L92" s="62" t="s">
        <v>66</v>
      </c>
      <c r="M92" s="58"/>
    </row>
    <row r="93" spans="1:13" x14ac:dyDescent="0.25">
      <c r="A93" s="65">
        <v>36838</v>
      </c>
      <c r="B93" s="95">
        <v>4</v>
      </c>
      <c r="C93" s="96"/>
      <c r="D93" s="60">
        <v>42905</v>
      </c>
      <c r="E93" s="60" t="s">
        <v>141</v>
      </c>
      <c r="F93" s="60" t="s">
        <v>84</v>
      </c>
      <c r="G93" s="60">
        <v>140000</v>
      </c>
      <c r="H93" s="60">
        <v>54409</v>
      </c>
      <c r="I93" s="60">
        <v>85591</v>
      </c>
      <c r="J93" s="61" t="s">
        <v>64</v>
      </c>
      <c r="K93" s="61" t="s">
        <v>65</v>
      </c>
      <c r="L93" s="62" t="s">
        <v>65</v>
      </c>
      <c r="M93" s="58"/>
    </row>
    <row r="94" spans="1:13" x14ac:dyDescent="0.25">
      <c r="A94" s="65">
        <v>36838</v>
      </c>
      <c r="B94" s="95">
        <v>4</v>
      </c>
      <c r="C94" s="96"/>
      <c r="D94" s="60">
        <v>38751</v>
      </c>
      <c r="E94" s="60" t="s">
        <v>142</v>
      </c>
      <c r="F94" s="60" t="s">
        <v>84</v>
      </c>
      <c r="G94" s="60">
        <v>3500</v>
      </c>
      <c r="H94" s="60">
        <v>0</v>
      </c>
      <c r="I94" s="60">
        <v>3500</v>
      </c>
      <c r="J94" s="61" t="s">
        <v>64</v>
      </c>
      <c r="K94" s="61" t="s">
        <v>65</v>
      </c>
      <c r="L94" s="62" t="s">
        <v>66</v>
      </c>
      <c r="M94" s="58"/>
    </row>
    <row r="95" spans="1:13" x14ac:dyDescent="0.25">
      <c r="A95" s="65">
        <v>36838</v>
      </c>
      <c r="B95" s="95">
        <v>4</v>
      </c>
      <c r="C95" s="96"/>
      <c r="D95" s="60">
        <v>38788</v>
      </c>
      <c r="E95" s="60" t="s">
        <v>143</v>
      </c>
      <c r="F95" s="60" t="s">
        <v>84</v>
      </c>
      <c r="G95" s="60">
        <v>27500</v>
      </c>
      <c r="H95" s="60">
        <v>21305</v>
      </c>
      <c r="I95" s="60">
        <v>6195</v>
      </c>
      <c r="J95" s="61" t="s">
        <v>64</v>
      </c>
      <c r="K95" s="61" t="s">
        <v>65</v>
      </c>
      <c r="L95" s="62" t="s">
        <v>66</v>
      </c>
      <c r="M95" s="58"/>
    </row>
    <row r="96" spans="1:13" x14ac:dyDescent="0.25">
      <c r="A96" s="65">
        <v>36838</v>
      </c>
      <c r="B96" s="95">
        <v>4</v>
      </c>
      <c r="C96" s="96"/>
      <c r="D96" s="60">
        <v>55130</v>
      </c>
      <c r="E96" s="60" t="s">
        <v>144</v>
      </c>
      <c r="F96" s="60" t="s">
        <v>84</v>
      </c>
      <c r="G96" s="60">
        <v>2400</v>
      </c>
      <c r="H96" s="60">
        <v>192</v>
      </c>
      <c r="I96" s="60">
        <v>2208</v>
      </c>
      <c r="J96" s="61" t="s">
        <v>64</v>
      </c>
      <c r="K96" s="61" t="s">
        <v>70</v>
      </c>
      <c r="L96" s="62" t="s">
        <v>66</v>
      </c>
      <c r="M96" s="58"/>
    </row>
    <row r="97" spans="1:13" x14ac:dyDescent="0.25">
      <c r="A97" s="65">
        <v>36838</v>
      </c>
      <c r="B97" s="95">
        <v>4</v>
      </c>
      <c r="C97" s="96"/>
      <c r="D97" s="60">
        <v>24785</v>
      </c>
      <c r="E97" s="60" t="s">
        <v>145</v>
      </c>
      <c r="F97" s="60" t="s">
        <v>84</v>
      </c>
      <c r="G97" s="60">
        <v>50000</v>
      </c>
      <c r="H97" s="60">
        <v>0</v>
      </c>
      <c r="I97" s="60">
        <v>50000</v>
      </c>
      <c r="J97" s="61" t="s">
        <v>64</v>
      </c>
      <c r="K97" s="61" t="s">
        <v>65</v>
      </c>
      <c r="L97" s="62" t="s">
        <v>66</v>
      </c>
      <c r="M97" s="58"/>
    </row>
    <row r="98" spans="1:13" x14ac:dyDescent="0.25">
      <c r="A98" s="65">
        <v>36838</v>
      </c>
      <c r="B98" s="95">
        <v>4</v>
      </c>
      <c r="C98" s="96"/>
      <c r="D98" s="60">
        <v>38544</v>
      </c>
      <c r="E98" s="60" t="s">
        <v>146</v>
      </c>
      <c r="F98" s="60" t="s">
        <v>84</v>
      </c>
      <c r="G98" s="60">
        <v>25000</v>
      </c>
      <c r="H98" s="60">
        <v>9350</v>
      </c>
      <c r="I98" s="60">
        <v>15650</v>
      </c>
      <c r="J98" s="61" t="s">
        <v>64</v>
      </c>
      <c r="K98" s="61" t="s">
        <v>65</v>
      </c>
      <c r="L98" s="62" t="s">
        <v>66</v>
      </c>
      <c r="M98" s="58"/>
    </row>
    <row r="99" spans="1:13" x14ac:dyDescent="0.25">
      <c r="A99" s="65">
        <v>36838</v>
      </c>
      <c r="B99" s="95">
        <v>4</v>
      </c>
      <c r="C99" s="96"/>
      <c r="D99" s="60">
        <v>38640</v>
      </c>
      <c r="E99" s="60" t="s">
        <v>147</v>
      </c>
      <c r="F99" s="60" t="s">
        <v>84</v>
      </c>
      <c r="G99" s="60">
        <v>17000</v>
      </c>
      <c r="H99" s="60">
        <v>4979</v>
      </c>
      <c r="I99" s="60">
        <v>12021</v>
      </c>
      <c r="J99" s="61" t="s">
        <v>64</v>
      </c>
      <c r="K99" s="61" t="s">
        <v>70</v>
      </c>
      <c r="L99" s="62" t="s">
        <v>66</v>
      </c>
      <c r="M99" s="58"/>
    </row>
    <row r="100" spans="1:13" x14ac:dyDescent="0.25">
      <c r="A100" s="65">
        <v>36838</v>
      </c>
      <c r="B100" s="95">
        <v>4</v>
      </c>
      <c r="C100" s="96"/>
      <c r="D100" s="60">
        <v>38964</v>
      </c>
      <c r="E100" s="60" t="s">
        <v>148</v>
      </c>
      <c r="F100" s="60" t="s">
        <v>84</v>
      </c>
      <c r="G100" s="60">
        <v>45000</v>
      </c>
      <c r="H100" s="60">
        <v>10781</v>
      </c>
      <c r="I100" s="60">
        <v>34219</v>
      </c>
      <c r="J100" s="61" t="s">
        <v>64</v>
      </c>
      <c r="K100" s="61" t="s">
        <v>65</v>
      </c>
      <c r="L100" s="62" t="s">
        <v>65</v>
      </c>
      <c r="M100" s="58"/>
    </row>
    <row r="101" spans="1:13" x14ac:dyDescent="0.25">
      <c r="A101" s="65">
        <v>36838</v>
      </c>
      <c r="B101" s="95">
        <v>4</v>
      </c>
      <c r="C101" s="96"/>
      <c r="D101" s="60">
        <v>39411</v>
      </c>
      <c r="E101" s="60" t="s">
        <v>149</v>
      </c>
      <c r="F101" s="60" t="s">
        <v>84</v>
      </c>
      <c r="G101" s="60">
        <v>62000</v>
      </c>
      <c r="H101" s="60">
        <v>54455</v>
      </c>
      <c r="I101" s="60">
        <v>7545</v>
      </c>
      <c r="J101" s="61" t="s">
        <v>64</v>
      </c>
      <c r="K101" s="61" t="s">
        <v>65</v>
      </c>
      <c r="L101" s="62" t="s">
        <v>66</v>
      </c>
      <c r="M101" s="58"/>
    </row>
    <row r="102" spans="1:13" x14ac:dyDescent="0.25">
      <c r="A102" s="65">
        <v>36838</v>
      </c>
      <c r="B102" s="95">
        <v>4</v>
      </c>
      <c r="C102" s="96"/>
      <c r="D102" s="60">
        <v>38965</v>
      </c>
      <c r="E102" s="60" t="s">
        <v>150</v>
      </c>
      <c r="F102" s="60" t="s">
        <v>84</v>
      </c>
      <c r="G102" s="60">
        <v>75000</v>
      </c>
      <c r="H102" s="60">
        <v>12550</v>
      </c>
      <c r="I102" s="60">
        <v>62450</v>
      </c>
      <c r="J102" s="61" t="s">
        <v>64</v>
      </c>
      <c r="K102" s="61" t="s">
        <v>65</v>
      </c>
      <c r="L102" s="62" t="s">
        <v>66</v>
      </c>
      <c r="M102" s="58"/>
    </row>
    <row r="103" spans="1:13" x14ac:dyDescent="0.25">
      <c r="A103" s="65">
        <v>36838</v>
      </c>
      <c r="B103" s="95">
        <v>4</v>
      </c>
      <c r="C103" s="96"/>
      <c r="D103" s="60">
        <v>71640</v>
      </c>
      <c r="E103" s="60" t="s">
        <v>151</v>
      </c>
      <c r="F103" s="60" t="s">
        <v>84</v>
      </c>
      <c r="G103" s="60">
        <v>100</v>
      </c>
      <c r="H103" s="60">
        <v>0</v>
      </c>
      <c r="I103" s="60">
        <v>100</v>
      </c>
      <c r="J103" s="61" t="s">
        <v>64</v>
      </c>
      <c r="K103" s="61" t="s">
        <v>70</v>
      </c>
      <c r="L103" s="62" t="s">
        <v>66</v>
      </c>
      <c r="M103" s="58"/>
    </row>
    <row r="104" spans="1:13" x14ac:dyDescent="0.25">
      <c r="A104" s="65">
        <v>36838</v>
      </c>
      <c r="B104" s="95">
        <v>4</v>
      </c>
      <c r="C104" s="96"/>
      <c r="D104" s="60" t="s">
        <v>84</v>
      </c>
      <c r="E104" s="60" t="s">
        <v>84</v>
      </c>
      <c r="F104" s="60" t="s">
        <v>84</v>
      </c>
      <c r="G104" s="60">
        <v>0</v>
      </c>
      <c r="H104" s="60">
        <v>0</v>
      </c>
      <c r="I104" s="60">
        <v>0</v>
      </c>
      <c r="J104" s="61" t="s">
        <v>64</v>
      </c>
      <c r="K104" s="61" t="s">
        <v>70</v>
      </c>
      <c r="L104" s="62" t="s">
        <v>66</v>
      </c>
      <c r="M104" s="58"/>
    </row>
    <row r="105" spans="1:13" x14ac:dyDescent="0.25">
      <c r="A105" s="65">
        <v>36838</v>
      </c>
      <c r="B105" s="95">
        <v>4</v>
      </c>
      <c r="C105" s="96"/>
      <c r="D105" s="60">
        <v>125919</v>
      </c>
      <c r="E105" s="60" t="s">
        <v>152</v>
      </c>
      <c r="F105" s="60" t="s">
        <v>153</v>
      </c>
      <c r="G105" s="60">
        <v>0</v>
      </c>
      <c r="H105" s="60">
        <v>0</v>
      </c>
      <c r="I105" s="60">
        <v>0</v>
      </c>
      <c r="J105" s="61" t="s">
        <v>64</v>
      </c>
      <c r="K105" s="61" t="s">
        <v>65</v>
      </c>
      <c r="L105" s="62" t="s">
        <v>66</v>
      </c>
      <c r="M105" s="58"/>
    </row>
    <row r="106" spans="1:13" x14ac:dyDescent="0.25">
      <c r="A106" s="65">
        <v>36838</v>
      </c>
      <c r="B106" s="95">
        <v>4</v>
      </c>
      <c r="C106" s="96"/>
      <c r="D106" s="60">
        <v>36917</v>
      </c>
      <c r="E106" s="60" t="s">
        <v>154</v>
      </c>
      <c r="F106" s="60" t="s">
        <v>153</v>
      </c>
      <c r="G106" s="60">
        <v>0</v>
      </c>
      <c r="H106" s="60">
        <v>0</v>
      </c>
      <c r="I106" s="60">
        <v>0</v>
      </c>
      <c r="J106" s="61" t="s">
        <v>64</v>
      </c>
      <c r="K106" s="61" t="s">
        <v>65</v>
      </c>
      <c r="L106" s="62" t="s">
        <v>66</v>
      </c>
      <c r="M106" s="58"/>
    </row>
    <row r="107" spans="1:13" x14ac:dyDescent="0.25">
      <c r="A107" s="65">
        <v>36838</v>
      </c>
      <c r="B107" s="95">
        <v>4</v>
      </c>
      <c r="C107" s="96"/>
      <c r="D107" s="60">
        <v>125980</v>
      </c>
      <c r="E107" s="60" t="s">
        <v>155</v>
      </c>
      <c r="F107" s="60" t="s">
        <v>153</v>
      </c>
      <c r="G107" s="60">
        <v>3948</v>
      </c>
      <c r="H107" s="60">
        <v>0</v>
      </c>
      <c r="I107" s="60">
        <v>3948</v>
      </c>
      <c r="J107" s="61" t="s">
        <v>64</v>
      </c>
      <c r="K107" s="61" t="s">
        <v>65</v>
      </c>
      <c r="L107" s="62" t="s">
        <v>66</v>
      </c>
      <c r="M107" s="58"/>
    </row>
    <row r="108" spans="1:13" x14ac:dyDescent="0.25">
      <c r="A108" s="65">
        <v>36838</v>
      </c>
      <c r="B108" s="95">
        <v>4</v>
      </c>
      <c r="C108" s="96"/>
      <c r="D108" s="60" t="s">
        <v>156</v>
      </c>
      <c r="E108" s="60" t="s">
        <v>156</v>
      </c>
      <c r="F108" s="60" t="s">
        <v>156</v>
      </c>
      <c r="G108" s="60">
        <v>920000</v>
      </c>
      <c r="H108" s="60">
        <v>920029</v>
      </c>
      <c r="I108" s="60">
        <v>0</v>
      </c>
      <c r="J108" s="61" t="s">
        <v>64</v>
      </c>
      <c r="K108" s="61" t="s">
        <v>70</v>
      </c>
      <c r="L108" s="62" t="s">
        <v>66</v>
      </c>
      <c r="M108" s="58"/>
    </row>
    <row r="109" spans="1:13" x14ac:dyDescent="0.25">
      <c r="A109" s="65">
        <v>36838</v>
      </c>
      <c r="B109" s="95">
        <v>4</v>
      </c>
      <c r="C109" s="96"/>
      <c r="D109" s="60">
        <v>223381</v>
      </c>
      <c r="E109" s="60" t="s">
        <v>157</v>
      </c>
      <c r="F109" s="60" t="s">
        <v>158</v>
      </c>
      <c r="G109" s="60">
        <v>13300</v>
      </c>
      <c r="H109" s="60">
        <v>4224</v>
      </c>
      <c r="I109" s="60">
        <v>9076</v>
      </c>
      <c r="J109" s="61" t="s">
        <v>64</v>
      </c>
      <c r="K109" s="61" t="s">
        <v>70</v>
      </c>
      <c r="L109" s="62" t="s">
        <v>65</v>
      </c>
      <c r="M109" s="58"/>
    </row>
    <row r="110" spans="1:13" x14ac:dyDescent="0.25">
      <c r="A110" s="65">
        <v>36838</v>
      </c>
      <c r="B110" s="95">
        <v>4</v>
      </c>
      <c r="C110" s="96"/>
      <c r="D110" s="60">
        <v>38636</v>
      </c>
      <c r="E110" s="60" t="s">
        <v>159</v>
      </c>
      <c r="F110" s="60" t="s">
        <v>158</v>
      </c>
      <c r="G110" s="60">
        <v>10000</v>
      </c>
      <c r="H110" s="60">
        <v>2950</v>
      </c>
      <c r="I110" s="60">
        <v>7050</v>
      </c>
      <c r="J110" s="61" t="s">
        <v>64</v>
      </c>
      <c r="K110" s="61" t="s">
        <v>65</v>
      </c>
      <c r="L110" s="62" t="s">
        <v>65</v>
      </c>
      <c r="M110" s="58"/>
    </row>
    <row r="111" spans="1:13" x14ac:dyDescent="0.25">
      <c r="A111" s="65">
        <v>36838</v>
      </c>
      <c r="B111" s="95">
        <v>4</v>
      </c>
      <c r="C111" s="96"/>
      <c r="D111" s="60">
        <v>125235</v>
      </c>
      <c r="E111" s="60" t="s">
        <v>160</v>
      </c>
      <c r="F111" s="60" t="s">
        <v>158</v>
      </c>
      <c r="G111" s="60">
        <v>3600</v>
      </c>
      <c r="H111" s="60">
        <v>0</v>
      </c>
      <c r="I111" s="60">
        <v>3600</v>
      </c>
      <c r="J111" s="61" t="s">
        <v>64</v>
      </c>
      <c r="K111" s="61" t="s">
        <v>70</v>
      </c>
      <c r="L111" s="62" t="s">
        <v>66</v>
      </c>
      <c r="M111" s="58"/>
    </row>
    <row r="112" spans="1:13" x14ac:dyDescent="0.25">
      <c r="A112" s="65">
        <v>36838</v>
      </c>
      <c r="B112" s="95">
        <v>4</v>
      </c>
      <c r="C112" s="96"/>
      <c r="D112" s="60">
        <v>72484</v>
      </c>
      <c r="E112" s="60" t="s">
        <v>161</v>
      </c>
      <c r="F112" s="60" t="s">
        <v>158</v>
      </c>
      <c r="G112" s="60">
        <v>5800</v>
      </c>
      <c r="H112" s="60">
        <v>0</v>
      </c>
      <c r="I112" s="60">
        <v>5800</v>
      </c>
      <c r="J112" s="61" t="s">
        <v>64</v>
      </c>
      <c r="K112" s="61" t="s">
        <v>70</v>
      </c>
      <c r="L112" s="62" t="s">
        <v>66</v>
      </c>
      <c r="M112" s="58"/>
    </row>
    <row r="113" spans="1:13" x14ac:dyDescent="0.25">
      <c r="A113" s="65">
        <v>36838</v>
      </c>
      <c r="B113" s="95">
        <v>4</v>
      </c>
      <c r="C113" s="96"/>
      <c r="D113" s="60">
        <v>55202</v>
      </c>
      <c r="E113" s="60" t="s">
        <v>162</v>
      </c>
      <c r="F113" s="60" t="s">
        <v>158</v>
      </c>
      <c r="G113" s="60">
        <v>2000</v>
      </c>
      <c r="H113" s="60">
        <v>0</v>
      </c>
      <c r="I113" s="60">
        <v>2000</v>
      </c>
      <c r="J113" s="61" t="s">
        <v>64</v>
      </c>
      <c r="K113" s="61" t="s">
        <v>70</v>
      </c>
      <c r="L113" s="62" t="s">
        <v>66</v>
      </c>
      <c r="M113" s="58"/>
    </row>
    <row r="114" spans="1:13" x14ac:dyDescent="0.25">
      <c r="A114" s="65">
        <v>36838</v>
      </c>
      <c r="B114" s="95">
        <v>4</v>
      </c>
      <c r="C114" s="96"/>
      <c r="D114" s="60">
        <v>117073</v>
      </c>
      <c r="E114" s="60" t="s">
        <v>163</v>
      </c>
      <c r="F114" s="60" t="s">
        <v>158</v>
      </c>
      <c r="G114" s="60">
        <v>2500</v>
      </c>
      <c r="H114" s="60">
        <v>0</v>
      </c>
      <c r="I114" s="60">
        <v>2500</v>
      </c>
      <c r="J114" s="61" t="s">
        <v>64</v>
      </c>
      <c r="K114" s="61" t="s">
        <v>70</v>
      </c>
      <c r="L114" s="62" t="s">
        <v>66</v>
      </c>
      <c r="M114" s="58"/>
    </row>
    <row r="115" spans="1:13" x14ac:dyDescent="0.25">
      <c r="A115" s="65">
        <v>36838</v>
      </c>
      <c r="B115" s="95">
        <v>4</v>
      </c>
      <c r="C115" s="96"/>
      <c r="D115" s="60">
        <v>37234</v>
      </c>
      <c r="E115" s="60" t="s">
        <v>164</v>
      </c>
      <c r="F115" s="60" t="s">
        <v>158</v>
      </c>
      <c r="G115" s="60">
        <v>7500</v>
      </c>
      <c r="H115" s="60">
        <v>2432</v>
      </c>
      <c r="I115" s="60">
        <v>5068</v>
      </c>
      <c r="J115" s="61" t="s">
        <v>64</v>
      </c>
      <c r="K115" s="61" t="s">
        <v>70</v>
      </c>
      <c r="L115" s="62" t="s">
        <v>66</v>
      </c>
      <c r="M115" s="58"/>
    </row>
    <row r="116" spans="1:13" x14ac:dyDescent="0.25">
      <c r="A116" s="65">
        <v>36838</v>
      </c>
      <c r="B116" s="95">
        <v>4</v>
      </c>
      <c r="C116" s="96"/>
      <c r="D116" s="60">
        <v>37235</v>
      </c>
      <c r="E116" s="60" t="s">
        <v>165</v>
      </c>
      <c r="F116" s="60" t="s">
        <v>158</v>
      </c>
      <c r="G116" s="60">
        <v>3000</v>
      </c>
      <c r="H116" s="60">
        <v>664</v>
      </c>
      <c r="I116" s="60">
        <v>2336</v>
      </c>
      <c r="J116" s="61" t="s">
        <v>64</v>
      </c>
      <c r="K116" s="61" t="s">
        <v>70</v>
      </c>
      <c r="L116" s="62" t="s">
        <v>66</v>
      </c>
      <c r="M116" s="58"/>
    </row>
    <row r="117" spans="1:13" x14ac:dyDescent="0.25">
      <c r="A117" s="65">
        <v>36838</v>
      </c>
      <c r="B117" s="95">
        <v>4</v>
      </c>
      <c r="C117" s="96"/>
      <c r="D117" s="60">
        <v>117089</v>
      </c>
      <c r="E117" s="60" t="s">
        <v>166</v>
      </c>
      <c r="F117" s="60" t="s">
        <v>158</v>
      </c>
      <c r="G117" s="60">
        <v>2000</v>
      </c>
      <c r="H117" s="60">
        <v>0</v>
      </c>
      <c r="I117" s="60">
        <v>2000</v>
      </c>
      <c r="J117" s="61" t="s">
        <v>64</v>
      </c>
      <c r="K117" s="61" t="s">
        <v>70</v>
      </c>
      <c r="L117" s="62" t="s">
        <v>66</v>
      </c>
      <c r="M117" s="58"/>
    </row>
    <row r="118" spans="1:13" x14ac:dyDescent="0.25">
      <c r="A118" s="65">
        <v>36838</v>
      </c>
      <c r="B118" s="95">
        <v>4</v>
      </c>
      <c r="C118" s="96"/>
      <c r="D118" s="60">
        <v>37241</v>
      </c>
      <c r="E118" s="60" t="s">
        <v>167</v>
      </c>
      <c r="F118" s="60" t="s">
        <v>158</v>
      </c>
      <c r="G118" s="60">
        <v>4000</v>
      </c>
      <c r="H118" s="60">
        <v>1112</v>
      </c>
      <c r="I118" s="60">
        <v>2888</v>
      </c>
      <c r="J118" s="61" t="s">
        <v>64</v>
      </c>
      <c r="K118" s="61" t="s">
        <v>70</v>
      </c>
      <c r="L118" s="62" t="s">
        <v>66</v>
      </c>
      <c r="M118" s="58"/>
    </row>
    <row r="119" spans="1:13" x14ac:dyDescent="0.25">
      <c r="A119" s="65">
        <v>36838</v>
      </c>
      <c r="B119" s="95">
        <v>4</v>
      </c>
      <c r="C119" s="96"/>
      <c r="D119" s="60">
        <v>125192</v>
      </c>
      <c r="E119" s="60" t="s">
        <v>168</v>
      </c>
      <c r="F119" s="60" t="s">
        <v>158</v>
      </c>
      <c r="G119" s="60">
        <v>3000</v>
      </c>
      <c r="H119" s="60">
        <v>0</v>
      </c>
      <c r="I119" s="60">
        <v>3000</v>
      </c>
      <c r="J119" s="61" t="s">
        <v>64</v>
      </c>
      <c r="K119" s="61" t="s">
        <v>70</v>
      </c>
      <c r="L119" s="62" t="s">
        <v>66</v>
      </c>
      <c r="M119" s="58"/>
    </row>
    <row r="120" spans="1:13" x14ac:dyDescent="0.25">
      <c r="A120" s="65">
        <v>36838</v>
      </c>
      <c r="B120" s="95">
        <v>4</v>
      </c>
      <c r="C120" s="96"/>
      <c r="D120" s="60">
        <v>125191</v>
      </c>
      <c r="E120" s="60" t="s">
        <v>169</v>
      </c>
      <c r="F120" s="60" t="s">
        <v>158</v>
      </c>
      <c r="G120" s="60">
        <v>1</v>
      </c>
      <c r="H120" s="60">
        <v>0</v>
      </c>
      <c r="I120" s="60">
        <v>1</v>
      </c>
      <c r="J120" s="61" t="s">
        <v>64</v>
      </c>
      <c r="K120" s="61" t="s">
        <v>70</v>
      </c>
      <c r="L120" s="62" t="s">
        <v>66</v>
      </c>
      <c r="M120" s="58"/>
    </row>
    <row r="121" spans="1:13" x14ac:dyDescent="0.25">
      <c r="A121" s="65">
        <v>36838</v>
      </c>
      <c r="B121" s="95">
        <v>4</v>
      </c>
      <c r="C121" s="96"/>
      <c r="D121" s="60">
        <v>71624</v>
      </c>
      <c r="E121" s="60" t="s">
        <v>170</v>
      </c>
      <c r="F121" s="60" t="s">
        <v>158</v>
      </c>
      <c r="G121" s="60">
        <v>3000</v>
      </c>
      <c r="H121" s="60">
        <v>391</v>
      </c>
      <c r="I121" s="60">
        <v>2609</v>
      </c>
      <c r="J121" s="61" t="s">
        <v>64</v>
      </c>
      <c r="K121" s="61" t="s">
        <v>70</v>
      </c>
      <c r="L121" s="62" t="s">
        <v>66</v>
      </c>
      <c r="M121" s="58"/>
    </row>
    <row r="122" spans="1:13" x14ac:dyDescent="0.25">
      <c r="A122" s="65">
        <v>36838</v>
      </c>
      <c r="B122" s="95">
        <v>4</v>
      </c>
      <c r="C122" s="96"/>
      <c r="D122" s="60">
        <v>196041</v>
      </c>
      <c r="E122" s="60" t="s">
        <v>171</v>
      </c>
      <c r="F122" s="60" t="s">
        <v>158</v>
      </c>
      <c r="G122" s="60">
        <v>60000</v>
      </c>
      <c r="H122" s="60">
        <v>0</v>
      </c>
      <c r="I122" s="60">
        <v>60000</v>
      </c>
      <c r="J122" s="61" t="s">
        <v>64</v>
      </c>
      <c r="K122" s="61" t="s">
        <v>70</v>
      </c>
      <c r="L122" s="62" t="s">
        <v>66</v>
      </c>
      <c r="M122" s="58"/>
    </row>
    <row r="123" spans="1:13" x14ac:dyDescent="0.25">
      <c r="A123" s="65">
        <v>36838</v>
      </c>
      <c r="B123" s="95">
        <v>4</v>
      </c>
      <c r="C123" s="96"/>
      <c r="D123" s="60">
        <v>16953</v>
      </c>
      <c r="E123" s="60" t="s">
        <v>172</v>
      </c>
      <c r="F123" s="60" t="s">
        <v>158</v>
      </c>
      <c r="G123" s="60">
        <v>5000</v>
      </c>
      <c r="H123" s="60">
        <v>0</v>
      </c>
      <c r="I123" s="60">
        <v>5000</v>
      </c>
      <c r="J123" s="61" t="s">
        <v>64</v>
      </c>
      <c r="K123" s="61" t="s">
        <v>70</v>
      </c>
      <c r="L123" s="62" t="s">
        <v>66</v>
      </c>
      <c r="M123" s="58"/>
    </row>
    <row r="124" spans="1:13" x14ac:dyDescent="0.25">
      <c r="A124" s="65">
        <v>36838</v>
      </c>
      <c r="B124" s="95">
        <v>4</v>
      </c>
      <c r="C124" s="96"/>
      <c r="D124" s="60">
        <v>27464</v>
      </c>
      <c r="E124" s="60" t="s">
        <v>173</v>
      </c>
      <c r="F124" s="60" t="s">
        <v>158</v>
      </c>
      <c r="G124" s="60">
        <v>256000</v>
      </c>
      <c r="H124" s="60">
        <v>0</v>
      </c>
      <c r="I124" s="60">
        <v>256000</v>
      </c>
      <c r="J124" s="61" t="s">
        <v>64</v>
      </c>
      <c r="K124" s="61" t="s">
        <v>65</v>
      </c>
      <c r="L124" s="62" t="s">
        <v>66</v>
      </c>
      <c r="M124" s="58"/>
    </row>
    <row r="125" spans="1:13" x14ac:dyDescent="0.25">
      <c r="A125" s="65">
        <v>36838</v>
      </c>
      <c r="B125" s="95">
        <v>4</v>
      </c>
      <c r="C125" s="96"/>
      <c r="D125" s="60">
        <v>68485</v>
      </c>
      <c r="E125" s="60" t="s">
        <v>174</v>
      </c>
      <c r="F125" s="60" t="s">
        <v>158</v>
      </c>
      <c r="G125" s="60">
        <v>9950</v>
      </c>
      <c r="H125" s="60">
        <v>0</v>
      </c>
      <c r="I125" s="60">
        <v>9950</v>
      </c>
      <c r="J125" s="61" t="s">
        <v>64</v>
      </c>
      <c r="K125" s="61" t="s">
        <v>65</v>
      </c>
      <c r="L125" s="62" t="s">
        <v>65</v>
      </c>
      <c r="M125" s="58"/>
    </row>
    <row r="126" spans="1:13" x14ac:dyDescent="0.25">
      <c r="A126" s="65">
        <v>36838</v>
      </c>
      <c r="B126" s="95">
        <v>4</v>
      </c>
      <c r="C126" s="96"/>
      <c r="D126" s="60">
        <v>25449</v>
      </c>
      <c r="E126" s="60" t="s">
        <v>175</v>
      </c>
      <c r="F126" s="60" t="s">
        <v>158</v>
      </c>
      <c r="G126" s="60">
        <v>15000</v>
      </c>
      <c r="H126" s="60">
        <v>0</v>
      </c>
      <c r="I126" s="60">
        <v>15000</v>
      </c>
      <c r="J126" s="61" t="s">
        <v>64</v>
      </c>
      <c r="K126" s="61" t="s">
        <v>65</v>
      </c>
      <c r="L126" s="62" t="s">
        <v>66</v>
      </c>
      <c r="M126" s="58"/>
    </row>
    <row r="127" spans="1:13" x14ac:dyDescent="0.25">
      <c r="A127" s="65">
        <v>36838</v>
      </c>
      <c r="B127" s="95">
        <v>4</v>
      </c>
      <c r="C127" s="96"/>
      <c r="D127" s="60">
        <v>125195</v>
      </c>
      <c r="E127" s="60" t="s">
        <v>176</v>
      </c>
      <c r="F127" s="60" t="s">
        <v>158</v>
      </c>
      <c r="G127" s="60">
        <v>700</v>
      </c>
      <c r="H127" s="60">
        <v>0</v>
      </c>
      <c r="I127" s="60">
        <v>700</v>
      </c>
      <c r="J127" s="61" t="s">
        <v>64</v>
      </c>
      <c r="K127" s="61" t="s">
        <v>70</v>
      </c>
      <c r="L127" s="62" t="s">
        <v>66</v>
      </c>
      <c r="M127" s="58"/>
    </row>
    <row r="128" spans="1:13" x14ac:dyDescent="0.25">
      <c r="A128" s="65">
        <v>36838</v>
      </c>
      <c r="B128" s="95">
        <v>4</v>
      </c>
      <c r="C128" s="96"/>
      <c r="D128" s="60">
        <v>27469</v>
      </c>
      <c r="E128" s="60" t="s">
        <v>177</v>
      </c>
      <c r="F128" s="60" t="s">
        <v>158</v>
      </c>
      <c r="G128" s="60">
        <v>75000</v>
      </c>
      <c r="H128" s="60">
        <v>0</v>
      </c>
      <c r="I128" s="60">
        <v>75000</v>
      </c>
      <c r="J128" s="61" t="s">
        <v>64</v>
      </c>
      <c r="K128" s="61" t="s">
        <v>70</v>
      </c>
      <c r="L128" s="62" t="s">
        <v>66</v>
      </c>
      <c r="M128" s="58"/>
    </row>
    <row r="129" spans="1:13" x14ac:dyDescent="0.25">
      <c r="A129" s="65">
        <v>36838</v>
      </c>
      <c r="B129" s="95">
        <v>4</v>
      </c>
      <c r="C129" s="96"/>
      <c r="D129" s="60">
        <v>125985</v>
      </c>
      <c r="E129" s="60" t="s">
        <v>178</v>
      </c>
      <c r="F129" s="60" t="s">
        <v>158</v>
      </c>
      <c r="G129" s="60">
        <v>0</v>
      </c>
      <c r="H129" s="60">
        <v>0</v>
      </c>
      <c r="I129" s="60">
        <v>0</v>
      </c>
      <c r="J129" s="61" t="s">
        <v>64</v>
      </c>
      <c r="K129" s="61" t="s">
        <v>65</v>
      </c>
      <c r="L129" s="62" t="s">
        <v>66</v>
      </c>
      <c r="M129" s="58"/>
    </row>
    <row r="130" spans="1:13" x14ac:dyDescent="0.25">
      <c r="A130" s="65">
        <v>36838</v>
      </c>
      <c r="B130" s="95">
        <v>4</v>
      </c>
      <c r="C130" s="96"/>
      <c r="D130" s="60">
        <v>24199</v>
      </c>
      <c r="E130" s="60" t="s">
        <v>179</v>
      </c>
      <c r="F130" s="60" t="s">
        <v>158</v>
      </c>
      <c r="G130" s="60">
        <v>8596</v>
      </c>
      <c r="H130" s="60">
        <v>0</v>
      </c>
      <c r="I130" s="60">
        <v>8596</v>
      </c>
      <c r="J130" s="61" t="s">
        <v>64</v>
      </c>
      <c r="K130" s="61" t="s">
        <v>65</v>
      </c>
      <c r="L130" s="62" t="s">
        <v>66</v>
      </c>
      <c r="M130" s="58"/>
    </row>
    <row r="131" spans="1:13" x14ac:dyDescent="0.25">
      <c r="A131" s="65">
        <v>36838</v>
      </c>
      <c r="B131" s="95">
        <v>4</v>
      </c>
      <c r="C131" s="96"/>
      <c r="D131" s="60">
        <v>37330</v>
      </c>
      <c r="E131" s="60" t="s">
        <v>180</v>
      </c>
      <c r="F131" s="60" t="s">
        <v>158</v>
      </c>
      <c r="G131" s="60">
        <v>35000</v>
      </c>
      <c r="H131" s="60">
        <v>15971</v>
      </c>
      <c r="I131" s="60">
        <v>19029</v>
      </c>
      <c r="J131" s="61" t="s">
        <v>64</v>
      </c>
      <c r="K131" s="61" t="s">
        <v>70</v>
      </c>
      <c r="L131" s="62" t="s">
        <v>65</v>
      </c>
      <c r="M131" s="58"/>
    </row>
    <row r="132" spans="1:13" x14ac:dyDescent="0.25">
      <c r="A132" s="65">
        <v>36838</v>
      </c>
      <c r="B132" s="95">
        <v>4</v>
      </c>
      <c r="C132" s="96"/>
      <c r="D132" s="60">
        <v>125189</v>
      </c>
      <c r="E132" s="60" t="s">
        <v>181</v>
      </c>
      <c r="F132" s="60" t="s">
        <v>158</v>
      </c>
      <c r="G132" s="60">
        <v>3800</v>
      </c>
      <c r="H132" s="60">
        <v>0</v>
      </c>
      <c r="I132" s="60">
        <v>3800</v>
      </c>
      <c r="J132" s="61" t="s">
        <v>64</v>
      </c>
      <c r="K132" s="61" t="s">
        <v>70</v>
      </c>
      <c r="L132" s="62" t="s">
        <v>66</v>
      </c>
      <c r="M132" s="58"/>
    </row>
    <row r="133" spans="1:13" x14ac:dyDescent="0.25">
      <c r="A133" s="65">
        <v>36838</v>
      </c>
      <c r="B133" s="95">
        <v>4</v>
      </c>
      <c r="C133" s="96"/>
      <c r="D133" s="60" t="s">
        <v>158</v>
      </c>
      <c r="E133" s="60" t="s">
        <v>158</v>
      </c>
      <c r="F133" s="60" t="s">
        <v>158</v>
      </c>
      <c r="G133" s="60">
        <v>0</v>
      </c>
      <c r="H133" s="60">
        <v>0</v>
      </c>
      <c r="I133" s="60">
        <v>0</v>
      </c>
      <c r="J133" s="61" t="s">
        <v>64</v>
      </c>
      <c r="K133" s="61" t="s">
        <v>70</v>
      </c>
      <c r="L133" s="62" t="s">
        <v>66</v>
      </c>
      <c r="M133" s="58"/>
    </row>
    <row r="134" spans="1:13" x14ac:dyDescent="0.25">
      <c r="A134" s="65">
        <v>36838</v>
      </c>
      <c r="B134" s="95">
        <v>4</v>
      </c>
      <c r="C134" s="96"/>
      <c r="D134" s="60" t="s">
        <v>182</v>
      </c>
      <c r="E134" s="60" t="s">
        <v>182</v>
      </c>
      <c r="F134" s="60" t="s">
        <v>182</v>
      </c>
      <c r="G134" s="60">
        <v>353000</v>
      </c>
      <c r="H134" s="60">
        <v>126989</v>
      </c>
      <c r="I134" s="60">
        <v>226011</v>
      </c>
      <c r="J134" s="61" t="s">
        <v>64</v>
      </c>
      <c r="K134" s="61" t="s">
        <v>70</v>
      </c>
      <c r="L134" s="62" t="s">
        <v>66</v>
      </c>
      <c r="M134" s="58"/>
    </row>
    <row r="135" spans="1:13" x14ac:dyDescent="0.25">
      <c r="A135" s="65">
        <v>36838</v>
      </c>
      <c r="B135" s="95">
        <v>4</v>
      </c>
      <c r="C135" s="96"/>
      <c r="D135" s="60" t="s">
        <v>183</v>
      </c>
      <c r="E135" s="60" t="s">
        <v>183</v>
      </c>
      <c r="F135" s="60" t="s">
        <v>183</v>
      </c>
      <c r="G135" s="60">
        <v>450000</v>
      </c>
      <c r="H135" s="60">
        <v>203887</v>
      </c>
      <c r="I135" s="60">
        <v>246113</v>
      </c>
      <c r="J135" s="61" t="s">
        <v>64</v>
      </c>
      <c r="K135" s="61" t="s">
        <v>70</v>
      </c>
      <c r="L135" s="62" t="s">
        <v>66</v>
      </c>
      <c r="M135" s="58"/>
    </row>
    <row r="136" spans="1:13" x14ac:dyDescent="0.25">
      <c r="A136" s="65">
        <v>36838</v>
      </c>
      <c r="B136" s="95">
        <v>4</v>
      </c>
      <c r="C136" s="96"/>
      <c r="D136" s="60" t="s">
        <v>184</v>
      </c>
      <c r="E136" s="60" t="s">
        <v>184</v>
      </c>
      <c r="F136" s="60" t="s">
        <v>184</v>
      </c>
      <c r="G136" s="60">
        <v>310000</v>
      </c>
      <c r="H136" s="60">
        <v>100012</v>
      </c>
      <c r="I136" s="60">
        <v>209988</v>
      </c>
      <c r="J136" s="61" t="s">
        <v>64</v>
      </c>
      <c r="K136" s="61" t="s">
        <v>70</v>
      </c>
      <c r="L136" s="62" t="s">
        <v>66</v>
      </c>
      <c r="M136" s="58"/>
    </row>
    <row r="137" spans="1:13" x14ac:dyDescent="0.25">
      <c r="A137" s="65">
        <v>36838</v>
      </c>
      <c r="B137" s="95">
        <v>4</v>
      </c>
      <c r="C137" s="96"/>
      <c r="D137" s="60" t="s">
        <v>185</v>
      </c>
      <c r="E137" s="60" t="s">
        <v>185</v>
      </c>
      <c r="F137" s="60" t="s">
        <v>185</v>
      </c>
      <c r="G137" s="60">
        <v>145000</v>
      </c>
      <c r="H137" s="60">
        <v>26282</v>
      </c>
      <c r="I137" s="60">
        <v>118718</v>
      </c>
      <c r="J137" s="61" t="s">
        <v>64</v>
      </c>
      <c r="K137" s="61" t="s">
        <v>70</v>
      </c>
      <c r="L137" s="62" t="s">
        <v>66</v>
      </c>
      <c r="M137" s="58"/>
    </row>
    <row r="138" spans="1:13" x14ac:dyDescent="0.25">
      <c r="A138" s="65">
        <v>36838</v>
      </c>
      <c r="B138" s="95">
        <v>4</v>
      </c>
      <c r="C138" s="96"/>
      <c r="D138" s="60" t="s">
        <v>186</v>
      </c>
      <c r="E138" s="60" t="s">
        <v>186</v>
      </c>
      <c r="F138" s="60" t="s">
        <v>186</v>
      </c>
      <c r="G138" s="60">
        <v>640000</v>
      </c>
      <c r="H138" s="60">
        <v>451997</v>
      </c>
      <c r="I138" s="60">
        <v>188003</v>
      </c>
      <c r="J138" s="61" t="s">
        <v>64</v>
      </c>
      <c r="K138" s="61" t="s">
        <v>70</v>
      </c>
      <c r="L138" s="62" t="s">
        <v>66</v>
      </c>
      <c r="M138" s="58"/>
    </row>
    <row r="139" spans="1:13" x14ac:dyDescent="0.25">
      <c r="A139" s="65">
        <v>36838</v>
      </c>
      <c r="B139" s="95">
        <v>4</v>
      </c>
      <c r="C139" s="96"/>
      <c r="D139" s="60" t="s">
        <v>187</v>
      </c>
      <c r="E139" s="60" t="s">
        <v>187</v>
      </c>
      <c r="F139" s="60" t="s">
        <v>187</v>
      </c>
      <c r="G139" s="60">
        <v>2800000</v>
      </c>
      <c r="H139" s="60">
        <v>2534427</v>
      </c>
      <c r="I139" s="60">
        <v>265573</v>
      </c>
      <c r="J139" s="61" t="s">
        <v>64</v>
      </c>
      <c r="K139" s="61" t="s">
        <v>70</v>
      </c>
      <c r="L139" s="62" t="s">
        <v>66</v>
      </c>
      <c r="M139" s="58"/>
    </row>
    <row r="140" spans="1:13" x14ac:dyDescent="0.25">
      <c r="A140" s="65">
        <v>36838</v>
      </c>
      <c r="B140" s="95">
        <v>4</v>
      </c>
      <c r="C140" s="96"/>
      <c r="D140" s="60" t="s">
        <v>188</v>
      </c>
      <c r="E140" s="60" t="s">
        <v>188</v>
      </c>
      <c r="F140" s="60" t="s">
        <v>188</v>
      </c>
      <c r="G140" s="60">
        <v>2000000</v>
      </c>
      <c r="H140" s="60">
        <v>2000029</v>
      </c>
      <c r="I140" s="60">
        <v>0</v>
      </c>
      <c r="J140" s="61" t="s">
        <v>64</v>
      </c>
      <c r="K140" s="61" t="s">
        <v>70</v>
      </c>
      <c r="L140" s="62" t="s">
        <v>66</v>
      </c>
      <c r="M140" s="58"/>
    </row>
    <row r="141" spans="1:13" x14ac:dyDescent="0.25">
      <c r="A141" s="65">
        <v>36838</v>
      </c>
      <c r="B141" s="95">
        <v>4</v>
      </c>
      <c r="C141" s="96"/>
      <c r="D141" s="60">
        <v>151624</v>
      </c>
      <c r="E141" s="60" t="s">
        <v>189</v>
      </c>
      <c r="F141" s="60" t="s">
        <v>190</v>
      </c>
      <c r="G141" s="60">
        <v>25992</v>
      </c>
      <c r="H141" s="60">
        <v>4635</v>
      </c>
      <c r="I141" s="60">
        <v>21357</v>
      </c>
      <c r="J141" s="61" t="s">
        <v>64</v>
      </c>
      <c r="K141" s="61" t="s">
        <v>65</v>
      </c>
      <c r="L141" s="62" t="s">
        <v>65</v>
      </c>
      <c r="M141" s="58"/>
    </row>
    <row r="142" spans="1:13" x14ac:dyDescent="0.25">
      <c r="A142" s="65">
        <v>36838</v>
      </c>
      <c r="B142" s="95">
        <v>4</v>
      </c>
      <c r="C142" s="96"/>
      <c r="D142" s="60">
        <v>25755</v>
      </c>
      <c r="E142" s="60" t="s">
        <v>191</v>
      </c>
      <c r="F142" s="60" t="s">
        <v>192</v>
      </c>
      <c r="G142" s="60">
        <v>115000</v>
      </c>
      <c r="H142" s="60">
        <v>0</v>
      </c>
      <c r="I142" s="60">
        <v>115000</v>
      </c>
      <c r="J142" s="61" t="s">
        <v>64</v>
      </c>
      <c r="K142" s="61" t="s">
        <v>65</v>
      </c>
      <c r="L142" s="62" t="s">
        <v>66</v>
      </c>
      <c r="M142" s="58"/>
    </row>
    <row r="143" spans="1:13" x14ac:dyDescent="0.25">
      <c r="A143" s="65">
        <v>36838</v>
      </c>
      <c r="B143" s="95">
        <v>4</v>
      </c>
      <c r="C143" s="96"/>
      <c r="D143" s="60">
        <v>187908</v>
      </c>
      <c r="E143" s="60" t="s">
        <v>193</v>
      </c>
      <c r="F143" s="60" t="s">
        <v>192</v>
      </c>
      <c r="G143" s="60">
        <v>5000</v>
      </c>
      <c r="H143" s="60">
        <v>1947</v>
      </c>
      <c r="I143" s="60">
        <v>3053</v>
      </c>
      <c r="J143" s="61" t="s">
        <v>64</v>
      </c>
      <c r="K143" s="61" t="s">
        <v>70</v>
      </c>
      <c r="L143" s="62" t="s">
        <v>66</v>
      </c>
      <c r="M143" s="58"/>
    </row>
    <row r="144" spans="1:13" x14ac:dyDescent="0.25">
      <c r="A144" s="65">
        <v>36838</v>
      </c>
      <c r="B144" s="95">
        <v>4</v>
      </c>
      <c r="C144" s="96"/>
      <c r="D144" s="60">
        <v>187919</v>
      </c>
      <c r="E144" s="60" t="s">
        <v>194</v>
      </c>
      <c r="F144" s="60" t="s">
        <v>192</v>
      </c>
      <c r="G144" s="60">
        <v>280000</v>
      </c>
      <c r="H144" s="60">
        <v>170038</v>
      </c>
      <c r="I144" s="60">
        <v>109962</v>
      </c>
      <c r="J144" s="61" t="s">
        <v>64</v>
      </c>
      <c r="K144" s="61" t="s">
        <v>70</v>
      </c>
      <c r="L144" s="62" t="s">
        <v>65</v>
      </c>
      <c r="M144" s="58"/>
    </row>
    <row r="145" spans="1:13" x14ac:dyDescent="0.25">
      <c r="A145" s="65">
        <v>36838</v>
      </c>
      <c r="B145" s="95">
        <v>4</v>
      </c>
      <c r="C145" s="96"/>
      <c r="D145" s="60">
        <v>38953</v>
      </c>
      <c r="E145" s="60" t="s">
        <v>195</v>
      </c>
      <c r="F145" s="60" t="s">
        <v>192</v>
      </c>
      <c r="G145" s="60">
        <v>225000</v>
      </c>
      <c r="H145" s="60">
        <v>0</v>
      </c>
      <c r="I145" s="60">
        <v>225000</v>
      </c>
      <c r="J145" s="61" t="s">
        <v>64</v>
      </c>
      <c r="K145" s="61" t="s">
        <v>65</v>
      </c>
      <c r="L145" s="62" t="s">
        <v>66</v>
      </c>
      <c r="M145" s="58"/>
    </row>
    <row r="146" spans="1:13" x14ac:dyDescent="0.25">
      <c r="A146" s="65">
        <v>36838</v>
      </c>
      <c r="B146" s="95">
        <v>4</v>
      </c>
      <c r="C146" s="96"/>
      <c r="D146" s="60">
        <v>81035</v>
      </c>
      <c r="E146" s="60" t="s">
        <v>196</v>
      </c>
      <c r="F146" s="60" t="s">
        <v>192</v>
      </c>
      <c r="G146" s="60">
        <v>75000</v>
      </c>
      <c r="H146" s="60">
        <v>0</v>
      </c>
      <c r="I146" s="60">
        <v>75000</v>
      </c>
      <c r="J146" s="61" t="s">
        <v>64</v>
      </c>
      <c r="K146" s="61" t="s">
        <v>65</v>
      </c>
      <c r="L146" s="62" t="s">
        <v>66</v>
      </c>
      <c r="M146" s="58"/>
    </row>
    <row r="147" spans="1:13" x14ac:dyDescent="0.25">
      <c r="A147" s="65">
        <v>36838</v>
      </c>
      <c r="B147" s="95">
        <v>4</v>
      </c>
      <c r="C147" s="96"/>
      <c r="D147" s="60">
        <v>68517</v>
      </c>
      <c r="E147" s="60" t="s">
        <v>197</v>
      </c>
      <c r="F147" s="60" t="s">
        <v>192</v>
      </c>
      <c r="G147" s="60">
        <v>190000</v>
      </c>
      <c r="H147" s="60">
        <v>132566</v>
      </c>
      <c r="I147" s="60">
        <v>57434</v>
      </c>
      <c r="J147" s="61" t="s">
        <v>64</v>
      </c>
      <c r="K147" s="61" t="s">
        <v>65</v>
      </c>
      <c r="L147" s="62" t="s">
        <v>66</v>
      </c>
      <c r="M147" s="58"/>
    </row>
    <row r="148" spans="1:13" x14ac:dyDescent="0.25">
      <c r="A148" s="65">
        <v>36838</v>
      </c>
      <c r="B148" s="95">
        <v>4</v>
      </c>
      <c r="C148" s="96"/>
      <c r="D148" s="60">
        <v>151617</v>
      </c>
      <c r="E148" s="60" t="s">
        <v>198</v>
      </c>
      <c r="F148" s="60" t="s">
        <v>192</v>
      </c>
      <c r="G148" s="60">
        <v>230000</v>
      </c>
      <c r="H148" s="60">
        <v>63339</v>
      </c>
      <c r="I148" s="60">
        <v>166661</v>
      </c>
      <c r="J148" s="61" t="s">
        <v>64</v>
      </c>
      <c r="K148" s="61" t="s">
        <v>70</v>
      </c>
      <c r="L148" s="62" t="s">
        <v>66</v>
      </c>
      <c r="M148" s="58"/>
    </row>
    <row r="149" spans="1:13" x14ac:dyDescent="0.25">
      <c r="A149" s="65">
        <v>36838</v>
      </c>
      <c r="B149" s="95">
        <v>4</v>
      </c>
      <c r="C149" s="96"/>
      <c r="D149" s="60">
        <v>38952</v>
      </c>
      <c r="E149" s="60" t="s">
        <v>199</v>
      </c>
      <c r="F149" s="60" t="s">
        <v>192</v>
      </c>
      <c r="G149" s="60">
        <v>50000</v>
      </c>
      <c r="H149" s="60">
        <v>36217</v>
      </c>
      <c r="I149" s="60">
        <v>13783</v>
      </c>
      <c r="J149" s="61" t="s">
        <v>64</v>
      </c>
      <c r="K149" s="61" t="s">
        <v>70</v>
      </c>
      <c r="L149" s="62" t="s">
        <v>66</v>
      </c>
      <c r="M149" s="58"/>
    </row>
    <row r="150" spans="1:13" x14ac:dyDescent="0.25">
      <c r="A150" s="65">
        <v>36838</v>
      </c>
      <c r="B150" s="95">
        <v>4</v>
      </c>
      <c r="C150" s="96"/>
      <c r="D150" s="60">
        <v>55152</v>
      </c>
      <c r="E150" s="60" t="s">
        <v>200</v>
      </c>
      <c r="F150" s="60" t="s">
        <v>192</v>
      </c>
      <c r="G150" s="60">
        <v>35000</v>
      </c>
      <c r="H150" s="60">
        <v>34505</v>
      </c>
      <c r="I150" s="60">
        <v>495</v>
      </c>
      <c r="J150" s="61" t="s">
        <v>64</v>
      </c>
      <c r="K150" s="61" t="s">
        <v>70</v>
      </c>
      <c r="L150" s="62" t="s">
        <v>66</v>
      </c>
      <c r="M150" s="58"/>
    </row>
    <row r="151" spans="1:13" x14ac:dyDescent="0.25">
      <c r="A151" s="65">
        <v>36838</v>
      </c>
      <c r="B151" s="95">
        <v>4</v>
      </c>
      <c r="C151" s="96"/>
      <c r="D151" s="60">
        <v>152149</v>
      </c>
      <c r="E151" s="60" t="s">
        <v>201</v>
      </c>
      <c r="F151" s="60" t="s">
        <v>192</v>
      </c>
      <c r="G151" s="60">
        <v>275000</v>
      </c>
      <c r="H151" s="60">
        <v>134221</v>
      </c>
      <c r="I151" s="60">
        <v>140779</v>
      </c>
      <c r="J151" s="61" t="s">
        <v>64</v>
      </c>
      <c r="K151" s="61" t="s">
        <v>70</v>
      </c>
      <c r="L151" s="62" t="s">
        <v>66</v>
      </c>
      <c r="M151" s="58"/>
    </row>
    <row r="152" spans="1:13" x14ac:dyDescent="0.25">
      <c r="A152" s="65">
        <v>36838</v>
      </c>
      <c r="B152" s="95">
        <v>4</v>
      </c>
      <c r="C152" s="96"/>
      <c r="D152" s="60">
        <v>151612</v>
      </c>
      <c r="E152" s="60" t="s">
        <v>202</v>
      </c>
      <c r="F152" s="60" t="s">
        <v>192</v>
      </c>
      <c r="G152" s="60">
        <v>110000</v>
      </c>
      <c r="H152" s="60">
        <v>18117</v>
      </c>
      <c r="I152" s="60">
        <v>91883</v>
      </c>
      <c r="J152" s="61" t="s">
        <v>64</v>
      </c>
      <c r="K152" s="61" t="s">
        <v>70</v>
      </c>
      <c r="L152" s="62" t="s">
        <v>66</v>
      </c>
      <c r="M152" s="58"/>
    </row>
    <row r="153" spans="1:13" x14ac:dyDescent="0.25">
      <c r="A153" s="65">
        <v>36838</v>
      </c>
      <c r="B153" s="95">
        <v>4</v>
      </c>
      <c r="C153" s="96"/>
      <c r="D153" s="60">
        <v>55153</v>
      </c>
      <c r="E153" s="60" t="s">
        <v>203</v>
      </c>
      <c r="F153" s="60" t="s">
        <v>192</v>
      </c>
      <c r="G153" s="60">
        <v>4000</v>
      </c>
      <c r="H153" s="60">
        <v>0</v>
      </c>
      <c r="I153" s="60">
        <v>4000</v>
      </c>
      <c r="J153" s="61" t="s">
        <v>64</v>
      </c>
      <c r="K153" s="61" t="s">
        <v>70</v>
      </c>
      <c r="L153" s="62" t="s">
        <v>66</v>
      </c>
      <c r="M153" s="58"/>
    </row>
    <row r="154" spans="1:13" x14ac:dyDescent="0.25">
      <c r="A154" s="65">
        <v>36838</v>
      </c>
      <c r="B154" s="95">
        <v>4</v>
      </c>
      <c r="C154" s="96"/>
      <c r="D154" s="60" t="s">
        <v>192</v>
      </c>
      <c r="E154" s="60" t="s">
        <v>192</v>
      </c>
      <c r="F154" s="60" t="s">
        <v>192</v>
      </c>
      <c r="G154" s="60">
        <v>700000</v>
      </c>
      <c r="H154" s="60">
        <v>649679</v>
      </c>
      <c r="I154" s="60">
        <v>50321</v>
      </c>
      <c r="J154" s="61" t="s">
        <v>64</v>
      </c>
      <c r="K154" s="61" t="s">
        <v>70</v>
      </c>
      <c r="L154" s="62" t="s">
        <v>66</v>
      </c>
      <c r="M154" s="58"/>
    </row>
    <row r="155" spans="1:13" x14ac:dyDescent="0.25">
      <c r="A155" s="97" t="s">
        <v>204</v>
      </c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9"/>
    </row>
    <row r="156" spans="1:13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94"/>
    </row>
    <row r="157" spans="1:13" x14ac:dyDescent="0.25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0"/>
    </row>
  </sheetData>
  <mergeCells count="159">
    <mergeCell ref="G4:G5"/>
    <mergeCell ref="H4:H5"/>
    <mergeCell ref="B9:C9"/>
    <mergeCell ref="B10:C10"/>
    <mergeCell ref="B11:C11"/>
    <mergeCell ref="B12:C12"/>
    <mergeCell ref="L4:L5"/>
    <mergeCell ref="B6:C6"/>
    <mergeCell ref="B7:C7"/>
    <mergeCell ref="B8:C8"/>
    <mergeCell ref="E4:E5"/>
    <mergeCell ref="F4:F5"/>
    <mergeCell ref="B17:C17"/>
    <mergeCell ref="B18:C18"/>
    <mergeCell ref="B19:C19"/>
    <mergeCell ref="B20:C20"/>
    <mergeCell ref="B13:C13"/>
    <mergeCell ref="B14:C14"/>
    <mergeCell ref="B15:C15"/>
    <mergeCell ref="B16:C16"/>
    <mergeCell ref="B25:C25"/>
    <mergeCell ref="B26:C26"/>
    <mergeCell ref="B27:C27"/>
    <mergeCell ref="B28:C28"/>
    <mergeCell ref="B21:C21"/>
    <mergeCell ref="B22:C22"/>
    <mergeCell ref="B23:C23"/>
    <mergeCell ref="B24:C24"/>
    <mergeCell ref="B33:C33"/>
    <mergeCell ref="B34:C34"/>
    <mergeCell ref="B35:C35"/>
    <mergeCell ref="B36:C36"/>
    <mergeCell ref="B29:C29"/>
    <mergeCell ref="B30:C30"/>
    <mergeCell ref="B31:C31"/>
    <mergeCell ref="B32:C32"/>
    <mergeCell ref="B41:C41"/>
    <mergeCell ref="B42:C42"/>
    <mergeCell ref="B43:C43"/>
    <mergeCell ref="B44:C44"/>
    <mergeCell ref="B37:C37"/>
    <mergeCell ref="B38:C38"/>
    <mergeCell ref="B39:C39"/>
    <mergeCell ref="B40:C40"/>
    <mergeCell ref="B49:C49"/>
    <mergeCell ref="B50:C50"/>
    <mergeCell ref="B51:C51"/>
    <mergeCell ref="B52:C52"/>
    <mergeCell ref="B45:C45"/>
    <mergeCell ref="B46:C46"/>
    <mergeCell ref="B47:C47"/>
    <mergeCell ref="B48:C48"/>
    <mergeCell ref="B57:C57"/>
    <mergeCell ref="B58:C58"/>
    <mergeCell ref="B59:C59"/>
    <mergeCell ref="B60:C60"/>
    <mergeCell ref="B53:C53"/>
    <mergeCell ref="B54:C54"/>
    <mergeCell ref="B55:C55"/>
    <mergeCell ref="B56:C56"/>
    <mergeCell ref="B65:C65"/>
    <mergeCell ref="B66:C66"/>
    <mergeCell ref="B67:C67"/>
    <mergeCell ref="B68:C68"/>
    <mergeCell ref="B61:C61"/>
    <mergeCell ref="B62:C62"/>
    <mergeCell ref="B63:C63"/>
    <mergeCell ref="B64:C64"/>
    <mergeCell ref="B73:C73"/>
    <mergeCell ref="B74:C74"/>
    <mergeCell ref="B75:C75"/>
    <mergeCell ref="B76:C76"/>
    <mergeCell ref="B69:C69"/>
    <mergeCell ref="B70:C70"/>
    <mergeCell ref="B71:C71"/>
    <mergeCell ref="B72:C72"/>
    <mergeCell ref="B81:C81"/>
    <mergeCell ref="B82:C82"/>
    <mergeCell ref="B83:C83"/>
    <mergeCell ref="B84:C84"/>
    <mergeCell ref="B77:C77"/>
    <mergeCell ref="B78:C78"/>
    <mergeCell ref="B79:C79"/>
    <mergeCell ref="B80:C80"/>
    <mergeCell ref="B89:C89"/>
    <mergeCell ref="B90:C90"/>
    <mergeCell ref="B91:C91"/>
    <mergeCell ref="B92:C92"/>
    <mergeCell ref="B85:C85"/>
    <mergeCell ref="B86:C86"/>
    <mergeCell ref="B87:C87"/>
    <mergeCell ref="B88:C88"/>
    <mergeCell ref="B97:C97"/>
    <mergeCell ref="B98:C98"/>
    <mergeCell ref="B99:C99"/>
    <mergeCell ref="B100:C100"/>
    <mergeCell ref="B93:C93"/>
    <mergeCell ref="B94:C94"/>
    <mergeCell ref="B95:C95"/>
    <mergeCell ref="B96:C96"/>
    <mergeCell ref="B105:C105"/>
    <mergeCell ref="B106:C106"/>
    <mergeCell ref="B107:C107"/>
    <mergeCell ref="B108:C108"/>
    <mergeCell ref="B101:C101"/>
    <mergeCell ref="B102:C102"/>
    <mergeCell ref="B103:C103"/>
    <mergeCell ref="B104:C104"/>
    <mergeCell ref="B113:C113"/>
    <mergeCell ref="B114:C114"/>
    <mergeCell ref="B115:C115"/>
    <mergeCell ref="B116:C116"/>
    <mergeCell ref="B109:C109"/>
    <mergeCell ref="B110:C110"/>
    <mergeCell ref="B111:C111"/>
    <mergeCell ref="B112:C112"/>
    <mergeCell ref="B121:C121"/>
    <mergeCell ref="B122:C122"/>
    <mergeCell ref="B123:C123"/>
    <mergeCell ref="B124:C124"/>
    <mergeCell ref="B117:C117"/>
    <mergeCell ref="B118:C118"/>
    <mergeCell ref="B119:C119"/>
    <mergeCell ref="B120:C120"/>
    <mergeCell ref="B129:C129"/>
    <mergeCell ref="B130:C130"/>
    <mergeCell ref="B131:C131"/>
    <mergeCell ref="B132:C132"/>
    <mergeCell ref="B125:C125"/>
    <mergeCell ref="B126:C126"/>
    <mergeCell ref="B127:C127"/>
    <mergeCell ref="B128:C128"/>
    <mergeCell ref="B137:C137"/>
    <mergeCell ref="B138:C138"/>
    <mergeCell ref="B139:C139"/>
    <mergeCell ref="B140:C140"/>
    <mergeCell ref="B133:C133"/>
    <mergeCell ref="B134:C134"/>
    <mergeCell ref="B135:C135"/>
    <mergeCell ref="B136:C136"/>
    <mergeCell ref="A155:M156"/>
    <mergeCell ref="B149:C149"/>
    <mergeCell ref="B150:C150"/>
    <mergeCell ref="B151:C151"/>
    <mergeCell ref="B152:C152"/>
    <mergeCell ref="B145:C145"/>
    <mergeCell ref="B146:C146"/>
    <mergeCell ref="B147:C147"/>
    <mergeCell ref="B148:C148"/>
    <mergeCell ref="A1:A2"/>
    <mergeCell ref="A4:A5"/>
    <mergeCell ref="B4:C5"/>
    <mergeCell ref="D4:D5"/>
    <mergeCell ref="B153:C153"/>
    <mergeCell ref="B154:C154"/>
    <mergeCell ref="B141:C141"/>
    <mergeCell ref="B142:C142"/>
    <mergeCell ref="B143:C143"/>
    <mergeCell ref="B144:C144"/>
  </mergeCells>
  <hyperlinks>
    <hyperlink ref="B1" r:id="rId1" display="../../../source/repos/enron_xls/edrm/AvailCapQuery.asp?sPipelineCode=EPNG&amp;amp;sDownload=Y"/>
    <hyperlink ref="C1" r:id="rId2" display="../../../source/repos/enron_xls/edrm/AvailCapQuery.asp?sPipelineCode=EPNG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61"/>
  <sheetViews>
    <sheetView zoomScale="75" workbookViewId="0">
      <pane xSplit="2" ySplit="3" topLeftCell="G1394" activePane="bottomRight" state="frozen"/>
      <selection pane="topRight" activeCell="C1" sqref="C1"/>
      <selection pane="bottomLeft" activeCell="A4" sqref="A4"/>
      <selection pane="bottomRight" activeCell="A1415" sqref="A1415:J1418"/>
    </sheetView>
  </sheetViews>
  <sheetFormatPr defaultColWidth="9.109375" defaultRowHeight="13.2" x14ac:dyDescent="0.25"/>
  <cols>
    <col min="1" max="1" width="9.6640625" style="1" bestFit="1" customWidth="1"/>
    <col min="2" max="2" width="6.5546875" style="1" customWidth="1"/>
    <col min="3" max="3" width="19.33203125" style="15" bestFit="1" customWidth="1"/>
    <col min="4" max="4" width="22" style="15" bestFit="1" customWidth="1"/>
    <col min="5" max="5" width="14.5546875" style="15" bestFit="1" customWidth="1"/>
    <col min="6" max="6" width="36.6640625" style="15" bestFit="1" customWidth="1"/>
    <col min="7" max="7" width="34.33203125" style="15" bestFit="1" customWidth="1"/>
    <col min="8" max="8" width="34.5546875" style="15" bestFit="1" customWidth="1"/>
    <col min="9" max="9" width="36.88671875" style="15" bestFit="1" customWidth="1"/>
    <col min="10" max="10" width="9.6640625" style="1" bestFit="1" customWidth="1"/>
    <col min="11" max="16384" width="9.109375" style="1"/>
  </cols>
  <sheetData>
    <row r="1" spans="1:10" x14ac:dyDescent="0.25">
      <c r="A1" s="18" t="s">
        <v>2</v>
      </c>
      <c r="B1" s="18" t="s">
        <v>3</v>
      </c>
      <c r="C1" s="25" t="s">
        <v>32</v>
      </c>
      <c r="D1" s="26"/>
      <c r="E1" s="27"/>
      <c r="F1" s="28" t="s">
        <v>33</v>
      </c>
      <c r="G1" s="29"/>
      <c r="H1" s="29"/>
      <c r="I1" s="30"/>
    </row>
    <row r="2" spans="1:10" ht="13.8" thickBot="1" x14ac:dyDescent="0.3">
      <c r="A2" s="2"/>
      <c r="C2" s="31" t="s">
        <v>34</v>
      </c>
      <c r="D2" s="32" t="s">
        <v>35</v>
      </c>
      <c r="E2" s="33" t="s">
        <v>36</v>
      </c>
      <c r="F2" s="34" t="s">
        <v>37</v>
      </c>
      <c r="G2" s="35" t="s">
        <v>38</v>
      </c>
      <c r="H2" s="35" t="s">
        <v>39</v>
      </c>
      <c r="I2" s="36" t="s">
        <v>40</v>
      </c>
      <c r="J2" s="1" t="s">
        <v>9</v>
      </c>
    </row>
    <row r="3" spans="1:10" ht="13.8" thickBot="1" x14ac:dyDescent="0.3">
      <c r="A3" s="2"/>
      <c r="C3" s="37">
        <v>89303</v>
      </c>
      <c r="D3" s="38">
        <v>217067</v>
      </c>
      <c r="E3" s="39">
        <v>89307</v>
      </c>
      <c r="F3" s="40">
        <v>184392</v>
      </c>
      <c r="G3" s="40">
        <v>103209</v>
      </c>
      <c r="H3" s="40">
        <v>205062</v>
      </c>
      <c r="I3" s="41">
        <v>205063</v>
      </c>
    </row>
    <row r="4" spans="1:10" s="15" customFormat="1" x14ac:dyDescent="0.25">
      <c r="A4" s="17">
        <v>35582</v>
      </c>
      <c r="B4" s="15">
        <f t="shared" ref="B4:B23" si="0">MONTH(A4)</f>
        <v>6</v>
      </c>
      <c r="C4" s="16"/>
      <c r="D4" s="16"/>
      <c r="E4" s="16"/>
      <c r="F4" s="16"/>
      <c r="G4" s="16"/>
      <c r="H4" s="16"/>
      <c r="I4" s="16"/>
    </row>
    <row r="5" spans="1:10" s="15" customFormat="1" x14ac:dyDescent="0.25">
      <c r="A5" s="17">
        <v>35583</v>
      </c>
      <c r="B5" s="15">
        <f t="shared" si="0"/>
        <v>6</v>
      </c>
      <c r="C5" s="16"/>
      <c r="D5" s="16"/>
      <c r="E5" s="16"/>
      <c r="F5" s="16"/>
      <c r="G5" s="16"/>
      <c r="H5" s="16"/>
      <c r="I5" s="16"/>
    </row>
    <row r="6" spans="1:10" s="15" customFormat="1" x14ac:dyDescent="0.25">
      <c r="A6" s="17">
        <v>35584</v>
      </c>
      <c r="B6" s="15">
        <f t="shared" si="0"/>
        <v>6</v>
      </c>
      <c r="C6" s="16"/>
      <c r="D6" s="16"/>
      <c r="E6" s="16"/>
      <c r="F6" s="16"/>
      <c r="G6" s="16"/>
      <c r="H6" s="16"/>
      <c r="I6" s="16"/>
    </row>
    <row r="7" spans="1:10" s="15" customFormat="1" x14ac:dyDescent="0.25">
      <c r="A7" s="17">
        <v>35585</v>
      </c>
      <c r="B7" s="15">
        <f t="shared" si="0"/>
        <v>6</v>
      </c>
      <c r="C7" s="16"/>
      <c r="D7" s="16"/>
      <c r="E7" s="16"/>
      <c r="F7" s="16"/>
      <c r="G7" s="16"/>
      <c r="H7" s="16"/>
      <c r="I7" s="16"/>
    </row>
    <row r="8" spans="1:10" s="15" customFormat="1" x14ac:dyDescent="0.25">
      <c r="A8" s="17">
        <v>35586</v>
      </c>
      <c r="B8" s="15">
        <f t="shared" si="0"/>
        <v>6</v>
      </c>
      <c r="C8" s="16"/>
      <c r="D8" s="16"/>
      <c r="E8" s="16"/>
      <c r="F8" s="16"/>
      <c r="G8" s="16"/>
      <c r="H8" s="16"/>
      <c r="I8" s="16"/>
    </row>
    <row r="9" spans="1:10" s="15" customFormat="1" x14ac:dyDescent="0.25">
      <c r="A9" s="17">
        <v>35587</v>
      </c>
      <c r="B9" s="15">
        <f t="shared" si="0"/>
        <v>6</v>
      </c>
      <c r="C9" s="16"/>
      <c r="D9" s="16"/>
      <c r="E9" s="16"/>
      <c r="F9" s="16"/>
      <c r="G9" s="16"/>
      <c r="H9" s="16"/>
      <c r="I9" s="16"/>
    </row>
    <row r="10" spans="1:10" s="15" customFormat="1" x14ac:dyDescent="0.25">
      <c r="A10" s="17">
        <v>35588</v>
      </c>
      <c r="B10" s="15">
        <f t="shared" si="0"/>
        <v>6</v>
      </c>
      <c r="C10" s="16"/>
      <c r="D10" s="16"/>
      <c r="E10" s="16"/>
      <c r="F10" s="16"/>
      <c r="G10" s="16"/>
      <c r="H10" s="16"/>
      <c r="I10" s="16"/>
    </row>
    <row r="11" spans="1:10" s="15" customFormat="1" x14ac:dyDescent="0.25">
      <c r="A11" s="17">
        <v>35589</v>
      </c>
      <c r="B11" s="15">
        <f t="shared" si="0"/>
        <v>6</v>
      </c>
      <c r="C11" s="16"/>
      <c r="D11" s="16"/>
      <c r="E11" s="16"/>
      <c r="F11" s="16"/>
      <c r="G11" s="16"/>
      <c r="H11" s="16"/>
      <c r="I11" s="16"/>
    </row>
    <row r="12" spans="1:10" s="15" customFormat="1" x14ac:dyDescent="0.25">
      <c r="A12" s="17">
        <v>35590</v>
      </c>
      <c r="B12" s="15">
        <f t="shared" si="0"/>
        <v>6</v>
      </c>
      <c r="C12" s="16"/>
      <c r="D12" s="16"/>
      <c r="E12" s="16"/>
      <c r="F12" s="16"/>
      <c r="G12" s="16"/>
      <c r="H12" s="16"/>
      <c r="I12" s="16"/>
    </row>
    <row r="13" spans="1:10" s="15" customFormat="1" x14ac:dyDescent="0.25">
      <c r="A13" s="17">
        <v>35591</v>
      </c>
      <c r="B13" s="15">
        <f t="shared" si="0"/>
        <v>6</v>
      </c>
      <c r="C13" s="16"/>
      <c r="D13" s="16"/>
      <c r="E13" s="16"/>
      <c r="F13" s="16"/>
      <c r="G13" s="16"/>
      <c r="H13" s="16"/>
      <c r="I13" s="16"/>
    </row>
    <row r="14" spans="1:10" s="15" customFormat="1" x14ac:dyDescent="0.25">
      <c r="A14" s="17">
        <v>35592</v>
      </c>
      <c r="B14" s="15">
        <f t="shared" si="0"/>
        <v>6</v>
      </c>
      <c r="C14" s="16"/>
      <c r="D14" s="16"/>
      <c r="E14" s="16"/>
      <c r="F14" s="16"/>
      <c r="G14" s="16"/>
      <c r="H14" s="16"/>
      <c r="I14" s="16"/>
    </row>
    <row r="15" spans="1:10" s="15" customFormat="1" x14ac:dyDescent="0.25">
      <c r="A15" s="17">
        <v>35593</v>
      </c>
      <c r="B15" s="15">
        <f t="shared" si="0"/>
        <v>6</v>
      </c>
      <c r="C15" s="16"/>
      <c r="D15" s="16"/>
      <c r="E15" s="16"/>
      <c r="F15" s="16"/>
      <c r="G15" s="16"/>
      <c r="H15" s="16"/>
      <c r="I15" s="16"/>
    </row>
    <row r="16" spans="1:10" s="15" customFormat="1" x14ac:dyDescent="0.25">
      <c r="A16" s="17">
        <v>35594</v>
      </c>
      <c r="B16" s="15">
        <f t="shared" si="0"/>
        <v>6</v>
      </c>
      <c r="C16" s="16"/>
      <c r="D16" s="16"/>
      <c r="E16" s="16"/>
      <c r="F16" s="16"/>
      <c r="G16" s="16"/>
      <c r="H16" s="16"/>
      <c r="I16" s="16"/>
    </row>
    <row r="17" spans="1:9" s="15" customFormat="1" x14ac:dyDescent="0.25">
      <c r="A17" s="17">
        <v>35595</v>
      </c>
      <c r="B17" s="15">
        <f t="shared" si="0"/>
        <v>6</v>
      </c>
      <c r="C17" s="16"/>
      <c r="D17" s="16"/>
      <c r="E17" s="16"/>
      <c r="F17" s="16"/>
      <c r="G17" s="16"/>
      <c r="H17" s="16"/>
      <c r="I17" s="16"/>
    </row>
    <row r="18" spans="1:9" s="15" customFormat="1" x14ac:dyDescent="0.25">
      <c r="A18" s="17">
        <v>35596</v>
      </c>
      <c r="B18" s="15">
        <f t="shared" si="0"/>
        <v>6</v>
      </c>
      <c r="C18" s="16"/>
      <c r="D18" s="16"/>
      <c r="E18" s="16"/>
      <c r="F18" s="16"/>
      <c r="G18" s="16"/>
      <c r="H18" s="16"/>
      <c r="I18" s="16"/>
    </row>
    <row r="19" spans="1:9" s="15" customFormat="1" x14ac:dyDescent="0.25">
      <c r="A19" s="17">
        <v>35597</v>
      </c>
      <c r="B19" s="15">
        <f t="shared" si="0"/>
        <v>6</v>
      </c>
      <c r="C19" s="16"/>
      <c r="D19" s="16"/>
      <c r="E19" s="16"/>
      <c r="F19" s="16"/>
      <c r="G19" s="16"/>
      <c r="H19" s="16"/>
      <c r="I19" s="16"/>
    </row>
    <row r="20" spans="1:9" s="15" customFormat="1" x14ac:dyDescent="0.25">
      <c r="A20" s="17">
        <v>35598</v>
      </c>
      <c r="B20" s="15">
        <f t="shared" si="0"/>
        <v>6</v>
      </c>
      <c r="C20" s="16"/>
      <c r="D20" s="16"/>
      <c r="E20" s="16"/>
      <c r="F20" s="16"/>
      <c r="G20" s="16"/>
      <c r="H20" s="16"/>
      <c r="I20" s="16"/>
    </row>
    <row r="21" spans="1:9" s="15" customFormat="1" x14ac:dyDescent="0.25">
      <c r="A21" s="17">
        <v>35599</v>
      </c>
      <c r="B21" s="15">
        <f t="shared" si="0"/>
        <v>6</v>
      </c>
      <c r="C21" s="16"/>
      <c r="D21" s="16"/>
      <c r="E21" s="16"/>
      <c r="F21" s="16"/>
      <c r="G21" s="16"/>
      <c r="H21" s="16"/>
      <c r="I21" s="16"/>
    </row>
    <row r="22" spans="1:9" s="15" customFormat="1" x14ac:dyDescent="0.25">
      <c r="A22" s="17">
        <v>35600</v>
      </c>
      <c r="B22" s="15">
        <f t="shared" si="0"/>
        <v>6</v>
      </c>
      <c r="C22" s="16"/>
      <c r="D22" s="16"/>
      <c r="E22" s="16"/>
      <c r="F22" s="16"/>
      <c r="G22" s="16"/>
      <c r="H22" s="16"/>
      <c r="I22" s="16"/>
    </row>
    <row r="23" spans="1:9" s="15" customFormat="1" x14ac:dyDescent="0.25">
      <c r="A23" s="17">
        <v>35601</v>
      </c>
      <c r="B23" s="15">
        <f t="shared" si="0"/>
        <v>6</v>
      </c>
      <c r="C23" s="16"/>
      <c r="D23" s="16"/>
      <c r="E23" s="16"/>
      <c r="F23" s="16"/>
      <c r="G23" s="16"/>
      <c r="H23" s="16"/>
      <c r="I23" s="16"/>
    </row>
    <row r="24" spans="1:9" s="15" customFormat="1" x14ac:dyDescent="0.25">
      <c r="A24" s="17">
        <v>35602</v>
      </c>
      <c r="B24" s="15">
        <f t="shared" ref="B24:B87" si="1">MONTH(A24)</f>
        <v>6</v>
      </c>
      <c r="C24" s="16"/>
      <c r="D24" s="16"/>
      <c r="E24" s="16"/>
      <c r="F24" s="16"/>
      <c r="G24" s="16"/>
      <c r="H24" s="16"/>
      <c r="I24" s="16"/>
    </row>
    <row r="25" spans="1:9" s="15" customFormat="1" x14ac:dyDescent="0.25">
      <c r="A25" s="17">
        <v>35603</v>
      </c>
      <c r="B25" s="15">
        <f t="shared" si="1"/>
        <v>6</v>
      </c>
      <c r="C25" s="16"/>
      <c r="D25" s="16"/>
      <c r="E25" s="16"/>
      <c r="F25" s="16"/>
      <c r="G25" s="16"/>
      <c r="H25" s="16"/>
      <c r="I25" s="16"/>
    </row>
    <row r="26" spans="1:9" s="15" customFormat="1" x14ac:dyDescent="0.25">
      <c r="A26" s="17">
        <v>35604</v>
      </c>
      <c r="B26" s="15">
        <f t="shared" si="1"/>
        <v>6</v>
      </c>
      <c r="C26" s="16"/>
      <c r="D26" s="16"/>
      <c r="E26" s="16"/>
      <c r="F26" s="16"/>
      <c r="G26" s="16"/>
      <c r="H26" s="16"/>
      <c r="I26" s="16"/>
    </row>
    <row r="27" spans="1:9" s="15" customFormat="1" x14ac:dyDescent="0.25">
      <c r="A27" s="17">
        <v>35605</v>
      </c>
      <c r="B27" s="15">
        <f t="shared" si="1"/>
        <v>6</v>
      </c>
      <c r="C27" s="16"/>
      <c r="D27" s="16"/>
      <c r="E27" s="16"/>
      <c r="F27" s="16"/>
      <c r="G27" s="16"/>
      <c r="H27" s="16"/>
      <c r="I27" s="16"/>
    </row>
    <row r="28" spans="1:9" s="15" customFormat="1" x14ac:dyDescent="0.25">
      <c r="A28" s="17">
        <v>35606</v>
      </c>
      <c r="B28" s="15">
        <f t="shared" si="1"/>
        <v>6</v>
      </c>
      <c r="C28" s="16"/>
      <c r="D28" s="16"/>
      <c r="E28" s="16"/>
      <c r="F28" s="16"/>
      <c r="G28" s="16"/>
      <c r="H28" s="16"/>
      <c r="I28" s="16"/>
    </row>
    <row r="29" spans="1:9" s="15" customFormat="1" x14ac:dyDescent="0.25">
      <c r="A29" s="17">
        <v>35607</v>
      </c>
      <c r="B29" s="15">
        <f t="shared" si="1"/>
        <v>6</v>
      </c>
      <c r="C29" s="16"/>
      <c r="D29" s="16"/>
      <c r="E29" s="16"/>
      <c r="F29" s="16"/>
      <c r="G29" s="16"/>
      <c r="H29" s="16"/>
      <c r="I29" s="16"/>
    </row>
    <row r="30" spans="1:9" s="15" customFormat="1" x14ac:dyDescent="0.25">
      <c r="A30" s="17">
        <v>35608</v>
      </c>
      <c r="B30" s="15">
        <f t="shared" si="1"/>
        <v>6</v>
      </c>
      <c r="C30" s="16"/>
      <c r="D30" s="16"/>
      <c r="E30" s="16"/>
      <c r="F30" s="16"/>
      <c r="G30" s="16"/>
      <c r="H30" s="16"/>
      <c r="I30" s="16"/>
    </row>
    <row r="31" spans="1:9" s="15" customFormat="1" x14ac:dyDescent="0.25">
      <c r="A31" s="17">
        <v>35609</v>
      </c>
      <c r="B31" s="15">
        <f t="shared" si="1"/>
        <v>6</v>
      </c>
      <c r="C31" s="16"/>
      <c r="D31" s="16"/>
      <c r="E31" s="16"/>
      <c r="F31" s="16"/>
      <c r="G31" s="16"/>
      <c r="H31" s="16"/>
      <c r="I31" s="16"/>
    </row>
    <row r="32" spans="1:9" s="15" customFormat="1" x14ac:dyDescent="0.25">
      <c r="A32" s="17">
        <v>35610</v>
      </c>
      <c r="B32" s="15">
        <f t="shared" si="1"/>
        <v>6</v>
      </c>
      <c r="C32" s="16"/>
      <c r="D32" s="16"/>
      <c r="E32" s="16"/>
      <c r="F32" s="16"/>
      <c r="G32" s="16"/>
      <c r="H32" s="16"/>
      <c r="I32" s="16"/>
    </row>
    <row r="33" spans="1:9" s="15" customFormat="1" x14ac:dyDescent="0.25">
      <c r="A33" s="17">
        <v>35611</v>
      </c>
      <c r="B33" s="15">
        <f t="shared" si="1"/>
        <v>6</v>
      </c>
      <c r="C33" s="16"/>
      <c r="D33" s="16"/>
      <c r="E33" s="16"/>
      <c r="F33" s="16"/>
      <c r="G33" s="16"/>
      <c r="H33" s="16"/>
      <c r="I33" s="16"/>
    </row>
    <row r="34" spans="1:9" s="15" customFormat="1" x14ac:dyDescent="0.25">
      <c r="A34" s="17">
        <v>35612</v>
      </c>
      <c r="B34" s="15">
        <f t="shared" si="1"/>
        <v>7</v>
      </c>
      <c r="C34" s="16"/>
      <c r="D34" s="16"/>
      <c r="E34" s="16"/>
      <c r="F34" s="16"/>
      <c r="G34" s="16"/>
      <c r="H34" s="16"/>
      <c r="I34" s="16"/>
    </row>
    <row r="35" spans="1:9" s="15" customFormat="1" x14ac:dyDescent="0.25">
      <c r="A35" s="17">
        <v>35613</v>
      </c>
      <c r="B35" s="15">
        <f t="shared" si="1"/>
        <v>7</v>
      </c>
      <c r="C35" s="16"/>
      <c r="D35" s="16"/>
      <c r="E35" s="16"/>
      <c r="F35" s="16"/>
      <c r="G35" s="16"/>
      <c r="H35" s="16"/>
      <c r="I35" s="16"/>
    </row>
    <row r="36" spans="1:9" s="15" customFormat="1" x14ac:dyDescent="0.25">
      <c r="A36" s="17">
        <v>35614</v>
      </c>
      <c r="B36" s="15">
        <f t="shared" si="1"/>
        <v>7</v>
      </c>
      <c r="C36" s="16"/>
      <c r="D36" s="16"/>
      <c r="E36" s="16"/>
      <c r="F36" s="16"/>
      <c r="G36" s="16"/>
      <c r="H36" s="16"/>
      <c r="I36" s="16"/>
    </row>
    <row r="37" spans="1:9" s="15" customFormat="1" x14ac:dyDescent="0.25">
      <c r="A37" s="17">
        <v>35615</v>
      </c>
      <c r="B37" s="15">
        <f t="shared" si="1"/>
        <v>7</v>
      </c>
      <c r="C37" s="16"/>
      <c r="D37" s="16"/>
      <c r="E37" s="16"/>
      <c r="F37" s="16"/>
      <c r="G37" s="16"/>
      <c r="H37" s="16"/>
      <c r="I37" s="16"/>
    </row>
    <row r="38" spans="1:9" s="15" customFormat="1" x14ac:dyDescent="0.25">
      <c r="A38" s="17">
        <v>35616</v>
      </c>
      <c r="B38" s="15">
        <f t="shared" si="1"/>
        <v>7</v>
      </c>
      <c r="C38" s="16"/>
      <c r="D38" s="16"/>
      <c r="E38" s="16"/>
      <c r="F38" s="16"/>
      <c r="G38" s="16"/>
      <c r="H38" s="16"/>
      <c r="I38" s="16"/>
    </row>
    <row r="39" spans="1:9" s="15" customFormat="1" x14ac:dyDescent="0.25">
      <c r="A39" s="17">
        <v>35617</v>
      </c>
      <c r="B39" s="15">
        <f t="shared" si="1"/>
        <v>7</v>
      </c>
      <c r="C39" s="16"/>
      <c r="D39" s="16"/>
      <c r="E39" s="16"/>
      <c r="F39" s="16"/>
      <c r="G39" s="16"/>
      <c r="H39" s="16"/>
      <c r="I39" s="16"/>
    </row>
    <row r="40" spans="1:9" s="15" customFormat="1" x14ac:dyDescent="0.25">
      <c r="A40" s="17">
        <v>35618</v>
      </c>
      <c r="B40" s="15">
        <f t="shared" si="1"/>
        <v>7</v>
      </c>
      <c r="C40" s="16"/>
      <c r="D40" s="16"/>
      <c r="E40" s="16"/>
      <c r="F40" s="16"/>
      <c r="G40" s="16"/>
      <c r="H40" s="16"/>
      <c r="I40" s="16"/>
    </row>
    <row r="41" spans="1:9" s="15" customFormat="1" x14ac:dyDescent="0.25">
      <c r="A41" s="17">
        <v>35619</v>
      </c>
      <c r="B41" s="15">
        <f t="shared" si="1"/>
        <v>7</v>
      </c>
      <c r="C41" s="16"/>
      <c r="D41" s="16"/>
      <c r="E41" s="16"/>
      <c r="F41" s="16"/>
      <c r="G41" s="16"/>
      <c r="H41" s="16"/>
      <c r="I41" s="16"/>
    </row>
    <row r="42" spans="1:9" s="15" customFormat="1" x14ac:dyDescent="0.25">
      <c r="A42" s="17">
        <v>35620</v>
      </c>
      <c r="B42" s="15">
        <f t="shared" si="1"/>
        <v>7</v>
      </c>
      <c r="C42" s="16"/>
      <c r="D42" s="16"/>
      <c r="E42" s="16"/>
      <c r="F42" s="16"/>
      <c r="G42" s="16"/>
      <c r="H42" s="16"/>
      <c r="I42" s="16"/>
    </row>
    <row r="43" spans="1:9" s="15" customFormat="1" x14ac:dyDescent="0.25">
      <c r="A43" s="17">
        <v>35621</v>
      </c>
      <c r="B43" s="15">
        <f t="shared" si="1"/>
        <v>7</v>
      </c>
      <c r="C43" s="16"/>
      <c r="D43" s="16"/>
      <c r="E43" s="16"/>
      <c r="F43" s="16"/>
      <c r="G43" s="16"/>
      <c r="H43" s="16"/>
      <c r="I43" s="16"/>
    </row>
    <row r="44" spans="1:9" s="15" customFormat="1" x14ac:dyDescent="0.25">
      <c r="A44" s="17">
        <v>35622</v>
      </c>
      <c r="B44" s="15">
        <f t="shared" si="1"/>
        <v>7</v>
      </c>
      <c r="C44" s="16"/>
      <c r="D44" s="16"/>
      <c r="E44" s="16"/>
      <c r="F44" s="16"/>
      <c r="G44" s="16"/>
      <c r="H44" s="16"/>
      <c r="I44" s="16"/>
    </row>
    <row r="45" spans="1:9" s="15" customFormat="1" x14ac:dyDescent="0.25">
      <c r="A45" s="17">
        <v>35623</v>
      </c>
      <c r="B45" s="15">
        <f t="shared" si="1"/>
        <v>7</v>
      </c>
      <c r="C45" s="16"/>
      <c r="D45" s="16"/>
      <c r="E45" s="16"/>
      <c r="F45" s="16"/>
      <c r="G45" s="16"/>
      <c r="H45" s="16"/>
      <c r="I45" s="16"/>
    </row>
    <row r="46" spans="1:9" s="15" customFormat="1" x14ac:dyDescent="0.25">
      <c r="A46" s="17">
        <v>35624</v>
      </c>
      <c r="B46" s="15">
        <f t="shared" si="1"/>
        <v>7</v>
      </c>
      <c r="C46" s="16"/>
      <c r="D46" s="16"/>
      <c r="E46" s="16"/>
      <c r="F46" s="16"/>
      <c r="G46" s="16"/>
      <c r="H46" s="16"/>
      <c r="I46" s="16"/>
    </row>
    <row r="47" spans="1:9" s="15" customFormat="1" x14ac:dyDescent="0.25">
      <c r="A47" s="17">
        <v>35625</v>
      </c>
      <c r="B47" s="15">
        <f t="shared" si="1"/>
        <v>7</v>
      </c>
      <c r="C47" s="16"/>
      <c r="D47" s="16"/>
      <c r="E47" s="16"/>
      <c r="F47" s="16"/>
      <c r="G47" s="16"/>
      <c r="H47" s="16"/>
      <c r="I47" s="16"/>
    </row>
    <row r="48" spans="1:9" s="15" customFormat="1" x14ac:dyDescent="0.25">
      <c r="A48" s="17">
        <v>35626</v>
      </c>
      <c r="B48" s="15">
        <f t="shared" si="1"/>
        <v>7</v>
      </c>
      <c r="C48" s="16"/>
      <c r="D48" s="16"/>
      <c r="E48" s="16"/>
      <c r="F48" s="16"/>
      <c r="G48" s="16"/>
      <c r="H48" s="16"/>
      <c r="I48" s="16"/>
    </row>
    <row r="49" spans="1:9" s="15" customFormat="1" x14ac:dyDescent="0.25">
      <c r="A49" s="17">
        <v>35627</v>
      </c>
      <c r="B49" s="15">
        <f t="shared" si="1"/>
        <v>7</v>
      </c>
      <c r="C49" s="16"/>
      <c r="D49" s="16"/>
      <c r="E49" s="16"/>
      <c r="F49" s="16"/>
      <c r="G49" s="16"/>
      <c r="H49" s="16"/>
      <c r="I49" s="16"/>
    </row>
    <row r="50" spans="1:9" s="15" customFormat="1" x14ac:dyDescent="0.25">
      <c r="A50" s="17">
        <v>35628</v>
      </c>
      <c r="B50" s="15">
        <f t="shared" si="1"/>
        <v>7</v>
      </c>
      <c r="C50" s="16"/>
      <c r="D50" s="16"/>
      <c r="E50" s="16"/>
      <c r="F50" s="16"/>
      <c r="G50" s="16"/>
      <c r="H50" s="16"/>
      <c r="I50" s="16"/>
    </row>
    <row r="51" spans="1:9" s="15" customFormat="1" x14ac:dyDescent="0.25">
      <c r="A51" s="17">
        <v>35629</v>
      </c>
      <c r="B51" s="15">
        <f t="shared" si="1"/>
        <v>7</v>
      </c>
      <c r="C51" s="16"/>
      <c r="D51" s="16"/>
      <c r="E51" s="16"/>
      <c r="F51" s="16"/>
      <c r="G51" s="16"/>
      <c r="H51" s="16"/>
      <c r="I51" s="16"/>
    </row>
    <row r="52" spans="1:9" s="15" customFormat="1" x14ac:dyDescent="0.25">
      <c r="A52" s="17">
        <v>35630</v>
      </c>
      <c r="B52" s="15">
        <f t="shared" si="1"/>
        <v>7</v>
      </c>
      <c r="C52" s="16"/>
      <c r="D52" s="16"/>
      <c r="E52" s="16"/>
      <c r="F52" s="16"/>
      <c r="G52" s="16"/>
      <c r="H52" s="16"/>
      <c r="I52" s="16"/>
    </row>
    <row r="53" spans="1:9" s="15" customFormat="1" x14ac:dyDescent="0.25">
      <c r="A53" s="17">
        <v>35631</v>
      </c>
      <c r="B53" s="15">
        <f t="shared" si="1"/>
        <v>7</v>
      </c>
      <c r="C53" s="16"/>
      <c r="D53" s="16"/>
      <c r="E53" s="16"/>
      <c r="F53" s="16"/>
      <c r="G53" s="16"/>
      <c r="H53" s="16"/>
      <c r="I53" s="16"/>
    </row>
    <row r="54" spans="1:9" s="15" customFormat="1" x14ac:dyDescent="0.25">
      <c r="A54" s="17">
        <v>35632</v>
      </c>
      <c r="B54" s="15">
        <f t="shared" si="1"/>
        <v>7</v>
      </c>
      <c r="C54" s="16"/>
      <c r="D54" s="16"/>
      <c r="E54" s="16"/>
      <c r="F54" s="16"/>
      <c r="G54" s="16"/>
      <c r="H54" s="16"/>
      <c r="I54" s="16"/>
    </row>
    <row r="55" spans="1:9" s="15" customFormat="1" x14ac:dyDescent="0.25">
      <c r="A55" s="17">
        <v>35633</v>
      </c>
      <c r="B55" s="15">
        <f t="shared" si="1"/>
        <v>7</v>
      </c>
      <c r="C55" s="16"/>
      <c r="D55" s="16"/>
      <c r="E55" s="16"/>
      <c r="F55" s="16"/>
      <c r="G55" s="16"/>
      <c r="H55" s="16"/>
      <c r="I55" s="16"/>
    </row>
    <row r="56" spans="1:9" s="15" customFormat="1" x14ac:dyDescent="0.25">
      <c r="A56" s="17">
        <v>35634</v>
      </c>
      <c r="B56" s="15">
        <f t="shared" si="1"/>
        <v>7</v>
      </c>
      <c r="C56" s="16"/>
      <c r="D56" s="16"/>
      <c r="E56" s="16"/>
      <c r="F56" s="16"/>
      <c r="G56" s="16"/>
      <c r="H56" s="16"/>
      <c r="I56" s="16"/>
    </row>
    <row r="57" spans="1:9" s="15" customFormat="1" x14ac:dyDescent="0.25">
      <c r="A57" s="17">
        <v>35635</v>
      </c>
      <c r="B57" s="15">
        <f t="shared" si="1"/>
        <v>7</v>
      </c>
      <c r="C57" s="16"/>
      <c r="D57" s="16"/>
      <c r="E57" s="16"/>
      <c r="F57" s="16"/>
      <c r="G57" s="16"/>
      <c r="H57" s="16"/>
      <c r="I57" s="16"/>
    </row>
    <row r="58" spans="1:9" s="15" customFormat="1" x14ac:dyDescent="0.25">
      <c r="A58" s="17">
        <v>35636</v>
      </c>
      <c r="B58" s="15">
        <f t="shared" si="1"/>
        <v>7</v>
      </c>
      <c r="C58" s="16"/>
      <c r="D58" s="16"/>
      <c r="E58" s="16"/>
      <c r="F58" s="16"/>
      <c r="G58" s="16"/>
      <c r="H58" s="16"/>
      <c r="I58" s="16"/>
    </row>
    <row r="59" spans="1:9" s="15" customFormat="1" x14ac:dyDescent="0.25">
      <c r="A59" s="17">
        <v>35637</v>
      </c>
      <c r="B59" s="15">
        <f t="shared" si="1"/>
        <v>7</v>
      </c>
      <c r="C59" s="16"/>
      <c r="D59" s="16"/>
      <c r="E59" s="16"/>
      <c r="F59" s="16"/>
      <c r="G59" s="16"/>
      <c r="H59" s="16"/>
      <c r="I59" s="16"/>
    </row>
    <row r="60" spans="1:9" s="15" customFormat="1" x14ac:dyDescent="0.25">
      <c r="A60" s="17">
        <v>35638</v>
      </c>
      <c r="B60" s="15">
        <f t="shared" si="1"/>
        <v>7</v>
      </c>
      <c r="C60" s="16"/>
      <c r="D60" s="16"/>
      <c r="E60" s="16"/>
      <c r="F60" s="16"/>
      <c r="G60" s="16"/>
      <c r="H60" s="16"/>
      <c r="I60" s="16"/>
    </row>
    <row r="61" spans="1:9" s="15" customFormat="1" x14ac:dyDescent="0.25">
      <c r="A61" s="17">
        <v>35639</v>
      </c>
      <c r="B61" s="15">
        <f t="shared" si="1"/>
        <v>7</v>
      </c>
      <c r="C61" s="16"/>
      <c r="D61" s="16"/>
      <c r="E61" s="16"/>
      <c r="F61" s="16"/>
      <c r="G61" s="16"/>
      <c r="H61" s="16"/>
      <c r="I61" s="16"/>
    </row>
    <row r="62" spans="1:9" s="15" customFormat="1" x14ac:dyDescent="0.25">
      <c r="A62" s="17">
        <v>35640</v>
      </c>
      <c r="B62" s="15">
        <f t="shared" si="1"/>
        <v>7</v>
      </c>
      <c r="C62" s="16"/>
      <c r="D62" s="16"/>
      <c r="E62" s="16"/>
      <c r="F62" s="16"/>
      <c r="G62" s="16"/>
      <c r="H62" s="16"/>
      <c r="I62" s="16"/>
    </row>
    <row r="63" spans="1:9" s="15" customFormat="1" x14ac:dyDescent="0.25">
      <c r="A63" s="17">
        <v>35641</v>
      </c>
      <c r="B63" s="15">
        <f t="shared" si="1"/>
        <v>7</v>
      </c>
      <c r="C63" s="16"/>
      <c r="D63" s="16"/>
      <c r="E63" s="16"/>
      <c r="F63" s="16"/>
      <c r="G63" s="16"/>
      <c r="H63" s="16"/>
      <c r="I63" s="16"/>
    </row>
    <row r="64" spans="1:9" s="15" customFormat="1" x14ac:dyDescent="0.25">
      <c r="A64" s="17">
        <v>35642</v>
      </c>
      <c r="B64" s="15">
        <f t="shared" si="1"/>
        <v>7</v>
      </c>
      <c r="C64" s="16"/>
      <c r="D64" s="16"/>
      <c r="E64" s="16"/>
      <c r="F64" s="16"/>
      <c r="G64" s="16"/>
      <c r="H64" s="16"/>
      <c r="I64" s="16"/>
    </row>
    <row r="65" spans="1:9" s="15" customFormat="1" x14ac:dyDescent="0.25">
      <c r="A65" s="17">
        <v>35643</v>
      </c>
      <c r="B65" s="15">
        <f t="shared" si="1"/>
        <v>8</v>
      </c>
      <c r="C65" s="16"/>
      <c r="D65" s="16"/>
      <c r="E65" s="16"/>
      <c r="F65" s="16"/>
      <c r="G65" s="16"/>
      <c r="H65" s="16"/>
      <c r="I65" s="16"/>
    </row>
    <row r="66" spans="1:9" s="15" customFormat="1" x14ac:dyDescent="0.25">
      <c r="A66" s="17">
        <v>35644</v>
      </c>
      <c r="B66" s="15">
        <f t="shared" si="1"/>
        <v>8</v>
      </c>
      <c r="C66" s="16"/>
      <c r="D66" s="16"/>
      <c r="E66" s="16"/>
      <c r="F66" s="16"/>
      <c r="G66" s="16"/>
      <c r="H66" s="16"/>
      <c r="I66" s="16"/>
    </row>
    <row r="67" spans="1:9" s="15" customFormat="1" x14ac:dyDescent="0.25">
      <c r="A67" s="17">
        <v>35645</v>
      </c>
      <c r="B67" s="15">
        <f t="shared" si="1"/>
        <v>8</v>
      </c>
      <c r="C67" s="16"/>
      <c r="D67" s="16"/>
      <c r="E67" s="16"/>
      <c r="F67" s="16"/>
      <c r="G67" s="16"/>
      <c r="H67" s="16"/>
      <c r="I67" s="16"/>
    </row>
    <row r="68" spans="1:9" s="15" customFormat="1" x14ac:dyDescent="0.25">
      <c r="A68" s="17">
        <v>35646</v>
      </c>
      <c r="B68" s="15">
        <f t="shared" si="1"/>
        <v>8</v>
      </c>
      <c r="C68" s="16"/>
      <c r="D68" s="16"/>
      <c r="E68" s="16"/>
      <c r="F68" s="16"/>
      <c r="G68" s="16"/>
      <c r="H68" s="16"/>
      <c r="I68" s="16"/>
    </row>
    <row r="69" spans="1:9" s="15" customFormat="1" x14ac:dyDescent="0.25">
      <c r="A69" s="17">
        <v>35647</v>
      </c>
      <c r="B69" s="15">
        <f t="shared" si="1"/>
        <v>8</v>
      </c>
      <c r="C69" s="16"/>
      <c r="D69" s="16"/>
      <c r="E69" s="16"/>
      <c r="F69" s="16"/>
      <c r="G69" s="16"/>
      <c r="H69" s="16"/>
      <c r="I69" s="16"/>
    </row>
    <row r="70" spans="1:9" s="15" customFormat="1" x14ac:dyDescent="0.25">
      <c r="A70" s="17">
        <v>35648</v>
      </c>
      <c r="B70" s="15">
        <f t="shared" si="1"/>
        <v>8</v>
      </c>
      <c r="C70" s="16"/>
      <c r="D70" s="16"/>
      <c r="E70" s="16"/>
      <c r="F70" s="16"/>
      <c r="G70" s="16"/>
      <c r="H70" s="16"/>
      <c r="I70" s="16"/>
    </row>
    <row r="71" spans="1:9" s="15" customFormat="1" x14ac:dyDescent="0.25">
      <c r="A71" s="17">
        <v>35649</v>
      </c>
      <c r="B71" s="15">
        <f t="shared" si="1"/>
        <v>8</v>
      </c>
      <c r="C71" s="16"/>
      <c r="D71" s="16"/>
      <c r="E71" s="16"/>
      <c r="F71" s="16"/>
      <c r="G71" s="16"/>
      <c r="H71" s="16"/>
      <c r="I71" s="16"/>
    </row>
    <row r="72" spans="1:9" s="15" customFormat="1" x14ac:dyDescent="0.25">
      <c r="A72" s="17">
        <v>35650</v>
      </c>
      <c r="B72" s="15">
        <f t="shared" si="1"/>
        <v>8</v>
      </c>
      <c r="C72" s="16"/>
      <c r="D72" s="16"/>
      <c r="E72" s="16"/>
      <c r="F72" s="16"/>
      <c r="G72" s="16"/>
      <c r="H72" s="16"/>
      <c r="I72" s="16"/>
    </row>
    <row r="73" spans="1:9" s="15" customFormat="1" x14ac:dyDescent="0.25">
      <c r="A73" s="17">
        <v>35651</v>
      </c>
      <c r="B73" s="15">
        <f t="shared" si="1"/>
        <v>8</v>
      </c>
      <c r="C73" s="16"/>
      <c r="D73" s="16"/>
      <c r="E73" s="16"/>
      <c r="F73" s="16"/>
      <c r="G73" s="16"/>
      <c r="H73" s="16"/>
      <c r="I73" s="16"/>
    </row>
    <row r="74" spans="1:9" s="15" customFormat="1" x14ac:dyDescent="0.25">
      <c r="A74" s="17">
        <v>35652</v>
      </c>
      <c r="B74" s="15">
        <f t="shared" si="1"/>
        <v>8</v>
      </c>
      <c r="C74" s="16"/>
      <c r="D74" s="16"/>
      <c r="E74" s="16"/>
      <c r="F74" s="16"/>
      <c r="G74" s="16"/>
      <c r="H74" s="16"/>
      <c r="I74" s="16"/>
    </row>
    <row r="75" spans="1:9" s="15" customFormat="1" x14ac:dyDescent="0.25">
      <c r="A75" s="17">
        <v>35653</v>
      </c>
      <c r="B75" s="15">
        <f t="shared" si="1"/>
        <v>8</v>
      </c>
      <c r="C75" s="16"/>
      <c r="D75" s="16"/>
      <c r="E75" s="16"/>
      <c r="F75" s="16"/>
      <c r="G75" s="16"/>
      <c r="H75" s="16"/>
      <c r="I75" s="16"/>
    </row>
    <row r="76" spans="1:9" s="15" customFormat="1" x14ac:dyDescent="0.25">
      <c r="A76" s="17">
        <v>35654</v>
      </c>
      <c r="B76" s="15">
        <f t="shared" si="1"/>
        <v>8</v>
      </c>
      <c r="C76" s="16"/>
      <c r="D76" s="16"/>
      <c r="E76" s="16"/>
      <c r="F76" s="16"/>
      <c r="G76" s="16"/>
      <c r="H76" s="16"/>
      <c r="I76" s="16"/>
    </row>
    <row r="77" spans="1:9" s="15" customFormat="1" x14ac:dyDescent="0.25">
      <c r="A77" s="17">
        <v>35655</v>
      </c>
      <c r="B77" s="15">
        <f t="shared" si="1"/>
        <v>8</v>
      </c>
      <c r="C77" s="16"/>
      <c r="D77" s="16"/>
      <c r="E77" s="16"/>
      <c r="F77" s="16"/>
      <c r="G77" s="16"/>
      <c r="H77" s="16"/>
      <c r="I77" s="16"/>
    </row>
    <row r="78" spans="1:9" s="15" customFormat="1" x14ac:dyDescent="0.25">
      <c r="A78" s="17">
        <v>35656</v>
      </c>
      <c r="B78" s="15">
        <f t="shared" si="1"/>
        <v>8</v>
      </c>
      <c r="C78" s="16"/>
      <c r="D78" s="16"/>
      <c r="E78" s="16"/>
      <c r="F78" s="16"/>
      <c r="G78" s="16"/>
      <c r="H78" s="16"/>
      <c r="I78" s="16"/>
    </row>
    <row r="79" spans="1:9" s="15" customFormat="1" x14ac:dyDescent="0.25">
      <c r="A79" s="17">
        <v>35657</v>
      </c>
      <c r="B79" s="15">
        <f t="shared" si="1"/>
        <v>8</v>
      </c>
      <c r="C79" s="16"/>
      <c r="D79" s="16"/>
      <c r="E79" s="16"/>
      <c r="F79" s="16"/>
      <c r="G79" s="16"/>
      <c r="H79" s="16"/>
      <c r="I79" s="16"/>
    </row>
    <row r="80" spans="1:9" s="15" customFormat="1" x14ac:dyDescent="0.25">
      <c r="A80" s="17">
        <v>35658</v>
      </c>
      <c r="B80" s="15">
        <f t="shared" si="1"/>
        <v>8</v>
      </c>
      <c r="C80" s="16"/>
      <c r="D80" s="16"/>
      <c r="E80" s="16"/>
      <c r="F80" s="16"/>
      <c r="G80" s="16"/>
      <c r="H80" s="16"/>
      <c r="I80" s="16"/>
    </row>
    <row r="81" spans="1:9" s="15" customFormat="1" x14ac:dyDescent="0.25">
      <c r="A81" s="17">
        <v>35659</v>
      </c>
      <c r="B81" s="15">
        <f t="shared" si="1"/>
        <v>8</v>
      </c>
      <c r="C81" s="16"/>
      <c r="D81" s="16"/>
      <c r="E81" s="16"/>
      <c r="F81" s="16"/>
      <c r="G81" s="16"/>
      <c r="H81" s="16"/>
      <c r="I81" s="16"/>
    </row>
    <row r="82" spans="1:9" s="15" customFormat="1" x14ac:dyDescent="0.25">
      <c r="A82" s="17">
        <v>35660</v>
      </c>
      <c r="B82" s="15">
        <f t="shared" si="1"/>
        <v>8</v>
      </c>
      <c r="C82" s="16"/>
      <c r="D82" s="16"/>
      <c r="E82" s="16"/>
      <c r="F82" s="16"/>
      <c r="G82" s="16"/>
      <c r="H82" s="16"/>
      <c r="I82" s="16"/>
    </row>
    <row r="83" spans="1:9" s="15" customFormat="1" x14ac:dyDescent="0.25">
      <c r="A83" s="17">
        <v>35661</v>
      </c>
      <c r="B83" s="15">
        <f t="shared" si="1"/>
        <v>8</v>
      </c>
      <c r="C83" s="16"/>
      <c r="D83" s="16"/>
      <c r="E83" s="16"/>
      <c r="F83" s="16"/>
      <c r="G83" s="16"/>
      <c r="H83" s="16"/>
      <c r="I83" s="16"/>
    </row>
    <row r="84" spans="1:9" s="15" customFormat="1" x14ac:dyDescent="0.25">
      <c r="A84" s="17">
        <v>35662</v>
      </c>
      <c r="B84" s="15">
        <f t="shared" si="1"/>
        <v>8</v>
      </c>
      <c r="C84" s="16"/>
      <c r="D84" s="16"/>
      <c r="E84" s="16"/>
      <c r="F84" s="16"/>
      <c r="G84" s="16"/>
      <c r="H84" s="16"/>
      <c r="I84" s="16"/>
    </row>
    <row r="85" spans="1:9" s="15" customFormat="1" x14ac:dyDescent="0.25">
      <c r="A85" s="17">
        <v>35663</v>
      </c>
      <c r="B85" s="15">
        <f t="shared" si="1"/>
        <v>8</v>
      </c>
      <c r="C85" s="16"/>
      <c r="D85" s="16"/>
      <c r="E85" s="16"/>
      <c r="F85" s="16"/>
      <c r="G85" s="16"/>
      <c r="H85" s="16"/>
      <c r="I85" s="16"/>
    </row>
    <row r="86" spans="1:9" s="15" customFormat="1" x14ac:dyDescent="0.25">
      <c r="A86" s="17">
        <v>35664</v>
      </c>
      <c r="B86" s="15">
        <f t="shared" si="1"/>
        <v>8</v>
      </c>
      <c r="C86" s="16"/>
      <c r="D86" s="16"/>
      <c r="E86" s="16"/>
      <c r="F86" s="16"/>
      <c r="G86" s="16"/>
      <c r="H86" s="16"/>
      <c r="I86" s="16"/>
    </row>
    <row r="87" spans="1:9" s="15" customFormat="1" x14ac:dyDescent="0.25">
      <c r="A87" s="17">
        <v>35665</v>
      </c>
      <c r="B87" s="15">
        <f t="shared" si="1"/>
        <v>8</v>
      </c>
      <c r="C87" s="16"/>
      <c r="D87" s="16"/>
      <c r="E87" s="16"/>
      <c r="F87" s="16"/>
      <c r="G87" s="16"/>
      <c r="H87" s="16"/>
      <c r="I87" s="16"/>
    </row>
    <row r="88" spans="1:9" s="15" customFormat="1" x14ac:dyDescent="0.25">
      <c r="A88" s="17">
        <v>35666</v>
      </c>
      <c r="B88" s="15">
        <f t="shared" ref="B88:B151" si="2">MONTH(A88)</f>
        <v>8</v>
      </c>
      <c r="C88" s="16"/>
      <c r="D88" s="16"/>
      <c r="E88" s="16"/>
      <c r="F88" s="16"/>
      <c r="G88" s="16"/>
      <c r="H88" s="16"/>
      <c r="I88" s="16"/>
    </row>
    <row r="89" spans="1:9" s="15" customFormat="1" x14ac:dyDescent="0.25">
      <c r="A89" s="17">
        <v>35667</v>
      </c>
      <c r="B89" s="15">
        <f t="shared" si="2"/>
        <v>8</v>
      </c>
      <c r="C89" s="16"/>
      <c r="D89" s="16"/>
      <c r="E89" s="16"/>
      <c r="F89" s="16"/>
      <c r="G89" s="16"/>
      <c r="H89" s="16"/>
      <c r="I89" s="16"/>
    </row>
    <row r="90" spans="1:9" s="15" customFormat="1" x14ac:dyDescent="0.25">
      <c r="A90" s="17">
        <v>35668</v>
      </c>
      <c r="B90" s="15">
        <f t="shared" si="2"/>
        <v>8</v>
      </c>
      <c r="C90" s="16"/>
      <c r="D90" s="16"/>
      <c r="E90" s="16"/>
      <c r="F90" s="16"/>
      <c r="G90" s="16"/>
      <c r="H90" s="16"/>
      <c r="I90" s="16"/>
    </row>
    <row r="91" spans="1:9" s="15" customFormat="1" x14ac:dyDescent="0.25">
      <c r="A91" s="17">
        <v>35669</v>
      </c>
      <c r="B91" s="15">
        <f t="shared" si="2"/>
        <v>8</v>
      </c>
      <c r="C91" s="16"/>
      <c r="D91" s="16"/>
      <c r="E91" s="16"/>
      <c r="F91" s="16"/>
      <c r="G91" s="16"/>
      <c r="H91" s="16"/>
      <c r="I91" s="16"/>
    </row>
    <row r="92" spans="1:9" s="15" customFormat="1" x14ac:dyDescent="0.25">
      <c r="A92" s="17">
        <v>35670</v>
      </c>
      <c r="B92" s="15">
        <f t="shared" si="2"/>
        <v>8</v>
      </c>
      <c r="C92" s="16"/>
      <c r="D92" s="16"/>
      <c r="E92" s="16"/>
      <c r="F92" s="16"/>
      <c r="G92" s="16"/>
      <c r="H92" s="16"/>
      <c r="I92" s="16"/>
    </row>
    <row r="93" spans="1:9" s="15" customFormat="1" x14ac:dyDescent="0.25">
      <c r="A93" s="17">
        <v>35671</v>
      </c>
      <c r="B93" s="15">
        <f t="shared" si="2"/>
        <v>8</v>
      </c>
      <c r="C93" s="16"/>
      <c r="D93" s="16"/>
      <c r="E93" s="16"/>
      <c r="F93" s="16"/>
      <c r="G93" s="16"/>
      <c r="H93" s="16"/>
      <c r="I93" s="16"/>
    </row>
    <row r="94" spans="1:9" s="15" customFormat="1" x14ac:dyDescent="0.25">
      <c r="A94" s="17">
        <v>35672</v>
      </c>
      <c r="B94" s="15">
        <f t="shared" si="2"/>
        <v>8</v>
      </c>
      <c r="C94" s="16"/>
      <c r="D94" s="16"/>
      <c r="E94" s="16"/>
      <c r="F94" s="16"/>
      <c r="G94" s="16"/>
      <c r="H94" s="16"/>
      <c r="I94" s="16"/>
    </row>
    <row r="95" spans="1:9" s="15" customFormat="1" x14ac:dyDescent="0.25">
      <c r="A95" s="17">
        <v>35673</v>
      </c>
      <c r="B95" s="15">
        <f t="shared" si="2"/>
        <v>8</v>
      </c>
      <c r="C95" s="16"/>
      <c r="D95" s="16"/>
      <c r="E95" s="16"/>
      <c r="F95" s="16"/>
      <c r="G95" s="16"/>
      <c r="H95" s="16"/>
      <c r="I95" s="16"/>
    </row>
    <row r="96" spans="1:9" s="15" customFormat="1" x14ac:dyDescent="0.25">
      <c r="A96" s="17">
        <v>35674</v>
      </c>
      <c r="B96" s="15">
        <f t="shared" si="2"/>
        <v>9</v>
      </c>
      <c r="C96" s="16"/>
      <c r="D96" s="16"/>
      <c r="E96" s="16"/>
      <c r="F96" s="16"/>
      <c r="G96" s="16"/>
      <c r="H96" s="16"/>
      <c r="I96" s="16"/>
    </row>
    <row r="97" spans="1:9" s="15" customFormat="1" x14ac:dyDescent="0.25">
      <c r="A97" s="17">
        <v>35675</v>
      </c>
      <c r="B97" s="15">
        <f t="shared" si="2"/>
        <v>9</v>
      </c>
      <c r="C97" s="16"/>
      <c r="D97" s="16"/>
      <c r="E97" s="16"/>
      <c r="F97" s="16"/>
      <c r="G97" s="16"/>
      <c r="H97" s="16"/>
      <c r="I97" s="16"/>
    </row>
    <row r="98" spans="1:9" s="15" customFormat="1" x14ac:dyDescent="0.25">
      <c r="A98" s="17">
        <v>35676</v>
      </c>
      <c r="B98" s="15">
        <f t="shared" si="2"/>
        <v>9</v>
      </c>
      <c r="C98" s="16"/>
      <c r="D98" s="16"/>
      <c r="E98" s="16"/>
      <c r="F98" s="16"/>
      <c r="G98" s="16"/>
      <c r="H98" s="16"/>
      <c r="I98" s="16"/>
    </row>
    <row r="99" spans="1:9" s="15" customFormat="1" x14ac:dyDescent="0.25">
      <c r="A99" s="17">
        <v>35677</v>
      </c>
      <c r="B99" s="15">
        <f t="shared" si="2"/>
        <v>9</v>
      </c>
      <c r="C99" s="16"/>
      <c r="D99" s="16"/>
      <c r="E99" s="16"/>
      <c r="F99" s="16"/>
      <c r="G99" s="16"/>
      <c r="H99" s="16"/>
      <c r="I99" s="16"/>
    </row>
    <row r="100" spans="1:9" s="15" customFormat="1" x14ac:dyDescent="0.25">
      <c r="A100" s="17">
        <v>35678</v>
      </c>
      <c r="B100" s="15">
        <f t="shared" si="2"/>
        <v>9</v>
      </c>
      <c r="C100" s="16"/>
      <c r="D100" s="16"/>
      <c r="E100" s="16"/>
      <c r="F100" s="16"/>
      <c r="G100" s="16"/>
      <c r="H100" s="16"/>
      <c r="I100" s="16"/>
    </row>
    <row r="101" spans="1:9" s="15" customFormat="1" x14ac:dyDescent="0.25">
      <c r="A101" s="17">
        <v>35679</v>
      </c>
      <c r="B101" s="15">
        <f t="shared" si="2"/>
        <v>9</v>
      </c>
      <c r="C101" s="16"/>
      <c r="D101" s="16"/>
      <c r="E101" s="16"/>
      <c r="F101" s="16"/>
      <c r="G101" s="16"/>
      <c r="H101" s="16"/>
      <c r="I101" s="16"/>
    </row>
    <row r="102" spans="1:9" s="15" customFormat="1" x14ac:dyDescent="0.25">
      <c r="A102" s="17">
        <v>35680</v>
      </c>
      <c r="B102" s="15">
        <f t="shared" si="2"/>
        <v>9</v>
      </c>
      <c r="C102" s="16"/>
      <c r="D102" s="16"/>
      <c r="E102" s="16"/>
      <c r="F102" s="16"/>
      <c r="G102" s="16"/>
      <c r="H102" s="16"/>
      <c r="I102" s="16"/>
    </row>
    <row r="103" spans="1:9" s="15" customFormat="1" x14ac:dyDescent="0.25">
      <c r="A103" s="17">
        <v>35681</v>
      </c>
      <c r="B103" s="15">
        <f t="shared" si="2"/>
        <v>9</v>
      </c>
      <c r="C103" s="16"/>
      <c r="D103" s="16"/>
      <c r="E103" s="16"/>
      <c r="F103" s="16"/>
      <c r="G103" s="16"/>
      <c r="H103" s="16"/>
      <c r="I103" s="16"/>
    </row>
    <row r="104" spans="1:9" s="15" customFormat="1" x14ac:dyDescent="0.25">
      <c r="A104" s="17">
        <v>35682</v>
      </c>
      <c r="B104" s="15">
        <f t="shared" si="2"/>
        <v>9</v>
      </c>
      <c r="C104" s="16"/>
      <c r="D104" s="16"/>
      <c r="E104" s="16"/>
      <c r="F104" s="16"/>
      <c r="G104" s="16"/>
      <c r="H104" s="16"/>
      <c r="I104" s="16"/>
    </row>
    <row r="105" spans="1:9" s="15" customFormat="1" x14ac:dyDescent="0.25">
      <c r="A105" s="17">
        <v>35683</v>
      </c>
      <c r="B105" s="15">
        <f t="shared" si="2"/>
        <v>9</v>
      </c>
      <c r="C105" s="16"/>
      <c r="D105" s="16"/>
      <c r="E105" s="16"/>
      <c r="F105" s="16"/>
      <c r="G105" s="16"/>
      <c r="H105" s="16"/>
      <c r="I105" s="16"/>
    </row>
    <row r="106" spans="1:9" s="15" customFormat="1" x14ac:dyDescent="0.25">
      <c r="A106" s="17">
        <v>35684</v>
      </c>
      <c r="B106" s="15">
        <f t="shared" si="2"/>
        <v>9</v>
      </c>
      <c r="C106" s="16"/>
      <c r="D106" s="16"/>
      <c r="E106" s="16"/>
      <c r="F106" s="16"/>
      <c r="G106" s="16"/>
      <c r="H106" s="16"/>
      <c r="I106" s="16"/>
    </row>
    <row r="107" spans="1:9" s="15" customFormat="1" x14ac:dyDescent="0.25">
      <c r="A107" s="17">
        <v>35685</v>
      </c>
      <c r="B107" s="15">
        <f t="shared" si="2"/>
        <v>9</v>
      </c>
      <c r="C107" s="16"/>
      <c r="D107" s="16"/>
      <c r="E107" s="16"/>
      <c r="F107" s="16"/>
      <c r="G107" s="16"/>
      <c r="H107" s="16"/>
      <c r="I107" s="16"/>
    </row>
    <row r="108" spans="1:9" s="15" customFormat="1" x14ac:dyDescent="0.25">
      <c r="A108" s="17">
        <v>35686</v>
      </c>
      <c r="B108" s="15">
        <f t="shared" si="2"/>
        <v>9</v>
      </c>
      <c r="C108" s="16"/>
      <c r="D108" s="16"/>
      <c r="E108" s="16"/>
      <c r="F108" s="16"/>
      <c r="G108" s="16"/>
      <c r="H108" s="16"/>
      <c r="I108" s="16"/>
    </row>
    <row r="109" spans="1:9" s="15" customFormat="1" x14ac:dyDescent="0.25">
      <c r="A109" s="17">
        <v>35687</v>
      </c>
      <c r="B109" s="15">
        <f t="shared" si="2"/>
        <v>9</v>
      </c>
      <c r="C109" s="16"/>
      <c r="D109" s="16"/>
      <c r="E109" s="16"/>
      <c r="F109" s="16"/>
      <c r="G109" s="16"/>
      <c r="H109" s="16"/>
      <c r="I109" s="16"/>
    </row>
    <row r="110" spans="1:9" s="15" customFormat="1" x14ac:dyDescent="0.25">
      <c r="A110" s="17">
        <v>35688</v>
      </c>
      <c r="B110" s="15">
        <f t="shared" si="2"/>
        <v>9</v>
      </c>
      <c r="C110" s="16"/>
      <c r="D110" s="16"/>
      <c r="E110" s="16"/>
      <c r="F110" s="16"/>
      <c r="G110" s="16"/>
      <c r="H110" s="16"/>
      <c r="I110" s="16"/>
    </row>
    <row r="111" spans="1:9" s="15" customFormat="1" x14ac:dyDescent="0.25">
      <c r="A111" s="17">
        <v>35689</v>
      </c>
      <c r="B111" s="15">
        <f t="shared" si="2"/>
        <v>9</v>
      </c>
      <c r="C111" s="16"/>
      <c r="D111" s="16"/>
      <c r="E111" s="16"/>
      <c r="F111" s="16"/>
      <c r="G111" s="16"/>
      <c r="H111" s="16"/>
      <c r="I111" s="16"/>
    </row>
    <row r="112" spans="1:9" s="15" customFormat="1" x14ac:dyDescent="0.25">
      <c r="A112" s="17">
        <v>35690</v>
      </c>
      <c r="B112" s="15">
        <f t="shared" si="2"/>
        <v>9</v>
      </c>
      <c r="C112" s="16"/>
      <c r="D112" s="16"/>
      <c r="E112" s="16"/>
      <c r="F112" s="16"/>
      <c r="G112" s="16"/>
      <c r="H112" s="16"/>
      <c r="I112" s="16"/>
    </row>
    <row r="113" spans="1:9" s="15" customFormat="1" x14ac:dyDescent="0.25">
      <c r="A113" s="17">
        <v>35691</v>
      </c>
      <c r="B113" s="15">
        <f t="shared" si="2"/>
        <v>9</v>
      </c>
      <c r="C113" s="16"/>
      <c r="D113" s="16"/>
      <c r="E113" s="16"/>
      <c r="F113" s="16"/>
      <c r="G113" s="16"/>
      <c r="H113" s="16"/>
      <c r="I113" s="16"/>
    </row>
    <row r="114" spans="1:9" s="15" customFormat="1" x14ac:dyDescent="0.25">
      <c r="A114" s="17">
        <v>35692</v>
      </c>
      <c r="B114" s="15">
        <f t="shared" si="2"/>
        <v>9</v>
      </c>
      <c r="C114" s="16"/>
      <c r="D114" s="16"/>
      <c r="E114" s="16"/>
      <c r="F114" s="16"/>
      <c r="G114" s="16"/>
      <c r="H114" s="16"/>
      <c r="I114" s="16"/>
    </row>
    <row r="115" spans="1:9" s="15" customFormat="1" x14ac:dyDescent="0.25">
      <c r="A115" s="17">
        <v>35693</v>
      </c>
      <c r="B115" s="15">
        <f t="shared" si="2"/>
        <v>9</v>
      </c>
      <c r="C115" s="16"/>
      <c r="D115" s="16"/>
      <c r="E115" s="16"/>
      <c r="F115" s="16"/>
      <c r="G115" s="16"/>
      <c r="H115" s="16"/>
      <c r="I115" s="16"/>
    </row>
    <row r="116" spans="1:9" s="15" customFormat="1" x14ac:dyDescent="0.25">
      <c r="A116" s="17">
        <v>35694</v>
      </c>
      <c r="B116" s="15">
        <f t="shared" si="2"/>
        <v>9</v>
      </c>
      <c r="C116" s="16"/>
      <c r="D116" s="16"/>
      <c r="E116" s="16"/>
      <c r="F116" s="16"/>
      <c r="G116" s="16"/>
      <c r="H116" s="16"/>
      <c r="I116" s="16"/>
    </row>
    <row r="117" spans="1:9" s="15" customFormat="1" x14ac:dyDescent="0.25">
      <c r="A117" s="17">
        <v>35695</v>
      </c>
      <c r="B117" s="15">
        <f t="shared" si="2"/>
        <v>9</v>
      </c>
      <c r="C117" s="16"/>
      <c r="D117" s="16"/>
      <c r="E117" s="16"/>
      <c r="F117" s="16"/>
      <c r="G117" s="16"/>
      <c r="H117" s="16"/>
      <c r="I117" s="16"/>
    </row>
    <row r="118" spans="1:9" s="15" customFormat="1" x14ac:dyDescent="0.25">
      <c r="A118" s="17">
        <v>35696</v>
      </c>
      <c r="B118" s="15">
        <f t="shared" si="2"/>
        <v>9</v>
      </c>
      <c r="C118" s="16"/>
      <c r="D118" s="16"/>
      <c r="E118" s="16"/>
      <c r="F118" s="16"/>
      <c r="G118" s="16"/>
      <c r="H118" s="16"/>
      <c r="I118" s="16"/>
    </row>
    <row r="119" spans="1:9" s="15" customFormat="1" x14ac:dyDescent="0.25">
      <c r="A119" s="17">
        <v>35697</v>
      </c>
      <c r="B119" s="15">
        <f t="shared" si="2"/>
        <v>9</v>
      </c>
      <c r="C119" s="16"/>
      <c r="D119" s="16"/>
      <c r="E119" s="16"/>
      <c r="F119" s="16"/>
      <c r="G119" s="16"/>
      <c r="H119" s="16"/>
      <c r="I119" s="16"/>
    </row>
    <row r="120" spans="1:9" s="15" customFormat="1" x14ac:dyDescent="0.25">
      <c r="A120" s="17">
        <v>35698</v>
      </c>
      <c r="B120" s="15">
        <f t="shared" si="2"/>
        <v>9</v>
      </c>
      <c r="C120" s="16"/>
      <c r="D120" s="16"/>
      <c r="E120" s="16"/>
      <c r="F120" s="16"/>
      <c r="G120" s="16"/>
      <c r="H120" s="16"/>
      <c r="I120" s="16"/>
    </row>
    <row r="121" spans="1:9" s="15" customFormat="1" x14ac:dyDescent="0.25">
      <c r="A121" s="17">
        <v>35699</v>
      </c>
      <c r="B121" s="15">
        <f t="shared" si="2"/>
        <v>9</v>
      </c>
      <c r="C121" s="16"/>
      <c r="D121" s="16"/>
      <c r="E121" s="16"/>
      <c r="F121" s="16"/>
      <c r="G121" s="16"/>
      <c r="H121" s="16"/>
      <c r="I121" s="16"/>
    </row>
    <row r="122" spans="1:9" s="15" customFormat="1" x14ac:dyDescent="0.25">
      <c r="A122" s="17">
        <v>35700</v>
      </c>
      <c r="B122" s="15">
        <f t="shared" si="2"/>
        <v>9</v>
      </c>
      <c r="C122" s="16"/>
      <c r="D122" s="16"/>
      <c r="E122" s="16"/>
      <c r="F122" s="16"/>
      <c r="G122" s="16"/>
      <c r="H122" s="16"/>
      <c r="I122" s="16"/>
    </row>
    <row r="123" spans="1:9" s="15" customFormat="1" x14ac:dyDescent="0.25">
      <c r="A123" s="17">
        <v>35701</v>
      </c>
      <c r="B123" s="15">
        <f t="shared" si="2"/>
        <v>9</v>
      </c>
      <c r="C123" s="16"/>
      <c r="D123" s="16"/>
      <c r="E123" s="16"/>
      <c r="F123" s="16"/>
      <c r="G123" s="16"/>
      <c r="H123" s="16"/>
      <c r="I123" s="16"/>
    </row>
    <row r="124" spans="1:9" s="15" customFormat="1" x14ac:dyDescent="0.25">
      <c r="A124" s="17">
        <v>35702</v>
      </c>
      <c r="B124" s="15">
        <f t="shared" si="2"/>
        <v>9</v>
      </c>
      <c r="C124" s="16"/>
      <c r="D124" s="16"/>
      <c r="E124" s="16"/>
      <c r="F124" s="16"/>
      <c r="G124" s="16"/>
      <c r="H124" s="16"/>
      <c r="I124" s="16"/>
    </row>
    <row r="125" spans="1:9" s="15" customFormat="1" x14ac:dyDescent="0.25">
      <c r="A125" s="17">
        <v>35703</v>
      </c>
      <c r="B125" s="15">
        <f t="shared" si="2"/>
        <v>9</v>
      </c>
      <c r="C125" s="16"/>
      <c r="D125" s="16"/>
      <c r="E125" s="16"/>
      <c r="F125" s="16"/>
      <c r="G125" s="16"/>
      <c r="H125" s="16"/>
      <c r="I125" s="16"/>
    </row>
    <row r="126" spans="1:9" s="15" customFormat="1" x14ac:dyDescent="0.25">
      <c r="A126" s="17">
        <v>35704</v>
      </c>
      <c r="B126" s="15">
        <f t="shared" si="2"/>
        <v>10</v>
      </c>
      <c r="C126" s="16"/>
      <c r="D126" s="16"/>
      <c r="E126" s="16"/>
      <c r="F126" s="16"/>
      <c r="G126" s="16"/>
      <c r="H126" s="16"/>
      <c r="I126" s="16"/>
    </row>
    <row r="127" spans="1:9" s="15" customFormat="1" x14ac:dyDescent="0.25">
      <c r="A127" s="17">
        <v>35705</v>
      </c>
      <c r="B127" s="15">
        <f t="shared" si="2"/>
        <v>10</v>
      </c>
      <c r="C127" s="16"/>
      <c r="D127" s="16"/>
      <c r="E127" s="16"/>
      <c r="F127" s="16"/>
      <c r="G127" s="16"/>
      <c r="H127" s="16"/>
      <c r="I127" s="16"/>
    </row>
    <row r="128" spans="1:9" s="15" customFormat="1" x14ac:dyDescent="0.25">
      <c r="A128" s="17">
        <v>35706</v>
      </c>
      <c r="B128" s="15">
        <f t="shared" si="2"/>
        <v>10</v>
      </c>
      <c r="C128" s="16"/>
      <c r="D128" s="16"/>
      <c r="E128" s="16"/>
      <c r="F128" s="16"/>
      <c r="G128" s="16"/>
      <c r="H128" s="16"/>
      <c r="I128" s="16"/>
    </row>
    <row r="129" spans="1:9" s="15" customFormat="1" x14ac:dyDescent="0.25">
      <c r="A129" s="17">
        <v>35707</v>
      </c>
      <c r="B129" s="15">
        <f t="shared" si="2"/>
        <v>10</v>
      </c>
      <c r="C129" s="16"/>
      <c r="D129" s="16"/>
      <c r="E129" s="16"/>
      <c r="F129" s="16"/>
      <c r="G129" s="16"/>
      <c r="H129" s="16"/>
      <c r="I129" s="16"/>
    </row>
    <row r="130" spans="1:9" s="15" customFormat="1" x14ac:dyDescent="0.25">
      <c r="A130" s="17">
        <v>35708</v>
      </c>
      <c r="B130" s="15">
        <f t="shared" si="2"/>
        <v>10</v>
      </c>
      <c r="C130" s="16"/>
      <c r="D130" s="16"/>
      <c r="E130" s="16"/>
      <c r="F130" s="16"/>
      <c r="G130" s="16"/>
      <c r="H130" s="16"/>
      <c r="I130" s="16"/>
    </row>
    <row r="131" spans="1:9" s="15" customFormat="1" x14ac:dyDescent="0.25">
      <c r="A131" s="17">
        <v>35709</v>
      </c>
      <c r="B131" s="15">
        <f t="shared" si="2"/>
        <v>10</v>
      </c>
      <c r="C131" s="16"/>
      <c r="D131" s="16"/>
      <c r="E131" s="16"/>
      <c r="F131" s="16"/>
      <c r="G131" s="16"/>
      <c r="H131" s="16"/>
      <c r="I131" s="16"/>
    </row>
    <row r="132" spans="1:9" s="15" customFormat="1" x14ac:dyDescent="0.25">
      <c r="A132" s="17">
        <v>35710</v>
      </c>
      <c r="B132" s="15">
        <f t="shared" si="2"/>
        <v>10</v>
      </c>
      <c r="C132" s="16"/>
      <c r="D132" s="16"/>
      <c r="E132" s="16"/>
      <c r="F132" s="16"/>
      <c r="G132" s="16"/>
      <c r="H132" s="16"/>
      <c r="I132" s="16"/>
    </row>
    <row r="133" spans="1:9" s="15" customFormat="1" x14ac:dyDescent="0.25">
      <c r="A133" s="17">
        <v>35711</v>
      </c>
      <c r="B133" s="15">
        <f t="shared" si="2"/>
        <v>10</v>
      </c>
      <c r="C133" s="16"/>
      <c r="D133" s="16"/>
      <c r="E133" s="16"/>
      <c r="F133" s="16"/>
      <c r="G133" s="16"/>
      <c r="H133" s="16"/>
      <c r="I133" s="16"/>
    </row>
    <row r="134" spans="1:9" s="15" customFormat="1" x14ac:dyDescent="0.25">
      <c r="A134" s="17">
        <v>35712</v>
      </c>
      <c r="B134" s="15">
        <f t="shared" si="2"/>
        <v>10</v>
      </c>
      <c r="C134" s="16"/>
      <c r="D134" s="16"/>
      <c r="E134" s="16"/>
      <c r="F134" s="16"/>
      <c r="G134" s="16"/>
      <c r="H134" s="16"/>
      <c r="I134" s="16"/>
    </row>
    <row r="135" spans="1:9" s="15" customFormat="1" x14ac:dyDescent="0.25">
      <c r="A135" s="17">
        <v>35713</v>
      </c>
      <c r="B135" s="15">
        <f t="shared" si="2"/>
        <v>10</v>
      </c>
      <c r="C135" s="16"/>
      <c r="D135" s="16"/>
      <c r="E135" s="16"/>
      <c r="F135" s="16"/>
      <c r="G135" s="16"/>
      <c r="H135" s="16"/>
      <c r="I135" s="16"/>
    </row>
    <row r="136" spans="1:9" s="15" customFormat="1" x14ac:dyDescent="0.25">
      <c r="A136" s="17">
        <v>35714</v>
      </c>
      <c r="B136" s="15">
        <f t="shared" si="2"/>
        <v>10</v>
      </c>
      <c r="C136" s="16"/>
      <c r="D136" s="16"/>
      <c r="E136" s="16"/>
      <c r="F136" s="16"/>
      <c r="G136" s="16"/>
      <c r="H136" s="16"/>
      <c r="I136" s="16"/>
    </row>
    <row r="137" spans="1:9" s="15" customFormat="1" x14ac:dyDescent="0.25">
      <c r="A137" s="17">
        <v>35715</v>
      </c>
      <c r="B137" s="15">
        <f t="shared" si="2"/>
        <v>10</v>
      </c>
      <c r="C137" s="16"/>
      <c r="D137" s="16"/>
      <c r="E137" s="16"/>
      <c r="F137" s="16"/>
      <c r="G137" s="16"/>
      <c r="H137" s="16"/>
      <c r="I137" s="16"/>
    </row>
    <row r="138" spans="1:9" s="15" customFormat="1" x14ac:dyDescent="0.25">
      <c r="A138" s="17">
        <v>35716</v>
      </c>
      <c r="B138" s="15">
        <f t="shared" si="2"/>
        <v>10</v>
      </c>
      <c r="C138" s="16"/>
      <c r="D138" s="16"/>
      <c r="E138" s="16"/>
      <c r="F138" s="16"/>
      <c r="G138" s="16"/>
      <c r="H138" s="16"/>
      <c r="I138" s="16"/>
    </row>
    <row r="139" spans="1:9" s="15" customFormat="1" x14ac:dyDescent="0.25">
      <c r="A139" s="17">
        <v>35717</v>
      </c>
      <c r="B139" s="15">
        <f t="shared" si="2"/>
        <v>10</v>
      </c>
      <c r="C139" s="16"/>
      <c r="D139" s="16"/>
      <c r="E139" s="16"/>
      <c r="F139" s="16"/>
      <c r="G139" s="16"/>
      <c r="H139" s="16"/>
      <c r="I139" s="16"/>
    </row>
    <row r="140" spans="1:9" s="15" customFormat="1" x14ac:dyDescent="0.25">
      <c r="A140" s="17">
        <v>35718</v>
      </c>
      <c r="B140" s="15">
        <f t="shared" si="2"/>
        <v>10</v>
      </c>
      <c r="C140" s="16"/>
      <c r="D140" s="16"/>
      <c r="E140" s="16"/>
      <c r="F140" s="16"/>
      <c r="G140" s="16"/>
      <c r="H140" s="16"/>
      <c r="I140" s="16"/>
    </row>
    <row r="141" spans="1:9" s="15" customFormat="1" x14ac:dyDescent="0.25">
      <c r="A141" s="17">
        <v>35719</v>
      </c>
      <c r="B141" s="15">
        <f t="shared" si="2"/>
        <v>10</v>
      </c>
      <c r="C141" s="16"/>
      <c r="D141" s="16"/>
      <c r="E141" s="16"/>
      <c r="F141" s="16"/>
      <c r="G141" s="16"/>
      <c r="H141" s="16"/>
      <c r="I141" s="16"/>
    </row>
    <row r="142" spans="1:9" s="15" customFormat="1" x14ac:dyDescent="0.25">
      <c r="A142" s="17">
        <v>35720</v>
      </c>
      <c r="B142" s="15">
        <f t="shared" si="2"/>
        <v>10</v>
      </c>
      <c r="C142" s="16"/>
      <c r="D142" s="16"/>
      <c r="E142" s="16"/>
      <c r="F142" s="16"/>
      <c r="G142" s="16"/>
      <c r="H142" s="16"/>
      <c r="I142" s="16"/>
    </row>
    <row r="143" spans="1:9" s="15" customFormat="1" x14ac:dyDescent="0.25">
      <c r="A143" s="17">
        <v>35721</v>
      </c>
      <c r="B143" s="15">
        <f t="shared" si="2"/>
        <v>10</v>
      </c>
      <c r="C143" s="16"/>
      <c r="D143" s="16"/>
      <c r="E143" s="16"/>
      <c r="F143" s="16"/>
      <c r="G143" s="16"/>
      <c r="H143" s="16"/>
      <c r="I143" s="16"/>
    </row>
    <row r="144" spans="1:9" s="15" customFormat="1" x14ac:dyDescent="0.25">
      <c r="A144" s="17">
        <v>35722</v>
      </c>
      <c r="B144" s="15">
        <f t="shared" si="2"/>
        <v>10</v>
      </c>
      <c r="C144" s="16"/>
      <c r="D144" s="16"/>
      <c r="E144" s="16"/>
      <c r="F144" s="16"/>
      <c r="G144" s="16"/>
      <c r="H144" s="16"/>
      <c r="I144" s="16"/>
    </row>
    <row r="145" spans="1:9" s="15" customFormat="1" x14ac:dyDescent="0.25">
      <c r="A145" s="17">
        <v>35723</v>
      </c>
      <c r="B145" s="15">
        <f t="shared" si="2"/>
        <v>10</v>
      </c>
      <c r="C145" s="16"/>
      <c r="D145" s="16"/>
      <c r="E145" s="16"/>
      <c r="F145" s="16"/>
      <c r="G145" s="16"/>
      <c r="H145" s="16"/>
      <c r="I145" s="16"/>
    </row>
    <row r="146" spans="1:9" s="15" customFormat="1" x14ac:dyDescent="0.25">
      <c r="A146" s="17">
        <v>35724</v>
      </c>
      <c r="B146" s="15">
        <f t="shared" si="2"/>
        <v>10</v>
      </c>
      <c r="C146" s="16"/>
      <c r="D146" s="16"/>
      <c r="E146" s="16"/>
      <c r="F146" s="16"/>
      <c r="G146" s="16"/>
      <c r="H146" s="16"/>
      <c r="I146" s="16"/>
    </row>
    <row r="147" spans="1:9" s="15" customFormat="1" x14ac:dyDescent="0.25">
      <c r="A147" s="17">
        <v>35725</v>
      </c>
      <c r="B147" s="15">
        <f t="shared" si="2"/>
        <v>10</v>
      </c>
      <c r="C147" s="16"/>
      <c r="D147" s="16"/>
      <c r="E147" s="16"/>
      <c r="F147" s="16"/>
      <c r="G147" s="16"/>
      <c r="H147" s="16"/>
      <c r="I147" s="16"/>
    </row>
    <row r="148" spans="1:9" s="15" customFormat="1" x14ac:dyDescent="0.25">
      <c r="A148" s="17">
        <v>35726</v>
      </c>
      <c r="B148" s="15">
        <f t="shared" si="2"/>
        <v>10</v>
      </c>
      <c r="C148" s="16"/>
      <c r="D148" s="16"/>
      <c r="E148" s="16"/>
      <c r="F148" s="16"/>
      <c r="G148" s="16"/>
      <c r="H148" s="16"/>
      <c r="I148" s="16"/>
    </row>
    <row r="149" spans="1:9" s="15" customFormat="1" x14ac:dyDescent="0.25">
      <c r="A149" s="17">
        <v>35727</v>
      </c>
      <c r="B149" s="15">
        <f t="shared" si="2"/>
        <v>10</v>
      </c>
      <c r="C149" s="16"/>
      <c r="D149" s="16"/>
      <c r="E149" s="16"/>
      <c r="F149" s="16"/>
      <c r="G149" s="16"/>
      <c r="H149" s="16"/>
      <c r="I149" s="16"/>
    </row>
    <row r="150" spans="1:9" s="15" customFormat="1" x14ac:dyDescent="0.25">
      <c r="A150" s="17">
        <v>35728</v>
      </c>
      <c r="B150" s="15">
        <f t="shared" si="2"/>
        <v>10</v>
      </c>
      <c r="C150" s="16"/>
      <c r="D150" s="16"/>
      <c r="E150" s="16"/>
      <c r="F150" s="16"/>
      <c r="G150" s="16"/>
      <c r="H150" s="16"/>
      <c r="I150" s="16"/>
    </row>
    <row r="151" spans="1:9" s="15" customFormat="1" x14ac:dyDescent="0.25">
      <c r="A151" s="17">
        <v>35729</v>
      </c>
      <c r="B151" s="15">
        <f t="shared" si="2"/>
        <v>10</v>
      </c>
      <c r="C151" s="16"/>
      <c r="D151" s="16"/>
      <c r="E151" s="16"/>
      <c r="F151" s="16"/>
      <c r="G151" s="16"/>
      <c r="H151" s="16"/>
      <c r="I151" s="16"/>
    </row>
    <row r="152" spans="1:9" s="15" customFormat="1" x14ac:dyDescent="0.25">
      <c r="A152" s="17">
        <v>35730</v>
      </c>
      <c r="B152" s="15">
        <f t="shared" ref="B152:B215" si="3">MONTH(A152)</f>
        <v>10</v>
      </c>
      <c r="C152" s="16"/>
      <c r="D152" s="16"/>
      <c r="E152" s="16"/>
      <c r="F152" s="16"/>
      <c r="G152" s="16"/>
      <c r="H152" s="16"/>
      <c r="I152" s="16"/>
    </row>
    <row r="153" spans="1:9" s="15" customFormat="1" x14ac:dyDescent="0.25">
      <c r="A153" s="17">
        <v>35731</v>
      </c>
      <c r="B153" s="15">
        <f t="shared" si="3"/>
        <v>10</v>
      </c>
      <c r="C153" s="16"/>
      <c r="D153" s="16"/>
      <c r="E153" s="16"/>
      <c r="F153" s="16"/>
      <c r="G153" s="16"/>
      <c r="H153" s="16"/>
      <c r="I153" s="16"/>
    </row>
    <row r="154" spans="1:9" s="15" customFormat="1" x14ac:dyDescent="0.25">
      <c r="A154" s="17">
        <v>35732</v>
      </c>
      <c r="B154" s="15">
        <f t="shared" si="3"/>
        <v>10</v>
      </c>
      <c r="C154" s="16"/>
      <c r="D154" s="16"/>
      <c r="E154" s="16"/>
      <c r="F154" s="16"/>
      <c r="G154" s="16"/>
      <c r="H154" s="16"/>
      <c r="I154" s="16"/>
    </row>
    <row r="155" spans="1:9" s="15" customFormat="1" x14ac:dyDescent="0.25">
      <c r="A155" s="17">
        <v>35733</v>
      </c>
      <c r="B155" s="15">
        <f t="shared" si="3"/>
        <v>10</v>
      </c>
      <c r="C155" s="16"/>
      <c r="D155" s="16"/>
      <c r="E155" s="16"/>
      <c r="F155" s="16"/>
      <c r="G155" s="16"/>
      <c r="H155" s="16"/>
      <c r="I155" s="16"/>
    </row>
    <row r="156" spans="1:9" s="15" customFormat="1" x14ac:dyDescent="0.25">
      <c r="A156" s="17">
        <v>35734</v>
      </c>
      <c r="B156" s="15">
        <f t="shared" si="3"/>
        <v>10</v>
      </c>
      <c r="C156" s="16"/>
      <c r="D156" s="16"/>
      <c r="E156" s="16"/>
      <c r="F156" s="16"/>
      <c r="G156" s="16"/>
      <c r="H156" s="16"/>
      <c r="I156" s="16"/>
    </row>
    <row r="157" spans="1:9" s="15" customFormat="1" x14ac:dyDescent="0.25">
      <c r="A157" s="17">
        <v>35735</v>
      </c>
      <c r="B157" s="15">
        <f t="shared" si="3"/>
        <v>11</v>
      </c>
      <c r="C157" s="16"/>
      <c r="D157" s="16"/>
      <c r="E157" s="16"/>
      <c r="F157" s="16"/>
      <c r="G157" s="16"/>
      <c r="H157" s="16"/>
      <c r="I157" s="16"/>
    </row>
    <row r="158" spans="1:9" s="15" customFormat="1" x14ac:dyDescent="0.25">
      <c r="A158" s="17">
        <v>35736</v>
      </c>
      <c r="B158" s="15">
        <f t="shared" si="3"/>
        <v>11</v>
      </c>
      <c r="C158" s="16"/>
      <c r="D158" s="16"/>
      <c r="E158" s="16"/>
      <c r="F158" s="16"/>
      <c r="G158" s="16"/>
      <c r="H158" s="16"/>
      <c r="I158" s="16"/>
    </row>
    <row r="159" spans="1:9" s="15" customFormat="1" x14ac:dyDescent="0.25">
      <c r="A159" s="17">
        <v>35737</v>
      </c>
      <c r="B159" s="15">
        <f t="shared" si="3"/>
        <v>11</v>
      </c>
      <c r="C159" s="16"/>
      <c r="D159" s="16"/>
      <c r="E159" s="16"/>
      <c r="F159" s="16"/>
      <c r="G159" s="16"/>
      <c r="H159" s="16"/>
      <c r="I159" s="16"/>
    </row>
    <row r="160" spans="1:9" s="15" customFormat="1" x14ac:dyDescent="0.25">
      <c r="A160" s="17">
        <v>35738</v>
      </c>
      <c r="B160" s="15">
        <f t="shared" si="3"/>
        <v>11</v>
      </c>
      <c r="C160" s="16"/>
      <c r="D160" s="16"/>
      <c r="E160" s="16"/>
      <c r="F160" s="16"/>
      <c r="G160" s="16"/>
      <c r="H160" s="16"/>
      <c r="I160" s="16"/>
    </row>
    <row r="161" spans="1:9" s="15" customFormat="1" x14ac:dyDescent="0.25">
      <c r="A161" s="17">
        <v>35739</v>
      </c>
      <c r="B161" s="15">
        <f t="shared" si="3"/>
        <v>11</v>
      </c>
      <c r="C161" s="16"/>
      <c r="D161" s="16"/>
      <c r="E161" s="16"/>
      <c r="F161" s="16"/>
      <c r="G161" s="16"/>
      <c r="H161" s="16"/>
      <c r="I161" s="16"/>
    </row>
    <row r="162" spans="1:9" s="15" customFormat="1" x14ac:dyDescent="0.25">
      <c r="A162" s="17">
        <v>35740</v>
      </c>
      <c r="B162" s="15">
        <f t="shared" si="3"/>
        <v>11</v>
      </c>
      <c r="C162" s="16"/>
      <c r="D162" s="16"/>
      <c r="E162" s="16"/>
      <c r="F162" s="16"/>
      <c r="G162" s="16"/>
      <c r="H162" s="16"/>
      <c r="I162" s="16"/>
    </row>
    <row r="163" spans="1:9" s="15" customFormat="1" x14ac:dyDescent="0.25">
      <c r="A163" s="17">
        <v>35741</v>
      </c>
      <c r="B163" s="15">
        <f t="shared" si="3"/>
        <v>11</v>
      </c>
      <c r="C163" s="16"/>
      <c r="D163" s="16"/>
      <c r="E163" s="16"/>
      <c r="F163" s="16"/>
      <c r="G163" s="16"/>
      <c r="H163" s="16"/>
      <c r="I163" s="16"/>
    </row>
    <row r="164" spans="1:9" s="15" customFormat="1" x14ac:dyDescent="0.25">
      <c r="A164" s="17">
        <v>35742</v>
      </c>
      <c r="B164" s="15">
        <f t="shared" si="3"/>
        <v>11</v>
      </c>
      <c r="C164" s="16"/>
      <c r="D164" s="16"/>
      <c r="E164" s="16"/>
      <c r="F164" s="16"/>
      <c r="G164" s="16"/>
      <c r="H164" s="16"/>
      <c r="I164" s="16"/>
    </row>
    <row r="165" spans="1:9" s="15" customFormat="1" x14ac:dyDescent="0.25">
      <c r="A165" s="17">
        <v>35743</v>
      </c>
      <c r="B165" s="15">
        <f t="shared" si="3"/>
        <v>11</v>
      </c>
      <c r="C165" s="16"/>
      <c r="D165" s="16"/>
      <c r="E165" s="16"/>
      <c r="F165" s="16"/>
      <c r="G165" s="16"/>
      <c r="H165" s="16"/>
      <c r="I165" s="16"/>
    </row>
    <row r="166" spans="1:9" s="15" customFormat="1" x14ac:dyDescent="0.25">
      <c r="A166" s="17">
        <v>35744</v>
      </c>
      <c r="B166" s="15">
        <f t="shared" si="3"/>
        <v>11</v>
      </c>
      <c r="C166" s="16"/>
      <c r="D166" s="16"/>
      <c r="E166" s="16"/>
      <c r="F166" s="16"/>
      <c r="G166" s="16"/>
      <c r="H166" s="16"/>
      <c r="I166" s="16"/>
    </row>
    <row r="167" spans="1:9" s="15" customFormat="1" x14ac:dyDescent="0.25">
      <c r="A167" s="17">
        <v>35745</v>
      </c>
      <c r="B167" s="15">
        <f t="shared" si="3"/>
        <v>11</v>
      </c>
      <c r="C167" s="16"/>
      <c r="D167" s="16"/>
      <c r="E167" s="16"/>
      <c r="F167" s="16"/>
      <c r="G167" s="16"/>
      <c r="H167" s="16"/>
      <c r="I167" s="16"/>
    </row>
    <row r="168" spans="1:9" s="15" customFormat="1" x14ac:dyDescent="0.25">
      <c r="A168" s="17">
        <v>35746</v>
      </c>
      <c r="B168" s="15">
        <f t="shared" si="3"/>
        <v>11</v>
      </c>
      <c r="C168" s="16"/>
      <c r="D168" s="16"/>
      <c r="E168" s="16"/>
      <c r="F168" s="16"/>
      <c r="G168" s="16"/>
      <c r="H168" s="16"/>
      <c r="I168" s="16"/>
    </row>
    <row r="169" spans="1:9" s="15" customFormat="1" x14ac:dyDescent="0.25">
      <c r="A169" s="17">
        <v>35747</v>
      </c>
      <c r="B169" s="15">
        <f t="shared" si="3"/>
        <v>11</v>
      </c>
      <c r="C169" s="16"/>
      <c r="D169" s="16"/>
      <c r="E169" s="16"/>
      <c r="F169" s="16"/>
      <c r="G169" s="16"/>
      <c r="H169" s="16"/>
      <c r="I169" s="16"/>
    </row>
    <row r="170" spans="1:9" s="15" customFormat="1" x14ac:dyDescent="0.25">
      <c r="A170" s="17">
        <v>35748</v>
      </c>
      <c r="B170" s="15">
        <f t="shared" si="3"/>
        <v>11</v>
      </c>
      <c r="C170" s="16"/>
      <c r="D170" s="16"/>
      <c r="E170" s="16"/>
      <c r="F170" s="16"/>
      <c r="G170" s="16"/>
      <c r="H170" s="16"/>
      <c r="I170" s="16"/>
    </row>
    <row r="171" spans="1:9" s="15" customFormat="1" x14ac:dyDescent="0.25">
      <c r="A171" s="17">
        <v>35749</v>
      </c>
      <c r="B171" s="15">
        <f t="shared" si="3"/>
        <v>11</v>
      </c>
      <c r="C171" s="16"/>
      <c r="D171" s="16"/>
      <c r="E171" s="16"/>
      <c r="F171" s="16"/>
      <c r="G171" s="16"/>
      <c r="H171" s="16"/>
      <c r="I171" s="16"/>
    </row>
    <row r="172" spans="1:9" s="15" customFormat="1" x14ac:dyDescent="0.25">
      <c r="A172" s="17">
        <v>35750</v>
      </c>
      <c r="B172" s="15">
        <f t="shared" si="3"/>
        <v>11</v>
      </c>
      <c r="C172" s="16"/>
      <c r="D172" s="16"/>
      <c r="E172" s="16"/>
      <c r="F172" s="16"/>
      <c r="G172" s="16"/>
      <c r="H172" s="16"/>
      <c r="I172" s="16"/>
    </row>
    <row r="173" spans="1:9" s="15" customFormat="1" x14ac:dyDescent="0.25">
      <c r="A173" s="17">
        <v>35751</v>
      </c>
      <c r="B173" s="15">
        <f t="shared" si="3"/>
        <v>11</v>
      </c>
      <c r="C173" s="16"/>
      <c r="D173" s="16"/>
      <c r="E173" s="16"/>
      <c r="F173" s="16"/>
      <c r="G173" s="16"/>
      <c r="H173" s="16"/>
      <c r="I173" s="16"/>
    </row>
    <row r="174" spans="1:9" s="15" customFormat="1" x14ac:dyDescent="0.25">
      <c r="A174" s="17">
        <v>35752</v>
      </c>
      <c r="B174" s="15">
        <f t="shared" si="3"/>
        <v>11</v>
      </c>
      <c r="C174" s="16"/>
      <c r="D174" s="16"/>
      <c r="E174" s="16"/>
      <c r="F174" s="16"/>
      <c r="G174" s="16"/>
      <c r="H174" s="16"/>
      <c r="I174" s="16"/>
    </row>
    <row r="175" spans="1:9" s="15" customFormat="1" x14ac:dyDescent="0.25">
      <c r="A175" s="17">
        <v>35753</v>
      </c>
      <c r="B175" s="15">
        <f t="shared" si="3"/>
        <v>11</v>
      </c>
      <c r="C175" s="16"/>
      <c r="D175" s="16"/>
      <c r="E175" s="16"/>
      <c r="F175" s="16"/>
      <c r="G175" s="16"/>
      <c r="H175" s="16"/>
      <c r="I175" s="16"/>
    </row>
    <row r="176" spans="1:9" s="15" customFormat="1" x14ac:dyDescent="0.25">
      <c r="A176" s="17">
        <v>35754</v>
      </c>
      <c r="B176" s="15">
        <f t="shared" si="3"/>
        <v>11</v>
      </c>
      <c r="C176" s="16"/>
      <c r="D176" s="16"/>
      <c r="E176" s="16"/>
      <c r="F176" s="16"/>
      <c r="G176" s="16"/>
      <c r="H176" s="16"/>
      <c r="I176" s="16"/>
    </row>
    <row r="177" spans="1:9" s="15" customFormat="1" x14ac:dyDescent="0.25">
      <c r="A177" s="17">
        <v>35755</v>
      </c>
      <c r="B177" s="15">
        <f t="shared" si="3"/>
        <v>11</v>
      </c>
      <c r="C177" s="16"/>
      <c r="D177" s="16"/>
      <c r="E177" s="16"/>
      <c r="F177" s="16"/>
      <c r="G177" s="16"/>
      <c r="H177" s="16"/>
      <c r="I177" s="16"/>
    </row>
    <row r="178" spans="1:9" s="15" customFormat="1" x14ac:dyDescent="0.25">
      <c r="A178" s="17">
        <v>35756</v>
      </c>
      <c r="B178" s="15">
        <f t="shared" si="3"/>
        <v>11</v>
      </c>
      <c r="C178" s="16"/>
      <c r="D178" s="16"/>
      <c r="E178" s="16"/>
      <c r="F178" s="16"/>
      <c r="G178" s="16"/>
      <c r="H178" s="16"/>
      <c r="I178" s="16"/>
    </row>
    <row r="179" spans="1:9" s="15" customFormat="1" x14ac:dyDescent="0.25">
      <c r="A179" s="17">
        <v>35757</v>
      </c>
      <c r="B179" s="15">
        <f t="shared" si="3"/>
        <v>11</v>
      </c>
      <c r="C179" s="16"/>
      <c r="D179" s="16"/>
      <c r="E179" s="16"/>
      <c r="F179" s="16"/>
      <c r="G179" s="16"/>
      <c r="H179" s="16"/>
      <c r="I179" s="16"/>
    </row>
    <row r="180" spans="1:9" s="15" customFormat="1" x14ac:dyDescent="0.25">
      <c r="A180" s="17">
        <v>35758</v>
      </c>
      <c r="B180" s="15">
        <f t="shared" si="3"/>
        <v>11</v>
      </c>
      <c r="C180" s="16"/>
      <c r="D180" s="16"/>
      <c r="E180" s="16"/>
      <c r="F180" s="16"/>
      <c r="G180" s="16"/>
      <c r="H180" s="16"/>
      <c r="I180" s="16"/>
    </row>
    <row r="181" spans="1:9" s="15" customFormat="1" x14ac:dyDescent="0.25">
      <c r="A181" s="17">
        <v>35759</v>
      </c>
      <c r="B181" s="15">
        <f t="shared" si="3"/>
        <v>11</v>
      </c>
      <c r="C181" s="16"/>
      <c r="D181" s="16"/>
      <c r="E181" s="16"/>
      <c r="F181" s="16"/>
      <c r="G181" s="16"/>
      <c r="H181" s="16"/>
      <c r="I181" s="16"/>
    </row>
    <row r="182" spans="1:9" s="15" customFormat="1" x14ac:dyDescent="0.25">
      <c r="A182" s="17">
        <v>35760</v>
      </c>
      <c r="B182" s="15">
        <f t="shared" si="3"/>
        <v>11</v>
      </c>
      <c r="C182" s="16"/>
      <c r="D182" s="16"/>
      <c r="E182" s="16"/>
      <c r="F182" s="16"/>
      <c r="G182" s="16"/>
      <c r="H182" s="16"/>
      <c r="I182" s="16"/>
    </row>
    <row r="183" spans="1:9" s="15" customFormat="1" x14ac:dyDescent="0.25">
      <c r="A183" s="17">
        <v>35761</v>
      </c>
      <c r="B183" s="15">
        <f t="shared" si="3"/>
        <v>11</v>
      </c>
      <c r="C183" s="16"/>
      <c r="D183" s="16"/>
      <c r="E183" s="16"/>
      <c r="F183" s="16"/>
      <c r="G183" s="16"/>
      <c r="H183" s="16"/>
      <c r="I183" s="16"/>
    </row>
    <row r="184" spans="1:9" s="15" customFormat="1" x14ac:dyDescent="0.25">
      <c r="A184" s="17">
        <v>35762</v>
      </c>
      <c r="B184" s="15">
        <f t="shared" si="3"/>
        <v>11</v>
      </c>
      <c r="C184" s="16"/>
      <c r="D184" s="16"/>
      <c r="E184" s="16"/>
      <c r="F184" s="16"/>
      <c r="G184" s="16"/>
      <c r="H184" s="16"/>
      <c r="I184" s="16"/>
    </row>
    <row r="185" spans="1:9" s="15" customFormat="1" x14ac:dyDescent="0.25">
      <c r="A185" s="17">
        <v>35763</v>
      </c>
      <c r="B185" s="15">
        <f t="shared" si="3"/>
        <v>11</v>
      </c>
      <c r="C185" s="16"/>
      <c r="D185" s="16"/>
      <c r="E185" s="16"/>
      <c r="F185" s="16"/>
      <c r="G185" s="16"/>
      <c r="H185" s="16"/>
      <c r="I185" s="16"/>
    </row>
    <row r="186" spans="1:9" s="15" customFormat="1" x14ac:dyDescent="0.25">
      <c r="A186" s="17">
        <v>35764</v>
      </c>
      <c r="B186" s="15">
        <f t="shared" si="3"/>
        <v>11</v>
      </c>
      <c r="C186" s="16"/>
      <c r="D186" s="16"/>
      <c r="E186" s="16"/>
      <c r="F186" s="16"/>
      <c r="G186" s="16"/>
      <c r="H186" s="16"/>
      <c r="I186" s="16"/>
    </row>
    <row r="187" spans="1:9" s="15" customFormat="1" x14ac:dyDescent="0.25">
      <c r="A187" s="17">
        <v>35765</v>
      </c>
      <c r="B187" s="15">
        <f t="shared" si="3"/>
        <v>12</v>
      </c>
      <c r="C187" s="16"/>
      <c r="D187" s="16"/>
      <c r="E187" s="16"/>
      <c r="F187" s="16"/>
      <c r="G187" s="16"/>
      <c r="H187" s="16"/>
      <c r="I187" s="16"/>
    </row>
    <row r="188" spans="1:9" s="15" customFormat="1" x14ac:dyDescent="0.25">
      <c r="A188" s="17">
        <v>35766</v>
      </c>
      <c r="B188" s="15">
        <f t="shared" si="3"/>
        <v>12</v>
      </c>
      <c r="C188" s="16"/>
      <c r="D188" s="16"/>
      <c r="E188" s="16"/>
      <c r="F188" s="16"/>
      <c r="G188" s="16"/>
      <c r="H188" s="16"/>
      <c r="I188" s="16"/>
    </row>
    <row r="189" spans="1:9" s="15" customFormat="1" x14ac:dyDescent="0.25">
      <c r="A189" s="17">
        <v>35767</v>
      </c>
      <c r="B189" s="15">
        <f t="shared" si="3"/>
        <v>12</v>
      </c>
      <c r="C189" s="16"/>
      <c r="D189" s="16"/>
      <c r="E189" s="16"/>
      <c r="F189" s="16"/>
      <c r="G189" s="16"/>
      <c r="H189" s="16"/>
      <c r="I189" s="16"/>
    </row>
    <row r="190" spans="1:9" s="15" customFormat="1" x14ac:dyDescent="0.25">
      <c r="A190" s="17">
        <v>35768</v>
      </c>
      <c r="B190" s="15">
        <f t="shared" si="3"/>
        <v>12</v>
      </c>
      <c r="C190" s="16"/>
      <c r="D190" s="16"/>
      <c r="E190" s="16"/>
      <c r="F190" s="16"/>
      <c r="G190" s="16"/>
      <c r="H190" s="16"/>
      <c r="I190" s="16"/>
    </row>
    <row r="191" spans="1:9" s="15" customFormat="1" x14ac:dyDescent="0.25">
      <c r="A191" s="17">
        <v>35769</v>
      </c>
      <c r="B191" s="15">
        <f t="shared" si="3"/>
        <v>12</v>
      </c>
      <c r="C191" s="16"/>
      <c r="D191" s="16"/>
      <c r="E191" s="16"/>
      <c r="F191" s="16"/>
      <c r="G191" s="16"/>
      <c r="H191" s="16"/>
      <c r="I191" s="16"/>
    </row>
    <row r="192" spans="1:9" s="15" customFormat="1" x14ac:dyDescent="0.25">
      <c r="A192" s="17">
        <v>35770</v>
      </c>
      <c r="B192" s="15">
        <f t="shared" si="3"/>
        <v>12</v>
      </c>
      <c r="C192" s="16"/>
      <c r="D192" s="16"/>
      <c r="E192" s="16"/>
      <c r="F192" s="16"/>
      <c r="G192" s="16"/>
      <c r="H192" s="16"/>
      <c r="I192" s="16"/>
    </row>
    <row r="193" spans="1:9" s="15" customFormat="1" x14ac:dyDescent="0.25">
      <c r="A193" s="17">
        <v>35771</v>
      </c>
      <c r="B193" s="15">
        <f t="shared" si="3"/>
        <v>12</v>
      </c>
      <c r="C193" s="16"/>
      <c r="D193" s="16"/>
      <c r="E193" s="16"/>
      <c r="F193" s="16"/>
      <c r="G193" s="16"/>
      <c r="H193" s="16"/>
      <c r="I193" s="16"/>
    </row>
    <row r="194" spans="1:9" s="15" customFormat="1" x14ac:dyDescent="0.25">
      <c r="A194" s="17">
        <v>35772</v>
      </c>
      <c r="B194" s="15">
        <f t="shared" si="3"/>
        <v>12</v>
      </c>
      <c r="C194" s="16"/>
      <c r="D194" s="16"/>
      <c r="E194" s="16"/>
      <c r="F194" s="16"/>
      <c r="G194" s="16"/>
      <c r="H194" s="16"/>
      <c r="I194" s="16"/>
    </row>
    <row r="195" spans="1:9" s="15" customFormat="1" x14ac:dyDescent="0.25">
      <c r="A195" s="17">
        <v>35773</v>
      </c>
      <c r="B195" s="15">
        <f t="shared" si="3"/>
        <v>12</v>
      </c>
      <c r="C195" s="16"/>
      <c r="D195" s="16"/>
      <c r="E195" s="16"/>
      <c r="F195" s="16"/>
      <c r="G195" s="16"/>
      <c r="H195" s="16"/>
      <c r="I195" s="16"/>
    </row>
    <row r="196" spans="1:9" s="15" customFormat="1" x14ac:dyDescent="0.25">
      <c r="A196" s="17">
        <v>35774</v>
      </c>
      <c r="B196" s="15">
        <f t="shared" si="3"/>
        <v>12</v>
      </c>
      <c r="C196" s="16"/>
      <c r="D196" s="16"/>
      <c r="E196" s="16"/>
      <c r="F196" s="16"/>
      <c r="G196" s="16"/>
      <c r="H196" s="16"/>
      <c r="I196" s="16"/>
    </row>
    <row r="197" spans="1:9" s="15" customFormat="1" x14ac:dyDescent="0.25">
      <c r="A197" s="17">
        <v>35775</v>
      </c>
      <c r="B197" s="15">
        <f t="shared" si="3"/>
        <v>12</v>
      </c>
      <c r="C197" s="16"/>
      <c r="D197" s="16"/>
      <c r="E197" s="16"/>
      <c r="F197" s="16"/>
      <c r="G197" s="16"/>
      <c r="H197" s="16"/>
      <c r="I197" s="16"/>
    </row>
    <row r="198" spans="1:9" s="15" customFormat="1" x14ac:dyDescent="0.25">
      <c r="A198" s="17">
        <v>35776</v>
      </c>
      <c r="B198" s="15">
        <f t="shared" si="3"/>
        <v>12</v>
      </c>
      <c r="C198" s="16"/>
      <c r="D198" s="16"/>
      <c r="E198" s="16"/>
      <c r="F198" s="16"/>
      <c r="G198" s="16"/>
      <c r="H198" s="16"/>
      <c r="I198" s="16"/>
    </row>
    <row r="199" spans="1:9" s="15" customFormat="1" x14ac:dyDescent="0.25">
      <c r="A199" s="17">
        <v>35777</v>
      </c>
      <c r="B199" s="15">
        <f t="shared" si="3"/>
        <v>12</v>
      </c>
      <c r="C199" s="16"/>
      <c r="D199" s="16"/>
      <c r="E199" s="16"/>
      <c r="F199" s="16"/>
      <c r="G199" s="16"/>
      <c r="H199" s="16"/>
      <c r="I199" s="16"/>
    </row>
    <row r="200" spans="1:9" s="15" customFormat="1" x14ac:dyDescent="0.25">
      <c r="A200" s="17">
        <v>35778</v>
      </c>
      <c r="B200" s="15">
        <f t="shared" si="3"/>
        <v>12</v>
      </c>
      <c r="C200" s="16"/>
      <c r="D200" s="16"/>
      <c r="E200" s="16"/>
      <c r="F200" s="16"/>
      <c r="G200" s="16"/>
      <c r="H200" s="16"/>
      <c r="I200" s="16"/>
    </row>
    <row r="201" spans="1:9" s="15" customFormat="1" x14ac:dyDescent="0.25">
      <c r="A201" s="17">
        <v>35779</v>
      </c>
      <c r="B201" s="15">
        <f t="shared" si="3"/>
        <v>12</v>
      </c>
      <c r="C201" s="16"/>
      <c r="D201" s="16"/>
      <c r="E201" s="16"/>
      <c r="F201" s="16"/>
      <c r="G201" s="16"/>
      <c r="H201" s="16"/>
      <c r="I201" s="16"/>
    </row>
    <row r="202" spans="1:9" s="15" customFormat="1" x14ac:dyDescent="0.25">
      <c r="A202" s="17">
        <v>35780</v>
      </c>
      <c r="B202" s="15">
        <f t="shared" si="3"/>
        <v>12</v>
      </c>
      <c r="C202" s="16"/>
      <c r="D202" s="16"/>
      <c r="E202" s="16"/>
      <c r="F202" s="16"/>
      <c r="G202" s="16"/>
      <c r="H202" s="16"/>
      <c r="I202" s="16"/>
    </row>
    <row r="203" spans="1:9" s="15" customFormat="1" x14ac:dyDescent="0.25">
      <c r="A203" s="17">
        <v>35781</v>
      </c>
      <c r="B203" s="15">
        <f t="shared" si="3"/>
        <v>12</v>
      </c>
      <c r="C203" s="16"/>
      <c r="D203" s="16"/>
      <c r="E203" s="16"/>
      <c r="F203" s="16"/>
      <c r="G203" s="16"/>
      <c r="H203" s="16"/>
      <c r="I203" s="16"/>
    </row>
    <row r="204" spans="1:9" s="15" customFormat="1" x14ac:dyDescent="0.25">
      <c r="A204" s="17">
        <v>35782</v>
      </c>
      <c r="B204" s="15">
        <f t="shared" si="3"/>
        <v>12</v>
      </c>
      <c r="C204" s="16"/>
      <c r="D204" s="16"/>
      <c r="E204" s="16"/>
      <c r="F204" s="16"/>
      <c r="G204" s="16"/>
      <c r="H204" s="16"/>
      <c r="I204" s="16"/>
    </row>
    <row r="205" spans="1:9" s="15" customFormat="1" x14ac:dyDescent="0.25">
      <c r="A205" s="17">
        <v>35783</v>
      </c>
      <c r="B205" s="15">
        <f t="shared" si="3"/>
        <v>12</v>
      </c>
      <c r="C205" s="16"/>
      <c r="D205" s="16"/>
      <c r="E205" s="16"/>
      <c r="F205" s="16"/>
      <c r="G205" s="16"/>
      <c r="H205" s="16"/>
      <c r="I205" s="16"/>
    </row>
    <row r="206" spans="1:9" s="15" customFormat="1" x14ac:dyDescent="0.25">
      <c r="A206" s="17">
        <v>35784</v>
      </c>
      <c r="B206" s="15">
        <f t="shared" si="3"/>
        <v>12</v>
      </c>
      <c r="C206" s="16"/>
      <c r="D206" s="16"/>
      <c r="E206" s="16"/>
      <c r="F206" s="16"/>
      <c r="G206" s="16"/>
      <c r="H206" s="16"/>
      <c r="I206" s="16"/>
    </row>
    <row r="207" spans="1:9" s="15" customFormat="1" x14ac:dyDescent="0.25">
      <c r="A207" s="17">
        <v>35785</v>
      </c>
      <c r="B207" s="15">
        <f t="shared" si="3"/>
        <v>12</v>
      </c>
      <c r="C207" s="16"/>
      <c r="D207" s="16"/>
      <c r="E207" s="16"/>
      <c r="F207" s="16"/>
      <c r="G207" s="16"/>
      <c r="H207" s="16"/>
      <c r="I207" s="16"/>
    </row>
    <row r="208" spans="1:9" s="15" customFormat="1" x14ac:dyDescent="0.25">
      <c r="A208" s="17">
        <v>35786</v>
      </c>
      <c r="B208" s="15">
        <f t="shared" si="3"/>
        <v>12</v>
      </c>
      <c r="C208" s="16"/>
      <c r="D208" s="16"/>
      <c r="E208" s="16"/>
      <c r="F208" s="16"/>
      <c r="G208" s="16"/>
      <c r="H208" s="16"/>
      <c r="I208" s="16"/>
    </row>
    <row r="209" spans="1:9" s="15" customFormat="1" x14ac:dyDescent="0.25">
      <c r="A209" s="17">
        <v>35787</v>
      </c>
      <c r="B209" s="15">
        <f t="shared" si="3"/>
        <v>12</v>
      </c>
      <c r="C209" s="16"/>
      <c r="D209" s="16"/>
      <c r="E209" s="16"/>
      <c r="F209" s="16"/>
      <c r="G209" s="16"/>
      <c r="H209" s="16"/>
      <c r="I209" s="16"/>
    </row>
    <row r="210" spans="1:9" s="15" customFormat="1" x14ac:dyDescent="0.25">
      <c r="A210" s="17">
        <v>35788</v>
      </c>
      <c r="B210" s="15">
        <f t="shared" si="3"/>
        <v>12</v>
      </c>
      <c r="C210" s="16"/>
      <c r="D210" s="16"/>
      <c r="E210" s="16"/>
      <c r="F210" s="16"/>
      <c r="G210" s="16"/>
      <c r="H210" s="16"/>
      <c r="I210" s="16"/>
    </row>
    <row r="211" spans="1:9" s="15" customFormat="1" x14ac:dyDescent="0.25">
      <c r="A211" s="17">
        <v>35789</v>
      </c>
      <c r="B211" s="15">
        <f t="shared" si="3"/>
        <v>12</v>
      </c>
      <c r="C211" s="16"/>
      <c r="D211" s="16"/>
      <c r="E211" s="16"/>
      <c r="F211" s="16"/>
      <c r="G211" s="16"/>
      <c r="H211" s="16"/>
      <c r="I211" s="16"/>
    </row>
    <row r="212" spans="1:9" s="15" customFormat="1" x14ac:dyDescent="0.25">
      <c r="A212" s="17">
        <v>35790</v>
      </c>
      <c r="B212" s="15">
        <f t="shared" si="3"/>
        <v>12</v>
      </c>
      <c r="C212" s="16"/>
      <c r="D212" s="16"/>
      <c r="E212" s="16"/>
      <c r="F212" s="16"/>
      <c r="G212" s="16"/>
      <c r="H212" s="16"/>
      <c r="I212" s="16"/>
    </row>
    <row r="213" spans="1:9" s="15" customFormat="1" x14ac:dyDescent="0.25">
      <c r="A213" s="17">
        <v>35791</v>
      </c>
      <c r="B213" s="15">
        <f t="shared" si="3"/>
        <v>12</v>
      </c>
      <c r="C213" s="16"/>
      <c r="D213" s="16"/>
      <c r="E213" s="16"/>
      <c r="F213" s="16"/>
      <c r="G213" s="16"/>
      <c r="H213" s="16"/>
      <c r="I213" s="16"/>
    </row>
    <row r="214" spans="1:9" s="15" customFormat="1" x14ac:dyDescent="0.25">
      <c r="A214" s="17">
        <v>35792</v>
      </c>
      <c r="B214" s="15">
        <f t="shared" si="3"/>
        <v>12</v>
      </c>
      <c r="C214" s="16"/>
      <c r="D214" s="16"/>
      <c r="E214" s="16"/>
      <c r="F214" s="16"/>
      <c r="G214" s="16"/>
      <c r="H214" s="16"/>
      <c r="I214" s="16"/>
    </row>
    <row r="215" spans="1:9" s="15" customFormat="1" x14ac:dyDescent="0.25">
      <c r="A215" s="17">
        <v>35793</v>
      </c>
      <c r="B215" s="15">
        <f t="shared" si="3"/>
        <v>12</v>
      </c>
      <c r="C215" s="16"/>
      <c r="D215" s="16"/>
      <c r="E215" s="16"/>
      <c r="F215" s="16"/>
      <c r="G215" s="16"/>
      <c r="H215" s="16"/>
      <c r="I215" s="16"/>
    </row>
    <row r="216" spans="1:9" s="15" customFormat="1" x14ac:dyDescent="0.25">
      <c r="A216" s="17">
        <v>35794</v>
      </c>
      <c r="B216" s="15">
        <f t="shared" ref="B216:B279" si="4">MONTH(A216)</f>
        <v>12</v>
      </c>
      <c r="C216" s="16"/>
      <c r="D216" s="16"/>
      <c r="E216" s="16"/>
      <c r="F216" s="16"/>
      <c r="G216" s="16"/>
      <c r="H216" s="16"/>
      <c r="I216" s="16"/>
    </row>
    <row r="217" spans="1:9" s="15" customFormat="1" x14ac:dyDescent="0.25">
      <c r="A217" s="17">
        <v>35795</v>
      </c>
      <c r="B217" s="15">
        <f t="shared" si="4"/>
        <v>12</v>
      </c>
      <c r="C217" s="16"/>
      <c r="D217" s="16"/>
      <c r="E217" s="16"/>
      <c r="F217" s="16"/>
      <c r="G217" s="16"/>
      <c r="H217" s="16"/>
      <c r="I217" s="16"/>
    </row>
    <row r="218" spans="1:9" s="15" customFormat="1" x14ac:dyDescent="0.25">
      <c r="A218" s="17">
        <v>35796</v>
      </c>
      <c r="B218" s="15">
        <f t="shared" si="4"/>
        <v>1</v>
      </c>
      <c r="C218" s="16"/>
      <c r="D218" s="16"/>
      <c r="E218" s="16"/>
      <c r="F218" s="16"/>
      <c r="G218" s="16"/>
      <c r="H218" s="16"/>
      <c r="I218" s="16"/>
    </row>
    <row r="219" spans="1:9" s="15" customFormat="1" x14ac:dyDescent="0.25">
      <c r="A219" s="17">
        <v>35797</v>
      </c>
      <c r="B219" s="15">
        <f t="shared" si="4"/>
        <v>1</v>
      </c>
      <c r="C219" s="16"/>
      <c r="D219" s="16"/>
      <c r="E219" s="16"/>
      <c r="F219" s="16"/>
      <c r="G219" s="16"/>
      <c r="H219" s="16"/>
      <c r="I219" s="16"/>
    </row>
    <row r="220" spans="1:9" s="15" customFormat="1" x14ac:dyDescent="0.25">
      <c r="A220" s="17">
        <v>35798</v>
      </c>
      <c r="B220" s="15">
        <f t="shared" si="4"/>
        <v>1</v>
      </c>
      <c r="C220" s="16"/>
      <c r="D220" s="16"/>
      <c r="E220" s="16"/>
      <c r="F220" s="16"/>
      <c r="G220" s="16"/>
      <c r="H220" s="16"/>
      <c r="I220" s="16"/>
    </row>
    <row r="221" spans="1:9" s="15" customFormat="1" x14ac:dyDescent="0.25">
      <c r="A221" s="17">
        <v>35799</v>
      </c>
      <c r="B221" s="15">
        <f t="shared" si="4"/>
        <v>1</v>
      </c>
      <c r="C221" s="16"/>
      <c r="D221" s="16"/>
      <c r="E221" s="16"/>
      <c r="F221" s="16"/>
      <c r="G221" s="16"/>
      <c r="H221" s="16"/>
      <c r="I221" s="16"/>
    </row>
    <row r="222" spans="1:9" s="15" customFormat="1" x14ac:dyDescent="0.25">
      <c r="A222" s="17">
        <v>35800</v>
      </c>
      <c r="B222" s="15">
        <f t="shared" si="4"/>
        <v>1</v>
      </c>
      <c r="C222" s="16"/>
      <c r="D222" s="16"/>
      <c r="E222" s="16"/>
      <c r="F222" s="16"/>
      <c r="G222" s="16"/>
      <c r="H222" s="16"/>
      <c r="I222" s="16"/>
    </row>
    <row r="223" spans="1:9" s="15" customFormat="1" x14ac:dyDescent="0.25">
      <c r="A223" s="17">
        <v>35801</v>
      </c>
      <c r="B223" s="15">
        <f t="shared" si="4"/>
        <v>1</v>
      </c>
      <c r="C223" s="16"/>
      <c r="D223" s="16"/>
      <c r="E223" s="16"/>
      <c r="F223" s="16"/>
      <c r="G223" s="16"/>
      <c r="H223" s="16"/>
      <c r="I223" s="16"/>
    </row>
    <row r="224" spans="1:9" s="15" customFormat="1" x14ac:dyDescent="0.25">
      <c r="A224" s="17">
        <v>35802</v>
      </c>
      <c r="B224" s="15">
        <f t="shared" si="4"/>
        <v>1</v>
      </c>
      <c r="C224" s="16"/>
      <c r="D224" s="16"/>
      <c r="E224" s="16"/>
      <c r="F224" s="16"/>
      <c r="G224" s="16"/>
      <c r="H224" s="16"/>
      <c r="I224" s="16"/>
    </row>
    <row r="225" spans="1:9" s="15" customFormat="1" x14ac:dyDescent="0.25">
      <c r="A225" s="17">
        <v>35803</v>
      </c>
      <c r="B225" s="15">
        <f t="shared" si="4"/>
        <v>1</v>
      </c>
      <c r="C225" s="16"/>
      <c r="D225" s="16"/>
      <c r="E225" s="16"/>
      <c r="F225" s="16"/>
      <c r="G225" s="16"/>
      <c r="H225" s="16"/>
      <c r="I225" s="16"/>
    </row>
    <row r="226" spans="1:9" s="15" customFormat="1" x14ac:dyDescent="0.25">
      <c r="A226" s="17">
        <v>35804</v>
      </c>
      <c r="B226" s="15">
        <f t="shared" si="4"/>
        <v>1</v>
      </c>
      <c r="C226" s="16"/>
      <c r="D226" s="16"/>
      <c r="E226" s="16"/>
      <c r="F226" s="16"/>
      <c r="G226" s="16"/>
      <c r="H226" s="16"/>
      <c r="I226" s="16"/>
    </row>
    <row r="227" spans="1:9" s="15" customFormat="1" x14ac:dyDescent="0.25">
      <c r="A227" s="17">
        <v>35805</v>
      </c>
      <c r="B227" s="15">
        <f t="shared" si="4"/>
        <v>1</v>
      </c>
      <c r="C227" s="16"/>
      <c r="D227" s="16"/>
      <c r="E227" s="16"/>
      <c r="F227" s="16"/>
      <c r="G227" s="16"/>
      <c r="H227" s="16"/>
      <c r="I227" s="16"/>
    </row>
    <row r="228" spans="1:9" s="15" customFormat="1" x14ac:dyDescent="0.25">
      <c r="A228" s="17">
        <v>35806</v>
      </c>
      <c r="B228" s="15">
        <f t="shared" si="4"/>
        <v>1</v>
      </c>
      <c r="C228" s="16"/>
      <c r="D228" s="16"/>
      <c r="E228" s="16"/>
      <c r="F228" s="16"/>
      <c r="G228" s="16"/>
      <c r="H228" s="16"/>
      <c r="I228" s="16"/>
    </row>
    <row r="229" spans="1:9" s="15" customFormat="1" x14ac:dyDescent="0.25">
      <c r="A229" s="17">
        <v>35807</v>
      </c>
      <c r="B229" s="15">
        <f t="shared" si="4"/>
        <v>1</v>
      </c>
      <c r="C229" s="16"/>
      <c r="D229" s="16"/>
      <c r="E229" s="16"/>
      <c r="F229" s="16"/>
      <c r="G229" s="16"/>
      <c r="H229" s="16"/>
      <c r="I229" s="16"/>
    </row>
    <row r="230" spans="1:9" s="15" customFormat="1" x14ac:dyDescent="0.25">
      <c r="A230" s="17">
        <v>35808</v>
      </c>
      <c r="B230" s="15">
        <f t="shared" si="4"/>
        <v>1</v>
      </c>
      <c r="C230" s="16"/>
      <c r="D230" s="16"/>
      <c r="E230" s="16"/>
      <c r="F230" s="16"/>
      <c r="G230" s="16"/>
      <c r="H230" s="16"/>
      <c r="I230" s="16"/>
    </row>
    <row r="231" spans="1:9" s="15" customFormat="1" x14ac:dyDescent="0.25">
      <c r="A231" s="17">
        <v>35809</v>
      </c>
      <c r="B231" s="15">
        <f t="shared" si="4"/>
        <v>1</v>
      </c>
      <c r="C231" s="16"/>
      <c r="D231" s="16"/>
      <c r="E231" s="16"/>
      <c r="F231" s="16"/>
      <c r="G231" s="16"/>
      <c r="H231" s="16"/>
      <c r="I231" s="16"/>
    </row>
    <row r="232" spans="1:9" s="15" customFormat="1" x14ac:dyDescent="0.25">
      <c r="A232" s="17">
        <v>35810</v>
      </c>
      <c r="B232" s="15">
        <f t="shared" si="4"/>
        <v>1</v>
      </c>
      <c r="C232" s="16"/>
      <c r="D232" s="16"/>
      <c r="E232" s="16"/>
      <c r="F232" s="16"/>
      <c r="G232" s="16"/>
      <c r="H232" s="16"/>
      <c r="I232" s="16"/>
    </row>
    <row r="233" spans="1:9" s="15" customFormat="1" x14ac:dyDescent="0.25">
      <c r="A233" s="17">
        <v>35811</v>
      </c>
      <c r="B233" s="15">
        <f t="shared" si="4"/>
        <v>1</v>
      </c>
      <c r="C233" s="16"/>
      <c r="D233" s="16"/>
      <c r="E233" s="16"/>
      <c r="F233" s="16"/>
      <c r="G233" s="16"/>
      <c r="H233" s="16"/>
      <c r="I233" s="16"/>
    </row>
    <row r="234" spans="1:9" s="15" customFormat="1" x14ac:dyDescent="0.25">
      <c r="A234" s="17">
        <v>35812</v>
      </c>
      <c r="B234" s="15">
        <f t="shared" si="4"/>
        <v>1</v>
      </c>
      <c r="C234" s="16"/>
      <c r="D234" s="16"/>
      <c r="E234" s="16"/>
      <c r="F234" s="16"/>
      <c r="G234" s="16"/>
      <c r="H234" s="16"/>
      <c r="I234" s="16"/>
    </row>
    <row r="235" spans="1:9" s="15" customFormat="1" x14ac:dyDescent="0.25">
      <c r="A235" s="17">
        <v>35813</v>
      </c>
      <c r="B235" s="15">
        <f t="shared" si="4"/>
        <v>1</v>
      </c>
      <c r="C235" s="16"/>
      <c r="D235" s="16"/>
      <c r="E235" s="16"/>
      <c r="F235" s="16"/>
      <c r="G235" s="16"/>
      <c r="H235" s="16"/>
      <c r="I235" s="16"/>
    </row>
    <row r="236" spans="1:9" s="15" customFormat="1" x14ac:dyDescent="0.25">
      <c r="A236" s="17">
        <v>35814</v>
      </c>
      <c r="B236" s="15">
        <f t="shared" si="4"/>
        <v>1</v>
      </c>
      <c r="C236" s="16"/>
      <c r="D236" s="16"/>
      <c r="E236" s="16"/>
      <c r="F236" s="16"/>
      <c r="G236" s="16"/>
      <c r="H236" s="16"/>
      <c r="I236" s="16"/>
    </row>
    <row r="237" spans="1:9" s="15" customFormat="1" x14ac:dyDescent="0.25">
      <c r="A237" s="17">
        <v>35815</v>
      </c>
      <c r="B237" s="15">
        <f t="shared" si="4"/>
        <v>1</v>
      </c>
      <c r="C237" s="16"/>
      <c r="D237" s="16"/>
      <c r="E237" s="16"/>
      <c r="F237" s="16"/>
      <c r="G237" s="16"/>
      <c r="H237" s="16"/>
      <c r="I237" s="16"/>
    </row>
    <row r="238" spans="1:9" s="15" customFormat="1" x14ac:dyDescent="0.25">
      <c r="A238" s="17">
        <v>35816</v>
      </c>
      <c r="B238" s="15">
        <f t="shared" si="4"/>
        <v>1</v>
      </c>
      <c r="C238" s="16"/>
      <c r="D238" s="16"/>
      <c r="E238" s="16"/>
      <c r="F238" s="16"/>
      <c r="G238" s="16"/>
      <c r="H238" s="16"/>
      <c r="I238" s="16"/>
    </row>
    <row r="239" spans="1:9" s="15" customFormat="1" x14ac:dyDescent="0.25">
      <c r="A239" s="17">
        <v>35817</v>
      </c>
      <c r="B239" s="15">
        <f t="shared" si="4"/>
        <v>1</v>
      </c>
      <c r="C239" s="16"/>
      <c r="D239" s="16"/>
      <c r="E239" s="16"/>
      <c r="F239" s="16"/>
      <c r="G239" s="16"/>
      <c r="H239" s="16"/>
      <c r="I239" s="16"/>
    </row>
    <row r="240" spans="1:9" s="15" customFormat="1" x14ac:dyDescent="0.25">
      <c r="A240" s="17">
        <v>35818</v>
      </c>
      <c r="B240" s="15">
        <f t="shared" si="4"/>
        <v>1</v>
      </c>
      <c r="C240" s="16"/>
      <c r="D240" s="16"/>
      <c r="E240" s="16"/>
      <c r="F240" s="16"/>
      <c r="G240" s="16"/>
      <c r="H240" s="16"/>
      <c r="I240" s="16"/>
    </row>
    <row r="241" spans="1:9" s="15" customFormat="1" x14ac:dyDescent="0.25">
      <c r="A241" s="17">
        <v>35819</v>
      </c>
      <c r="B241" s="15">
        <f t="shared" si="4"/>
        <v>1</v>
      </c>
      <c r="C241" s="16"/>
      <c r="D241" s="16"/>
      <c r="E241" s="16"/>
      <c r="F241" s="16"/>
      <c r="G241" s="16"/>
      <c r="H241" s="16"/>
      <c r="I241" s="16"/>
    </row>
    <row r="242" spans="1:9" s="15" customFormat="1" x14ac:dyDescent="0.25">
      <c r="A242" s="17">
        <v>35820</v>
      </c>
      <c r="B242" s="15">
        <f t="shared" si="4"/>
        <v>1</v>
      </c>
      <c r="C242" s="16"/>
      <c r="D242" s="16"/>
      <c r="E242" s="16"/>
      <c r="F242" s="16"/>
      <c r="G242" s="16"/>
      <c r="H242" s="16"/>
      <c r="I242" s="16"/>
    </row>
    <row r="243" spans="1:9" s="15" customFormat="1" x14ac:dyDescent="0.25">
      <c r="A243" s="17">
        <v>35821</v>
      </c>
      <c r="B243" s="15">
        <f t="shared" si="4"/>
        <v>1</v>
      </c>
      <c r="C243" s="16"/>
      <c r="D243" s="16"/>
      <c r="E243" s="16"/>
      <c r="F243" s="16"/>
      <c r="G243" s="16"/>
      <c r="H243" s="16"/>
      <c r="I243" s="16"/>
    </row>
    <row r="244" spans="1:9" s="15" customFormat="1" x14ac:dyDescent="0.25">
      <c r="A244" s="17">
        <v>35822</v>
      </c>
      <c r="B244" s="15">
        <f t="shared" si="4"/>
        <v>1</v>
      </c>
      <c r="C244" s="16"/>
      <c r="D244" s="16"/>
      <c r="E244" s="16"/>
      <c r="F244" s="16"/>
      <c r="G244" s="16"/>
      <c r="H244" s="16"/>
      <c r="I244" s="16"/>
    </row>
    <row r="245" spans="1:9" s="15" customFormat="1" x14ac:dyDescent="0.25">
      <c r="A245" s="17">
        <v>35823</v>
      </c>
      <c r="B245" s="15">
        <f t="shared" si="4"/>
        <v>1</v>
      </c>
      <c r="C245" s="16"/>
      <c r="D245" s="16"/>
      <c r="E245" s="16"/>
      <c r="F245" s="16"/>
      <c r="G245" s="16"/>
      <c r="H245" s="16"/>
      <c r="I245" s="16"/>
    </row>
    <row r="246" spans="1:9" s="15" customFormat="1" x14ac:dyDescent="0.25">
      <c r="A246" s="17">
        <v>35824</v>
      </c>
      <c r="B246" s="15">
        <f t="shared" si="4"/>
        <v>1</v>
      </c>
      <c r="C246" s="16"/>
      <c r="D246" s="16"/>
      <c r="E246" s="16"/>
      <c r="F246" s="16"/>
      <c r="G246" s="16"/>
      <c r="H246" s="16"/>
      <c r="I246" s="16"/>
    </row>
    <row r="247" spans="1:9" s="15" customFormat="1" x14ac:dyDescent="0.25">
      <c r="A247" s="17">
        <v>35825</v>
      </c>
      <c r="B247" s="15">
        <f t="shared" si="4"/>
        <v>1</v>
      </c>
      <c r="C247" s="16"/>
      <c r="D247" s="16"/>
      <c r="E247" s="16"/>
      <c r="F247" s="16"/>
      <c r="G247" s="16"/>
      <c r="H247" s="16"/>
      <c r="I247" s="16"/>
    </row>
    <row r="248" spans="1:9" s="15" customFormat="1" x14ac:dyDescent="0.25">
      <c r="A248" s="17">
        <v>35826</v>
      </c>
      <c r="B248" s="15">
        <f t="shared" si="4"/>
        <v>1</v>
      </c>
      <c r="C248" s="16"/>
      <c r="D248" s="16"/>
      <c r="E248" s="16"/>
      <c r="F248" s="16"/>
      <c r="G248" s="16"/>
      <c r="H248" s="16"/>
      <c r="I248" s="16"/>
    </row>
    <row r="249" spans="1:9" s="15" customFormat="1" x14ac:dyDescent="0.25">
      <c r="A249" s="17">
        <v>35827</v>
      </c>
      <c r="B249" s="15">
        <f t="shared" si="4"/>
        <v>2</v>
      </c>
      <c r="C249" s="16"/>
      <c r="D249" s="16"/>
      <c r="E249" s="16"/>
      <c r="F249" s="16"/>
      <c r="G249" s="16"/>
      <c r="H249" s="16"/>
      <c r="I249" s="16"/>
    </row>
    <row r="250" spans="1:9" s="15" customFormat="1" x14ac:dyDescent="0.25">
      <c r="A250" s="17">
        <v>35828</v>
      </c>
      <c r="B250" s="15">
        <f t="shared" si="4"/>
        <v>2</v>
      </c>
      <c r="C250" s="16"/>
      <c r="D250" s="16"/>
      <c r="E250" s="16"/>
      <c r="F250" s="16"/>
      <c r="G250" s="16"/>
      <c r="H250" s="16"/>
      <c r="I250" s="16"/>
    </row>
    <row r="251" spans="1:9" s="15" customFormat="1" x14ac:dyDescent="0.25">
      <c r="A251" s="17">
        <v>35829</v>
      </c>
      <c r="B251" s="15">
        <f t="shared" si="4"/>
        <v>2</v>
      </c>
      <c r="C251" s="16"/>
      <c r="D251" s="16"/>
      <c r="E251" s="16"/>
      <c r="F251" s="16"/>
      <c r="G251" s="16"/>
      <c r="H251" s="16"/>
      <c r="I251" s="16"/>
    </row>
    <row r="252" spans="1:9" s="15" customFormat="1" x14ac:dyDescent="0.25">
      <c r="A252" s="17">
        <v>35830</v>
      </c>
      <c r="B252" s="15">
        <f t="shared" si="4"/>
        <v>2</v>
      </c>
      <c r="C252" s="16"/>
      <c r="D252" s="16"/>
      <c r="E252" s="16"/>
      <c r="F252" s="16"/>
      <c r="G252" s="16"/>
      <c r="H252" s="16"/>
      <c r="I252" s="16"/>
    </row>
    <row r="253" spans="1:9" s="15" customFormat="1" x14ac:dyDescent="0.25">
      <c r="A253" s="17">
        <v>35831</v>
      </c>
      <c r="B253" s="15">
        <f t="shared" si="4"/>
        <v>2</v>
      </c>
      <c r="C253" s="16"/>
      <c r="D253" s="16"/>
      <c r="E253" s="16"/>
      <c r="F253" s="16"/>
      <c r="G253" s="16"/>
      <c r="H253" s="16"/>
      <c r="I253" s="16"/>
    </row>
    <row r="254" spans="1:9" s="15" customFormat="1" x14ac:dyDescent="0.25">
      <c r="A254" s="17">
        <v>35832</v>
      </c>
      <c r="B254" s="15">
        <f t="shared" si="4"/>
        <v>2</v>
      </c>
      <c r="C254" s="16"/>
      <c r="D254" s="16"/>
      <c r="E254" s="16"/>
      <c r="F254" s="16"/>
      <c r="G254" s="16"/>
      <c r="H254" s="16"/>
      <c r="I254" s="16"/>
    </row>
    <row r="255" spans="1:9" s="15" customFormat="1" x14ac:dyDescent="0.25">
      <c r="A255" s="17">
        <v>35833</v>
      </c>
      <c r="B255" s="15">
        <f t="shared" si="4"/>
        <v>2</v>
      </c>
      <c r="C255" s="16"/>
      <c r="D255" s="16"/>
      <c r="E255" s="16"/>
      <c r="F255" s="16"/>
      <c r="G255" s="16"/>
      <c r="H255" s="16"/>
      <c r="I255" s="16"/>
    </row>
    <row r="256" spans="1:9" s="15" customFormat="1" x14ac:dyDescent="0.25">
      <c r="A256" s="17">
        <v>35834</v>
      </c>
      <c r="B256" s="15">
        <f t="shared" si="4"/>
        <v>2</v>
      </c>
      <c r="C256" s="16"/>
      <c r="D256" s="16"/>
      <c r="E256" s="16"/>
      <c r="F256" s="16"/>
      <c r="G256" s="16"/>
      <c r="H256" s="16"/>
      <c r="I256" s="16"/>
    </row>
    <row r="257" spans="1:9" s="15" customFormat="1" x14ac:dyDescent="0.25">
      <c r="A257" s="17">
        <v>35835</v>
      </c>
      <c r="B257" s="15">
        <f t="shared" si="4"/>
        <v>2</v>
      </c>
      <c r="C257" s="16"/>
      <c r="D257" s="16"/>
      <c r="E257" s="16"/>
      <c r="F257" s="16"/>
      <c r="G257" s="16"/>
      <c r="H257" s="16"/>
      <c r="I257" s="16"/>
    </row>
    <row r="258" spans="1:9" s="15" customFormat="1" x14ac:dyDescent="0.25">
      <c r="A258" s="17">
        <v>35836</v>
      </c>
      <c r="B258" s="15">
        <f t="shared" si="4"/>
        <v>2</v>
      </c>
      <c r="C258" s="16"/>
      <c r="D258" s="16"/>
      <c r="E258" s="16"/>
      <c r="F258" s="16"/>
      <c r="G258" s="16"/>
      <c r="H258" s="16"/>
      <c r="I258" s="16"/>
    </row>
    <row r="259" spans="1:9" s="15" customFormat="1" x14ac:dyDescent="0.25">
      <c r="A259" s="17">
        <v>35837</v>
      </c>
      <c r="B259" s="15">
        <f t="shared" si="4"/>
        <v>2</v>
      </c>
      <c r="C259" s="16"/>
      <c r="D259" s="16"/>
      <c r="E259" s="16"/>
      <c r="F259" s="16"/>
      <c r="G259" s="16"/>
      <c r="H259" s="16"/>
      <c r="I259" s="16"/>
    </row>
    <row r="260" spans="1:9" s="15" customFormat="1" x14ac:dyDescent="0.25">
      <c r="A260" s="17">
        <v>35838</v>
      </c>
      <c r="B260" s="15">
        <f t="shared" si="4"/>
        <v>2</v>
      </c>
      <c r="C260" s="16"/>
      <c r="D260" s="16"/>
      <c r="E260" s="16"/>
      <c r="F260" s="16"/>
      <c r="G260" s="16"/>
      <c r="H260" s="16"/>
      <c r="I260" s="16"/>
    </row>
    <row r="261" spans="1:9" s="15" customFormat="1" x14ac:dyDescent="0.25">
      <c r="A261" s="17">
        <v>35839</v>
      </c>
      <c r="B261" s="15">
        <f t="shared" si="4"/>
        <v>2</v>
      </c>
      <c r="C261" s="16"/>
      <c r="D261" s="16"/>
      <c r="E261" s="16"/>
      <c r="F261" s="16"/>
      <c r="G261" s="16"/>
      <c r="H261" s="16"/>
      <c r="I261" s="16"/>
    </row>
    <row r="262" spans="1:9" s="15" customFormat="1" x14ac:dyDescent="0.25">
      <c r="A262" s="17">
        <v>35840</v>
      </c>
      <c r="B262" s="15">
        <f t="shared" si="4"/>
        <v>2</v>
      </c>
      <c r="C262" s="16"/>
      <c r="D262" s="16"/>
      <c r="E262" s="16"/>
      <c r="F262" s="16"/>
      <c r="G262" s="16"/>
      <c r="H262" s="16"/>
      <c r="I262" s="16"/>
    </row>
    <row r="263" spans="1:9" s="15" customFormat="1" x14ac:dyDescent="0.25">
      <c r="A263" s="17">
        <v>35841</v>
      </c>
      <c r="B263" s="15">
        <f t="shared" si="4"/>
        <v>2</v>
      </c>
      <c r="C263" s="16"/>
      <c r="D263" s="16"/>
      <c r="E263" s="16"/>
      <c r="F263" s="16"/>
      <c r="G263" s="16"/>
      <c r="H263" s="16"/>
      <c r="I263" s="16"/>
    </row>
    <row r="264" spans="1:9" s="15" customFormat="1" x14ac:dyDescent="0.25">
      <c r="A264" s="17">
        <v>35842</v>
      </c>
      <c r="B264" s="15">
        <f t="shared" si="4"/>
        <v>2</v>
      </c>
      <c r="C264" s="16"/>
      <c r="D264" s="16"/>
      <c r="E264" s="16"/>
      <c r="F264" s="16"/>
      <c r="G264" s="16"/>
      <c r="H264" s="16"/>
      <c r="I264" s="16"/>
    </row>
    <row r="265" spans="1:9" s="15" customFormat="1" x14ac:dyDescent="0.25">
      <c r="A265" s="17">
        <v>35843</v>
      </c>
      <c r="B265" s="15">
        <f t="shared" si="4"/>
        <v>2</v>
      </c>
      <c r="C265" s="16"/>
      <c r="D265" s="16"/>
      <c r="E265" s="16"/>
      <c r="F265" s="16"/>
      <c r="G265" s="16"/>
      <c r="H265" s="16"/>
      <c r="I265" s="16"/>
    </row>
    <row r="266" spans="1:9" s="15" customFormat="1" x14ac:dyDescent="0.25">
      <c r="A266" s="17">
        <v>35844</v>
      </c>
      <c r="B266" s="15">
        <f t="shared" si="4"/>
        <v>2</v>
      </c>
      <c r="C266" s="16"/>
      <c r="D266" s="16"/>
      <c r="E266" s="16"/>
      <c r="F266" s="16"/>
      <c r="G266" s="16"/>
      <c r="H266" s="16"/>
      <c r="I266" s="16"/>
    </row>
    <row r="267" spans="1:9" s="15" customFormat="1" x14ac:dyDescent="0.25">
      <c r="A267" s="17">
        <v>35845</v>
      </c>
      <c r="B267" s="15">
        <f t="shared" si="4"/>
        <v>2</v>
      </c>
      <c r="C267" s="16"/>
      <c r="D267" s="16"/>
      <c r="E267" s="16"/>
      <c r="F267" s="16"/>
      <c r="G267" s="16"/>
      <c r="H267" s="16"/>
      <c r="I267" s="16"/>
    </row>
    <row r="268" spans="1:9" s="15" customFormat="1" x14ac:dyDescent="0.25">
      <c r="A268" s="17">
        <v>35846</v>
      </c>
      <c r="B268" s="15">
        <f t="shared" si="4"/>
        <v>2</v>
      </c>
      <c r="C268" s="16"/>
      <c r="D268" s="16"/>
      <c r="E268" s="16"/>
      <c r="F268" s="16"/>
      <c r="G268" s="16"/>
      <c r="H268" s="16"/>
      <c r="I268" s="16"/>
    </row>
    <row r="269" spans="1:9" s="15" customFormat="1" x14ac:dyDescent="0.25">
      <c r="A269" s="17">
        <v>35847</v>
      </c>
      <c r="B269" s="15">
        <f t="shared" si="4"/>
        <v>2</v>
      </c>
      <c r="C269" s="16"/>
      <c r="D269" s="16"/>
      <c r="E269" s="16"/>
      <c r="F269" s="16"/>
      <c r="G269" s="16"/>
      <c r="H269" s="16"/>
      <c r="I269" s="16"/>
    </row>
    <row r="270" spans="1:9" s="15" customFormat="1" x14ac:dyDescent="0.25">
      <c r="A270" s="17">
        <v>35848</v>
      </c>
      <c r="B270" s="15">
        <f t="shared" si="4"/>
        <v>2</v>
      </c>
      <c r="C270" s="16"/>
      <c r="D270" s="16"/>
      <c r="E270" s="16"/>
      <c r="F270" s="16"/>
      <c r="G270" s="16"/>
      <c r="H270" s="16"/>
      <c r="I270" s="16"/>
    </row>
    <row r="271" spans="1:9" s="15" customFormat="1" x14ac:dyDescent="0.25">
      <c r="A271" s="17">
        <v>35849</v>
      </c>
      <c r="B271" s="15">
        <f t="shared" si="4"/>
        <v>2</v>
      </c>
      <c r="C271" s="16"/>
      <c r="D271" s="16"/>
      <c r="E271" s="16"/>
      <c r="F271" s="16"/>
      <c r="G271" s="16"/>
      <c r="H271" s="16"/>
      <c r="I271" s="16"/>
    </row>
    <row r="272" spans="1:9" s="15" customFormat="1" x14ac:dyDescent="0.25">
      <c r="A272" s="17">
        <v>35850</v>
      </c>
      <c r="B272" s="15">
        <f t="shared" si="4"/>
        <v>2</v>
      </c>
      <c r="C272" s="16"/>
      <c r="D272" s="16"/>
      <c r="E272" s="16"/>
      <c r="F272" s="16"/>
      <c r="G272" s="16"/>
      <c r="H272" s="16"/>
      <c r="I272" s="16"/>
    </row>
    <row r="273" spans="1:9" s="15" customFormat="1" x14ac:dyDescent="0.25">
      <c r="A273" s="17">
        <v>35851</v>
      </c>
      <c r="B273" s="15">
        <f t="shared" si="4"/>
        <v>2</v>
      </c>
      <c r="C273" s="16"/>
      <c r="D273" s="16"/>
      <c r="E273" s="16"/>
      <c r="F273" s="16"/>
      <c r="G273" s="16"/>
      <c r="H273" s="16"/>
      <c r="I273" s="16"/>
    </row>
    <row r="274" spans="1:9" s="15" customFormat="1" x14ac:dyDescent="0.25">
      <c r="A274" s="17">
        <v>35852</v>
      </c>
      <c r="B274" s="15">
        <f t="shared" si="4"/>
        <v>2</v>
      </c>
      <c r="C274" s="16"/>
      <c r="D274" s="16"/>
      <c r="E274" s="16"/>
      <c r="F274" s="16"/>
      <c r="G274" s="16"/>
      <c r="H274" s="16"/>
      <c r="I274" s="16"/>
    </row>
    <row r="275" spans="1:9" s="15" customFormat="1" x14ac:dyDescent="0.25">
      <c r="A275" s="17">
        <v>35853</v>
      </c>
      <c r="B275" s="15">
        <f t="shared" si="4"/>
        <v>2</v>
      </c>
      <c r="C275" s="16"/>
      <c r="D275" s="16"/>
      <c r="E275" s="16"/>
      <c r="F275" s="16"/>
      <c r="G275" s="16"/>
      <c r="H275" s="16"/>
      <c r="I275" s="16"/>
    </row>
    <row r="276" spans="1:9" s="15" customFormat="1" x14ac:dyDescent="0.25">
      <c r="A276" s="17">
        <v>35854</v>
      </c>
      <c r="B276" s="15">
        <f t="shared" si="4"/>
        <v>2</v>
      </c>
      <c r="C276" s="16"/>
      <c r="D276" s="16"/>
      <c r="E276" s="16"/>
      <c r="F276" s="16"/>
      <c r="G276" s="16"/>
      <c r="H276" s="16"/>
      <c r="I276" s="16"/>
    </row>
    <row r="277" spans="1:9" s="15" customFormat="1" x14ac:dyDescent="0.25">
      <c r="A277" s="17">
        <v>35855</v>
      </c>
      <c r="B277" s="15">
        <f t="shared" si="4"/>
        <v>3</v>
      </c>
      <c r="C277" s="16"/>
      <c r="D277" s="16"/>
      <c r="E277" s="16"/>
      <c r="F277" s="16"/>
      <c r="G277" s="16"/>
      <c r="H277" s="16"/>
      <c r="I277" s="16"/>
    </row>
    <row r="278" spans="1:9" s="15" customFormat="1" x14ac:dyDescent="0.25">
      <c r="A278" s="17">
        <v>35856</v>
      </c>
      <c r="B278" s="15">
        <f t="shared" si="4"/>
        <v>3</v>
      </c>
      <c r="C278" s="16"/>
      <c r="D278" s="16"/>
      <c r="E278" s="16"/>
      <c r="F278" s="16"/>
      <c r="G278" s="16"/>
      <c r="H278" s="16"/>
      <c r="I278" s="16"/>
    </row>
    <row r="279" spans="1:9" s="15" customFormat="1" x14ac:dyDescent="0.25">
      <c r="A279" s="17">
        <v>35857</v>
      </c>
      <c r="B279" s="15">
        <f t="shared" si="4"/>
        <v>3</v>
      </c>
      <c r="C279" s="16"/>
      <c r="D279" s="16"/>
      <c r="E279" s="16"/>
      <c r="F279" s="16"/>
      <c r="G279" s="16"/>
      <c r="H279" s="16"/>
      <c r="I279" s="16"/>
    </row>
    <row r="280" spans="1:9" s="15" customFormat="1" x14ac:dyDescent="0.25">
      <c r="A280" s="17">
        <v>35858</v>
      </c>
      <c r="B280" s="15">
        <f t="shared" ref="B280:B343" si="5">MONTH(A280)</f>
        <v>3</v>
      </c>
      <c r="C280" s="16"/>
      <c r="D280" s="16"/>
      <c r="E280" s="16"/>
      <c r="F280" s="16"/>
      <c r="G280" s="16"/>
      <c r="H280" s="16"/>
      <c r="I280" s="16"/>
    </row>
    <row r="281" spans="1:9" s="15" customFormat="1" x14ac:dyDescent="0.25">
      <c r="A281" s="17">
        <v>35859</v>
      </c>
      <c r="B281" s="15">
        <f t="shared" si="5"/>
        <v>3</v>
      </c>
      <c r="C281" s="16"/>
      <c r="D281" s="16"/>
      <c r="E281" s="16"/>
      <c r="F281" s="16"/>
      <c r="G281" s="16"/>
      <c r="H281" s="16"/>
      <c r="I281" s="16"/>
    </row>
    <row r="282" spans="1:9" s="15" customFormat="1" x14ac:dyDescent="0.25">
      <c r="A282" s="17">
        <v>35860</v>
      </c>
      <c r="B282" s="15">
        <f t="shared" si="5"/>
        <v>3</v>
      </c>
      <c r="C282" s="16"/>
      <c r="D282" s="16"/>
      <c r="E282" s="16"/>
      <c r="F282" s="16"/>
      <c r="G282" s="16"/>
      <c r="H282" s="16"/>
      <c r="I282" s="16"/>
    </row>
    <row r="283" spans="1:9" s="15" customFormat="1" x14ac:dyDescent="0.25">
      <c r="A283" s="17">
        <v>35861</v>
      </c>
      <c r="B283" s="15">
        <f t="shared" si="5"/>
        <v>3</v>
      </c>
      <c r="C283" s="16"/>
      <c r="D283" s="16"/>
      <c r="E283" s="16"/>
      <c r="F283" s="16"/>
      <c r="G283" s="16"/>
      <c r="H283" s="16"/>
      <c r="I283" s="16"/>
    </row>
    <row r="284" spans="1:9" s="15" customFormat="1" x14ac:dyDescent="0.25">
      <c r="A284" s="17">
        <v>35862</v>
      </c>
      <c r="B284" s="15">
        <f t="shared" si="5"/>
        <v>3</v>
      </c>
      <c r="C284" s="16"/>
      <c r="D284" s="16"/>
      <c r="E284" s="16"/>
      <c r="F284" s="16"/>
      <c r="G284" s="16"/>
      <c r="H284" s="16"/>
      <c r="I284" s="16"/>
    </row>
    <row r="285" spans="1:9" s="15" customFormat="1" x14ac:dyDescent="0.25">
      <c r="A285" s="17">
        <v>35863</v>
      </c>
      <c r="B285" s="15">
        <f t="shared" si="5"/>
        <v>3</v>
      </c>
      <c r="C285" s="16"/>
      <c r="D285" s="16"/>
      <c r="E285" s="16"/>
      <c r="F285" s="16"/>
      <c r="G285" s="16"/>
      <c r="H285" s="16"/>
      <c r="I285" s="16"/>
    </row>
    <row r="286" spans="1:9" s="15" customFormat="1" x14ac:dyDescent="0.25">
      <c r="A286" s="17">
        <v>35864</v>
      </c>
      <c r="B286" s="15">
        <f t="shared" si="5"/>
        <v>3</v>
      </c>
      <c r="C286" s="16"/>
      <c r="D286" s="16"/>
      <c r="E286" s="16"/>
      <c r="F286" s="16"/>
      <c r="G286" s="16"/>
      <c r="H286" s="16"/>
      <c r="I286" s="16"/>
    </row>
    <row r="287" spans="1:9" s="15" customFormat="1" x14ac:dyDescent="0.25">
      <c r="A287" s="17">
        <v>35865</v>
      </c>
      <c r="B287" s="15">
        <f t="shared" si="5"/>
        <v>3</v>
      </c>
      <c r="C287" s="16"/>
      <c r="D287" s="16"/>
      <c r="E287" s="16"/>
      <c r="F287" s="16"/>
      <c r="G287" s="16"/>
      <c r="H287" s="16"/>
      <c r="I287" s="16"/>
    </row>
    <row r="288" spans="1:9" s="15" customFormat="1" x14ac:dyDescent="0.25">
      <c r="A288" s="17">
        <v>35866</v>
      </c>
      <c r="B288" s="15">
        <f t="shared" si="5"/>
        <v>3</v>
      </c>
      <c r="C288" s="16"/>
      <c r="D288" s="16"/>
      <c r="E288" s="16"/>
      <c r="F288" s="16"/>
      <c r="G288" s="16"/>
      <c r="H288" s="16"/>
      <c r="I288" s="16"/>
    </row>
    <row r="289" spans="1:9" s="15" customFormat="1" x14ac:dyDescent="0.25">
      <c r="A289" s="17">
        <v>35867</v>
      </c>
      <c r="B289" s="15">
        <f t="shared" si="5"/>
        <v>3</v>
      </c>
      <c r="C289" s="16"/>
      <c r="D289" s="16"/>
      <c r="E289" s="16"/>
      <c r="F289" s="16"/>
      <c r="G289" s="16"/>
      <c r="H289" s="16"/>
      <c r="I289" s="16"/>
    </row>
    <row r="290" spans="1:9" s="15" customFormat="1" x14ac:dyDescent="0.25">
      <c r="A290" s="17">
        <v>35868</v>
      </c>
      <c r="B290" s="15">
        <f t="shared" si="5"/>
        <v>3</v>
      </c>
      <c r="C290" s="16"/>
      <c r="D290" s="16"/>
      <c r="E290" s="16"/>
      <c r="F290" s="16"/>
      <c r="G290" s="16"/>
      <c r="H290" s="16"/>
      <c r="I290" s="16"/>
    </row>
    <row r="291" spans="1:9" s="15" customFormat="1" x14ac:dyDescent="0.25">
      <c r="A291" s="17">
        <v>35869</v>
      </c>
      <c r="B291" s="15">
        <f t="shared" si="5"/>
        <v>3</v>
      </c>
      <c r="C291" s="16"/>
      <c r="D291" s="16"/>
      <c r="E291" s="16"/>
      <c r="F291" s="16"/>
      <c r="G291" s="16"/>
      <c r="H291" s="16"/>
      <c r="I291" s="16"/>
    </row>
    <row r="292" spans="1:9" s="15" customFormat="1" x14ac:dyDescent="0.25">
      <c r="A292" s="17">
        <v>35870</v>
      </c>
      <c r="B292" s="15">
        <f t="shared" si="5"/>
        <v>3</v>
      </c>
      <c r="C292" s="16"/>
      <c r="D292" s="16"/>
      <c r="E292" s="16"/>
      <c r="F292" s="16"/>
      <c r="G292" s="16"/>
      <c r="H292" s="16"/>
      <c r="I292" s="16"/>
    </row>
    <row r="293" spans="1:9" s="15" customFormat="1" x14ac:dyDescent="0.25">
      <c r="A293" s="17">
        <v>35871</v>
      </c>
      <c r="B293" s="15">
        <f t="shared" si="5"/>
        <v>3</v>
      </c>
      <c r="C293" s="16"/>
      <c r="D293" s="16"/>
      <c r="E293" s="16"/>
      <c r="F293" s="16"/>
      <c r="G293" s="16"/>
      <c r="H293" s="16"/>
      <c r="I293" s="16"/>
    </row>
    <row r="294" spans="1:9" s="15" customFormat="1" x14ac:dyDescent="0.25">
      <c r="A294" s="17">
        <v>35872</v>
      </c>
      <c r="B294" s="15">
        <f t="shared" si="5"/>
        <v>3</v>
      </c>
      <c r="C294" s="16"/>
      <c r="D294" s="16"/>
      <c r="E294" s="16"/>
      <c r="F294" s="16"/>
      <c r="G294" s="16"/>
      <c r="H294" s="16"/>
      <c r="I294" s="16"/>
    </row>
    <row r="295" spans="1:9" s="15" customFormat="1" x14ac:dyDescent="0.25">
      <c r="A295" s="17">
        <v>35873</v>
      </c>
      <c r="B295" s="15">
        <f t="shared" si="5"/>
        <v>3</v>
      </c>
      <c r="C295" s="16"/>
      <c r="D295" s="16"/>
      <c r="E295" s="16"/>
      <c r="F295" s="16"/>
      <c r="G295" s="16"/>
      <c r="H295" s="16"/>
      <c r="I295" s="16"/>
    </row>
    <row r="296" spans="1:9" s="15" customFormat="1" x14ac:dyDescent="0.25">
      <c r="A296" s="17">
        <v>35874</v>
      </c>
      <c r="B296" s="15">
        <f t="shared" si="5"/>
        <v>3</v>
      </c>
      <c r="C296" s="16"/>
      <c r="D296" s="16"/>
      <c r="E296" s="16"/>
      <c r="F296" s="16"/>
      <c r="G296" s="16"/>
      <c r="H296" s="16"/>
      <c r="I296" s="16"/>
    </row>
    <row r="297" spans="1:9" s="15" customFormat="1" x14ac:dyDescent="0.25">
      <c r="A297" s="17">
        <v>35875</v>
      </c>
      <c r="B297" s="15">
        <f t="shared" si="5"/>
        <v>3</v>
      </c>
      <c r="C297" s="16"/>
      <c r="D297" s="16"/>
      <c r="E297" s="16"/>
      <c r="F297" s="16"/>
      <c r="G297" s="16"/>
      <c r="H297" s="16"/>
      <c r="I297" s="16"/>
    </row>
    <row r="298" spans="1:9" s="15" customFormat="1" x14ac:dyDescent="0.25">
      <c r="A298" s="17">
        <v>35876</v>
      </c>
      <c r="B298" s="15">
        <f t="shared" si="5"/>
        <v>3</v>
      </c>
      <c r="C298" s="16"/>
      <c r="D298" s="16"/>
      <c r="E298" s="16"/>
      <c r="F298" s="16"/>
      <c r="G298" s="16"/>
      <c r="H298" s="16"/>
      <c r="I298" s="16"/>
    </row>
    <row r="299" spans="1:9" s="15" customFormat="1" x14ac:dyDescent="0.25">
      <c r="A299" s="17">
        <v>35877</v>
      </c>
      <c r="B299" s="15">
        <f t="shared" si="5"/>
        <v>3</v>
      </c>
      <c r="C299" s="16"/>
      <c r="D299" s="16"/>
      <c r="E299" s="16"/>
      <c r="F299" s="16"/>
      <c r="G299" s="16"/>
      <c r="H299" s="16"/>
      <c r="I299" s="16"/>
    </row>
    <row r="300" spans="1:9" s="15" customFormat="1" x14ac:dyDescent="0.25">
      <c r="A300" s="17">
        <v>35878</v>
      </c>
      <c r="B300" s="15">
        <f t="shared" si="5"/>
        <v>3</v>
      </c>
      <c r="C300" s="16"/>
      <c r="D300" s="16"/>
      <c r="E300" s="16"/>
      <c r="F300" s="16"/>
      <c r="G300" s="16"/>
      <c r="H300" s="16"/>
      <c r="I300" s="16"/>
    </row>
    <row r="301" spans="1:9" s="15" customFormat="1" x14ac:dyDescent="0.25">
      <c r="A301" s="17">
        <v>35879</v>
      </c>
      <c r="B301" s="15">
        <f t="shared" si="5"/>
        <v>3</v>
      </c>
      <c r="C301" s="16"/>
      <c r="D301" s="16"/>
      <c r="E301" s="16"/>
      <c r="F301" s="16"/>
      <c r="G301" s="16"/>
      <c r="H301" s="16"/>
      <c r="I301" s="16"/>
    </row>
    <row r="302" spans="1:9" s="15" customFormat="1" x14ac:dyDescent="0.25">
      <c r="A302" s="17">
        <v>35880</v>
      </c>
      <c r="B302" s="15">
        <f t="shared" si="5"/>
        <v>3</v>
      </c>
      <c r="C302" s="16"/>
      <c r="D302" s="16"/>
      <c r="E302" s="16"/>
      <c r="F302" s="16"/>
      <c r="G302" s="16"/>
      <c r="H302" s="16"/>
      <c r="I302" s="16"/>
    </row>
    <row r="303" spans="1:9" s="15" customFormat="1" x14ac:dyDescent="0.25">
      <c r="A303" s="17">
        <v>35881</v>
      </c>
      <c r="B303" s="15">
        <f t="shared" si="5"/>
        <v>3</v>
      </c>
      <c r="C303" s="16"/>
      <c r="D303" s="16"/>
      <c r="E303" s="16"/>
      <c r="F303" s="16"/>
      <c r="G303" s="16"/>
      <c r="H303" s="16"/>
      <c r="I303" s="16"/>
    </row>
    <row r="304" spans="1:9" s="15" customFormat="1" x14ac:dyDescent="0.25">
      <c r="A304" s="17">
        <v>35882</v>
      </c>
      <c r="B304" s="15">
        <f t="shared" si="5"/>
        <v>3</v>
      </c>
      <c r="C304" s="16"/>
      <c r="D304" s="16"/>
      <c r="E304" s="16"/>
      <c r="F304" s="16"/>
      <c r="G304" s="16"/>
      <c r="H304" s="16"/>
      <c r="I304" s="16"/>
    </row>
    <row r="305" spans="1:9" s="15" customFormat="1" x14ac:dyDescent="0.25">
      <c r="A305" s="17">
        <v>35883</v>
      </c>
      <c r="B305" s="15">
        <f t="shared" si="5"/>
        <v>3</v>
      </c>
      <c r="C305" s="16"/>
      <c r="D305" s="16"/>
      <c r="E305" s="16"/>
      <c r="F305" s="16"/>
      <c r="G305" s="16"/>
      <c r="H305" s="16"/>
      <c r="I305" s="16"/>
    </row>
    <row r="306" spans="1:9" s="15" customFormat="1" x14ac:dyDescent="0.25">
      <c r="A306" s="17">
        <v>35884</v>
      </c>
      <c r="B306" s="15">
        <f t="shared" si="5"/>
        <v>3</v>
      </c>
      <c r="C306" s="16"/>
      <c r="D306" s="16"/>
      <c r="E306" s="16"/>
      <c r="F306" s="16"/>
      <c r="G306" s="16"/>
      <c r="H306" s="16"/>
      <c r="I306" s="16"/>
    </row>
    <row r="307" spans="1:9" s="15" customFormat="1" x14ac:dyDescent="0.25">
      <c r="A307" s="17">
        <v>35885</v>
      </c>
      <c r="B307" s="15">
        <f t="shared" si="5"/>
        <v>3</v>
      </c>
      <c r="C307" s="16"/>
      <c r="D307" s="16"/>
      <c r="E307" s="16"/>
      <c r="F307" s="16"/>
      <c r="G307" s="16"/>
      <c r="H307" s="16"/>
      <c r="I307" s="16"/>
    </row>
    <row r="308" spans="1:9" s="15" customFormat="1" x14ac:dyDescent="0.25">
      <c r="A308" s="17">
        <v>35886</v>
      </c>
      <c r="B308" s="15">
        <f t="shared" si="5"/>
        <v>4</v>
      </c>
      <c r="C308" s="16"/>
      <c r="D308" s="16"/>
      <c r="E308" s="16"/>
      <c r="F308" s="16"/>
      <c r="G308" s="16"/>
      <c r="H308" s="16"/>
      <c r="I308" s="16"/>
    </row>
    <row r="309" spans="1:9" s="15" customFormat="1" x14ac:dyDescent="0.25">
      <c r="A309" s="17">
        <v>35887</v>
      </c>
      <c r="B309" s="15">
        <f t="shared" si="5"/>
        <v>4</v>
      </c>
      <c r="C309" s="16"/>
      <c r="D309" s="16"/>
      <c r="E309" s="16"/>
      <c r="F309" s="16"/>
      <c r="G309" s="16"/>
      <c r="H309" s="16"/>
      <c r="I309" s="16"/>
    </row>
    <row r="310" spans="1:9" s="15" customFormat="1" x14ac:dyDescent="0.25">
      <c r="A310" s="17">
        <v>35888</v>
      </c>
      <c r="B310" s="15">
        <f t="shared" si="5"/>
        <v>4</v>
      </c>
      <c r="C310" s="16"/>
      <c r="D310" s="16"/>
      <c r="E310" s="16"/>
      <c r="F310" s="16"/>
      <c r="G310" s="16"/>
      <c r="H310" s="16"/>
      <c r="I310" s="16"/>
    </row>
    <row r="311" spans="1:9" s="15" customFormat="1" x14ac:dyDescent="0.25">
      <c r="A311" s="17">
        <v>35889</v>
      </c>
      <c r="B311" s="15">
        <f t="shared" si="5"/>
        <v>4</v>
      </c>
      <c r="C311" s="16"/>
      <c r="D311" s="16"/>
      <c r="E311" s="16"/>
      <c r="F311" s="16"/>
      <c r="G311" s="16"/>
      <c r="H311" s="16"/>
      <c r="I311" s="16"/>
    </row>
    <row r="312" spans="1:9" s="15" customFormat="1" x14ac:dyDescent="0.25">
      <c r="A312" s="17">
        <v>35890</v>
      </c>
      <c r="B312" s="15">
        <f t="shared" si="5"/>
        <v>4</v>
      </c>
      <c r="C312" s="16"/>
      <c r="D312" s="16"/>
      <c r="E312" s="16"/>
      <c r="F312" s="16"/>
      <c r="G312" s="16"/>
      <c r="H312" s="16"/>
      <c r="I312" s="16"/>
    </row>
    <row r="313" spans="1:9" s="15" customFormat="1" x14ac:dyDescent="0.25">
      <c r="A313" s="17">
        <v>35891</v>
      </c>
      <c r="B313" s="15">
        <f t="shared" si="5"/>
        <v>4</v>
      </c>
      <c r="C313" s="16"/>
      <c r="D313" s="16"/>
      <c r="E313" s="16"/>
      <c r="F313" s="16"/>
      <c r="G313" s="16"/>
      <c r="H313" s="16"/>
      <c r="I313" s="16"/>
    </row>
    <row r="314" spans="1:9" s="15" customFormat="1" x14ac:dyDescent="0.25">
      <c r="A314" s="17">
        <v>35892</v>
      </c>
      <c r="B314" s="15">
        <f t="shared" si="5"/>
        <v>4</v>
      </c>
      <c r="C314" s="16"/>
      <c r="D314" s="16"/>
      <c r="E314" s="16"/>
      <c r="F314" s="16"/>
      <c r="G314" s="16"/>
      <c r="H314" s="16"/>
      <c r="I314" s="16"/>
    </row>
    <row r="315" spans="1:9" s="15" customFormat="1" x14ac:dyDescent="0.25">
      <c r="A315" s="17">
        <v>35893</v>
      </c>
      <c r="B315" s="15">
        <f t="shared" si="5"/>
        <v>4</v>
      </c>
      <c r="C315" s="16"/>
      <c r="D315" s="16"/>
      <c r="E315" s="16"/>
      <c r="F315" s="16"/>
      <c r="G315" s="16"/>
      <c r="H315" s="16"/>
      <c r="I315" s="16"/>
    </row>
    <row r="316" spans="1:9" s="15" customFormat="1" x14ac:dyDescent="0.25">
      <c r="A316" s="17">
        <v>35894</v>
      </c>
      <c r="B316" s="15">
        <f t="shared" si="5"/>
        <v>4</v>
      </c>
      <c r="C316" s="16"/>
      <c r="D316" s="16"/>
      <c r="E316" s="16"/>
      <c r="F316" s="16"/>
      <c r="G316" s="16"/>
      <c r="H316" s="16"/>
      <c r="I316" s="16"/>
    </row>
    <row r="317" spans="1:9" s="15" customFormat="1" x14ac:dyDescent="0.25">
      <c r="A317" s="17">
        <v>35895</v>
      </c>
      <c r="B317" s="15">
        <f t="shared" si="5"/>
        <v>4</v>
      </c>
      <c r="C317" s="16"/>
      <c r="D317" s="16"/>
      <c r="E317" s="16"/>
      <c r="F317" s="16"/>
      <c r="G317" s="16"/>
      <c r="H317" s="16"/>
      <c r="I317" s="16"/>
    </row>
    <row r="318" spans="1:9" s="15" customFormat="1" x14ac:dyDescent="0.25">
      <c r="A318" s="17">
        <v>35896</v>
      </c>
      <c r="B318" s="15">
        <f t="shared" si="5"/>
        <v>4</v>
      </c>
      <c r="C318" s="16"/>
      <c r="D318" s="16"/>
      <c r="E318" s="16"/>
      <c r="F318" s="16"/>
      <c r="G318" s="16"/>
      <c r="H318" s="16"/>
      <c r="I318" s="16"/>
    </row>
    <row r="319" spans="1:9" s="15" customFormat="1" x14ac:dyDescent="0.25">
      <c r="A319" s="17">
        <v>35897</v>
      </c>
      <c r="B319" s="15">
        <f t="shared" si="5"/>
        <v>4</v>
      </c>
      <c r="C319" s="16"/>
      <c r="D319" s="16"/>
      <c r="E319" s="16"/>
      <c r="F319" s="16"/>
      <c r="G319" s="16"/>
      <c r="H319" s="16"/>
      <c r="I319" s="16"/>
    </row>
    <row r="320" spans="1:9" s="15" customFormat="1" x14ac:dyDescent="0.25">
      <c r="A320" s="17">
        <v>35898</v>
      </c>
      <c r="B320" s="15">
        <f t="shared" si="5"/>
        <v>4</v>
      </c>
      <c r="C320" s="16"/>
      <c r="D320" s="16"/>
      <c r="E320" s="16"/>
      <c r="F320" s="16"/>
      <c r="G320" s="16"/>
      <c r="H320" s="16"/>
      <c r="I320" s="16"/>
    </row>
    <row r="321" spans="1:9" s="15" customFormat="1" x14ac:dyDescent="0.25">
      <c r="A321" s="17">
        <v>35899</v>
      </c>
      <c r="B321" s="15">
        <f t="shared" si="5"/>
        <v>4</v>
      </c>
      <c r="C321" s="16"/>
      <c r="D321" s="16"/>
      <c r="E321" s="16"/>
      <c r="F321" s="16"/>
      <c r="G321" s="16"/>
      <c r="H321" s="16"/>
      <c r="I321" s="16"/>
    </row>
    <row r="322" spans="1:9" s="15" customFormat="1" x14ac:dyDescent="0.25">
      <c r="A322" s="17">
        <v>35900</v>
      </c>
      <c r="B322" s="15">
        <f t="shared" si="5"/>
        <v>4</v>
      </c>
      <c r="C322" s="16"/>
      <c r="D322" s="16"/>
      <c r="E322" s="16"/>
      <c r="F322" s="16"/>
      <c r="G322" s="16"/>
      <c r="H322" s="16"/>
      <c r="I322" s="16"/>
    </row>
    <row r="323" spans="1:9" s="15" customFormat="1" x14ac:dyDescent="0.25">
      <c r="A323" s="17">
        <v>35901</v>
      </c>
      <c r="B323" s="15">
        <f t="shared" si="5"/>
        <v>4</v>
      </c>
      <c r="C323" s="16"/>
      <c r="D323" s="16"/>
      <c r="E323" s="16"/>
      <c r="F323" s="16"/>
      <c r="G323" s="16"/>
      <c r="H323" s="16"/>
      <c r="I323" s="16"/>
    </row>
    <row r="324" spans="1:9" s="15" customFormat="1" x14ac:dyDescent="0.25">
      <c r="A324" s="17">
        <v>35902</v>
      </c>
      <c r="B324" s="15">
        <f t="shared" si="5"/>
        <v>4</v>
      </c>
      <c r="C324" s="16"/>
      <c r="D324" s="16"/>
      <c r="E324" s="16"/>
      <c r="F324" s="16"/>
      <c r="G324" s="16"/>
      <c r="H324" s="16"/>
      <c r="I324" s="16"/>
    </row>
    <row r="325" spans="1:9" s="15" customFormat="1" x14ac:dyDescent="0.25">
      <c r="A325" s="17">
        <v>35903</v>
      </c>
      <c r="B325" s="15">
        <f t="shared" si="5"/>
        <v>4</v>
      </c>
      <c r="C325" s="16"/>
      <c r="D325" s="16"/>
      <c r="E325" s="16"/>
      <c r="F325" s="16"/>
      <c r="G325" s="16"/>
      <c r="H325" s="16"/>
      <c r="I325" s="16"/>
    </row>
    <row r="326" spans="1:9" s="15" customFormat="1" x14ac:dyDescent="0.25">
      <c r="A326" s="17">
        <v>35904</v>
      </c>
      <c r="B326" s="15">
        <f t="shared" si="5"/>
        <v>4</v>
      </c>
      <c r="C326" s="16"/>
      <c r="D326" s="16"/>
      <c r="E326" s="16"/>
      <c r="F326" s="16"/>
      <c r="G326" s="16"/>
      <c r="H326" s="16"/>
      <c r="I326" s="16"/>
    </row>
    <row r="327" spans="1:9" s="15" customFormat="1" x14ac:dyDescent="0.25">
      <c r="A327" s="17">
        <v>35905</v>
      </c>
      <c r="B327" s="15">
        <f t="shared" si="5"/>
        <v>4</v>
      </c>
      <c r="C327" s="16"/>
      <c r="D327" s="16"/>
      <c r="E327" s="16"/>
      <c r="F327" s="16"/>
      <c r="G327" s="16"/>
      <c r="H327" s="16"/>
      <c r="I327" s="16"/>
    </row>
    <row r="328" spans="1:9" s="15" customFormat="1" x14ac:dyDescent="0.25">
      <c r="A328" s="17">
        <v>35906</v>
      </c>
      <c r="B328" s="15">
        <f t="shared" si="5"/>
        <v>4</v>
      </c>
      <c r="C328" s="16"/>
      <c r="D328" s="16"/>
      <c r="E328" s="16"/>
      <c r="F328" s="16"/>
      <c r="G328" s="16"/>
      <c r="H328" s="16"/>
      <c r="I328" s="16"/>
    </row>
    <row r="329" spans="1:9" s="15" customFormat="1" x14ac:dyDescent="0.25">
      <c r="A329" s="17">
        <v>35907</v>
      </c>
      <c r="B329" s="15">
        <f t="shared" si="5"/>
        <v>4</v>
      </c>
      <c r="C329" s="16"/>
      <c r="D329" s="16"/>
      <c r="E329" s="16"/>
      <c r="F329" s="16"/>
      <c r="G329" s="16"/>
      <c r="H329" s="16"/>
      <c r="I329" s="16"/>
    </row>
    <row r="330" spans="1:9" s="15" customFormat="1" x14ac:dyDescent="0.25">
      <c r="A330" s="17">
        <v>35908</v>
      </c>
      <c r="B330" s="15">
        <f t="shared" si="5"/>
        <v>4</v>
      </c>
      <c r="C330" s="16"/>
      <c r="D330" s="16"/>
      <c r="E330" s="16"/>
      <c r="F330" s="16"/>
      <c r="G330" s="16"/>
      <c r="H330" s="16"/>
      <c r="I330" s="16"/>
    </row>
    <row r="331" spans="1:9" s="15" customFormat="1" x14ac:dyDescent="0.25">
      <c r="A331" s="17">
        <v>35909</v>
      </c>
      <c r="B331" s="15">
        <f t="shared" si="5"/>
        <v>4</v>
      </c>
      <c r="C331" s="16"/>
      <c r="D331" s="16"/>
      <c r="E331" s="16"/>
      <c r="F331" s="16"/>
      <c r="G331" s="16"/>
      <c r="H331" s="16"/>
      <c r="I331" s="16"/>
    </row>
    <row r="332" spans="1:9" s="15" customFormat="1" x14ac:dyDescent="0.25">
      <c r="A332" s="17">
        <v>35910</v>
      </c>
      <c r="B332" s="15">
        <f t="shared" si="5"/>
        <v>4</v>
      </c>
      <c r="C332" s="16"/>
      <c r="D332" s="16"/>
      <c r="E332" s="16"/>
      <c r="F332" s="16"/>
      <c r="G332" s="16"/>
      <c r="H332" s="16"/>
      <c r="I332" s="16"/>
    </row>
    <row r="333" spans="1:9" s="15" customFormat="1" x14ac:dyDescent="0.25">
      <c r="A333" s="17">
        <v>35911</v>
      </c>
      <c r="B333" s="15">
        <f t="shared" si="5"/>
        <v>4</v>
      </c>
      <c r="C333" s="16"/>
      <c r="D333" s="16"/>
      <c r="E333" s="16"/>
      <c r="F333" s="16"/>
      <c r="G333" s="16"/>
      <c r="H333" s="16"/>
      <c r="I333" s="16"/>
    </row>
    <row r="334" spans="1:9" s="15" customFormat="1" x14ac:dyDescent="0.25">
      <c r="A334" s="17">
        <v>35912</v>
      </c>
      <c r="B334" s="15">
        <f t="shared" si="5"/>
        <v>4</v>
      </c>
      <c r="C334" s="16"/>
      <c r="D334" s="16"/>
      <c r="E334" s="16"/>
      <c r="F334" s="16"/>
      <c r="G334" s="16"/>
      <c r="H334" s="16"/>
      <c r="I334" s="16"/>
    </row>
    <row r="335" spans="1:9" s="15" customFormat="1" x14ac:dyDescent="0.25">
      <c r="A335" s="17">
        <v>35913</v>
      </c>
      <c r="B335" s="15">
        <f t="shared" si="5"/>
        <v>4</v>
      </c>
      <c r="C335" s="16"/>
      <c r="D335" s="16"/>
      <c r="E335" s="16"/>
      <c r="F335" s="16"/>
      <c r="G335" s="16"/>
      <c r="H335" s="16"/>
      <c r="I335" s="16"/>
    </row>
    <row r="336" spans="1:9" s="15" customFormat="1" x14ac:dyDescent="0.25">
      <c r="A336" s="17">
        <v>35914</v>
      </c>
      <c r="B336" s="15">
        <f t="shared" si="5"/>
        <v>4</v>
      </c>
      <c r="C336" s="16"/>
      <c r="D336" s="16"/>
      <c r="E336" s="16"/>
      <c r="F336" s="16"/>
      <c r="G336" s="16"/>
      <c r="H336" s="16"/>
      <c r="I336" s="16"/>
    </row>
    <row r="337" spans="1:9" s="15" customFormat="1" x14ac:dyDescent="0.25">
      <c r="A337" s="17">
        <v>35915</v>
      </c>
      <c r="B337" s="15">
        <f t="shared" si="5"/>
        <v>4</v>
      </c>
      <c r="C337" s="16"/>
      <c r="D337" s="16"/>
      <c r="E337" s="16"/>
      <c r="F337" s="16"/>
      <c r="G337" s="16"/>
      <c r="H337" s="16"/>
      <c r="I337" s="16"/>
    </row>
    <row r="338" spans="1:9" s="15" customFormat="1" x14ac:dyDescent="0.25">
      <c r="A338" s="17">
        <v>35916</v>
      </c>
      <c r="B338" s="15">
        <f t="shared" si="5"/>
        <v>5</v>
      </c>
      <c r="C338" s="16"/>
      <c r="D338" s="16"/>
      <c r="E338" s="16"/>
      <c r="F338" s="16"/>
      <c r="G338" s="16"/>
      <c r="H338" s="16"/>
      <c r="I338" s="16"/>
    </row>
    <row r="339" spans="1:9" s="15" customFormat="1" x14ac:dyDescent="0.25">
      <c r="A339" s="17">
        <v>35917</v>
      </c>
      <c r="B339" s="15">
        <f t="shared" si="5"/>
        <v>5</v>
      </c>
      <c r="C339" s="16"/>
      <c r="D339" s="16"/>
      <c r="E339" s="16"/>
      <c r="F339" s="16"/>
      <c r="G339" s="16"/>
      <c r="H339" s="16"/>
      <c r="I339" s="16"/>
    </row>
    <row r="340" spans="1:9" s="15" customFormat="1" x14ac:dyDescent="0.25">
      <c r="A340" s="17">
        <v>35918</v>
      </c>
      <c r="B340" s="15">
        <f t="shared" si="5"/>
        <v>5</v>
      </c>
      <c r="C340" s="16"/>
      <c r="D340" s="16"/>
      <c r="E340" s="16"/>
      <c r="F340" s="16"/>
      <c r="G340" s="16"/>
      <c r="H340" s="16"/>
      <c r="I340" s="16"/>
    </row>
    <row r="341" spans="1:9" s="15" customFormat="1" x14ac:dyDescent="0.25">
      <c r="A341" s="17">
        <v>35919</v>
      </c>
      <c r="B341" s="15">
        <f t="shared" si="5"/>
        <v>5</v>
      </c>
      <c r="C341" s="16"/>
      <c r="D341" s="16"/>
      <c r="E341" s="16"/>
      <c r="F341" s="16"/>
      <c r="G341" s="16"/>
      <c r="H341" s="16"/>
      <c r="I341" s="16"/>
    </row>
    <row r="342" spans="1:9" s="15" customFormat="1" x14ac:dyDescent="0.25">
      <c r="A342" s="17">
        <v>35920</v>
      </c>
      <c r="B342" s="15">
        <f t="shared" si="5"/>
        <v>5</v>
      </c>
      <c r="C342" s="16"/>
      <c r="D342" s="16"/>
      <c r="E342" s="16"/>
      <c r="F342" s="16"/>
      <c r="G342" s="16"/>
      <c r="H342" s="16"/>
      <c r="I342" s="16"/>
    </row>
    <row r="343" spans="1:9" s="15" customFormat="1" x14ac:dyDescent="0.25">
      <c r="A343" s="17">
        <v>35921</v>
      </c>
      <c r="B343" s="15">
        <f t="shared" si="5"/>
        <v>5</v>
      </c>
      <c r="C343" s="16"/>
      <c r="D343" s="16"/>
      <c r="E343" s="16"/>
      <c r="F343" s="16"/>
      <c r="G343" s="16"/>
      <c r="H343" s="16"/>
      <c r="I343" s="16"/>
    </row>
    <row r="344" spans="1:9" s="15" customFormat="1" x14ac:dyDescent="0.25">
      <c r="A344" s="17">
        <v>35922</v>
      </c>
      <c r="B344" s="15">
        <f t="shared" ref="B344:B407" si="6">MONTH(A344)</f>
        <v>5</v>
      </c>
      <c r="C344" s="16"/>
      <c r="D344" s="16"/>
      <c r="E344" s="16"/>
      <c r="F344" s="16"/>
      <c r="G344" s="16"/>
      <c r="H344" s="16"/>
      <c r="I344" s="16"/>
    </row>
    <row r="345" spans="1:9" s="15" customFormat="1" x14ac:dyDescent="0.25">
      <c r="A345" s="17">
        <v>35923</v>
      </c>
      <c r="B345" s="15">
        <f t="shared" si="6"/>
        <v>5</v>
      </c>
      <c r="C345" s="16"/>
      <c r="D345" s="16"/>
      <c r="E345" s="16"/>
      <c r="F345" s="16"/>
      <c r="G345" s="16"/>
      <c r="H345" s="16"/>
      <c r="I345" s="16"/>
    </row>
    <row r="346" spans="1:9" s="15" customFormat="1" x14ac:dyDescent="0.25">
      <c r="A346" s="17">
        <v>35924</v>
      </c>
      <c r="B346" s="15">
        <f t="shared" si="6"/>
        <v>5</v>
      </c>
      <c r="C346" s="16"/>
      <c r="D346" s="16"/>
      <c r="E346" s="16"/>
      <c r="F346" s="16"/>
      <c r="G346" s="16"/>
      <c r="H346" s="16"/>
      <c r="I346" s="16"/>
    </row>
    <row r="347" spans="1:9" s="15" customFormat="1" x14ac:dyDescent="0.25">
      <c r="A347" s="17">
        <v>35925</v>
      </c>
      <c r="B347" s="15">
        <f t="shared" si="6"/>
        <v>5</v>
      </c>
      <c r="C347" s="16"/>
      <c r="D347" s="16"/>
      <c r="E347" s="16"/>
      <c r="F347" s="16"/>
      <c r="G347" s="16"/>
      <c r="H347" s="16"/>
      <c r="I347" s="16"/>
    </row>
    <row r="348" spans="1:9" s="15" customFormat="1" x14ac:dyDescent="0.25">
      <c r="A348" s="17">
        <v>35926</v>
      </c>
      <c r="B348" s="15">
        <f t="shared" si="6"/>
        <v>5</v>
      </c>
      <c r="C348" s="16"/>
      <c r="D348" s="16"/>
      <c r="E348" s="16"/>
      <c r="F348" s="16"/>
      <c r="G348" s="16"/>
      <c r="H348" s="16"/>
      <c r="I348" s="16"/>
    </row>
    <row r="349" spans="1:9" s="15" customFormat="1" x14ac:dyDescent="0.25">
      <c r="A349" s="17">
        <v>35927</v>
      </c>
      <c r="B349" s="15">
        <f t="shared" si="6"/>
        <v>5</v>
      </c>
      <c r="C349" s="16"/>
      <c r="D349" s="16"/>
      <c r="E349" s="16"/>
      <c r="F349" s="16"/>
      <c r="G349" s="16"/>
      <c r="H349" s="16"/>
      <c r="I349" s="16"/>
    </row>
    <row r="350" spans="1:9" s="15" customFormat="1" x14ac:dyDescent="0.25">
      <c r="A350" s="17">
        <v>35928</v>
      </c>
      <c r="B350" s="15">
        <f t="shared" si="6"/>
        <v>5</v>
      </c>
      <c r="C350" s="16"/>
      <c r="D350" s="16"/>
      <c r="E350" s="16"/>
      <c r="F350" s="16"/>
      <c r="G350" s="16"/>
      <c r="H350" s="16"/>
      <c r="I350" s="16"/>
    </row>
    <row r="351" spans="1:9" s="15" customFormat="1" x14ac:dyDescent="0.25">
      <c r="A351" s="17">
        <v>35929</v>
      </c>
      <c r="B351" s="15">
        <f t="shared" si="6"/>
        <v>5</v>
      </c>
      <c r="C351" s="16"/>
      <c r="D351" s="16"/>
      <c r="E351" s="16"/>
      <c r="F351" s="16"/>
      <c r="G351" s="16"/>
      <c r="H351" s="16"/>
      <c r="I351" s="16"/>
    </row>
    <row r="352" spans="1:9" s="15" customFormat="1" x14ac:dyDescent="0.25">
      <c r="A352" s="17">
        <v>35930</v>
      </c>
      <c r="B352" s="15">
        <f t="shared" si="6"/>
        <v>5</v>
      </c>
      <c r="C352" s="16"/>
      <c r="D352" s="16"/>
      <c r="E352" s="16"/>
      <c r="F352" s="16"/>
      <c r="G352" s="16"/>
      <c r="H352" s="16"/>
      <c r="I352" s="16"/>
    </row>
    <row r="353" spans="1:9" s="15" customFormat="1" x14ac:dyDescent="0.25">
      <c r="A353" s="17">
        <v>35931</v>
      </c>
      <c r="B353" s="15">
        <f t="shared" si="6"/>
        <v>5</v>
      </c>
      <c r="C353" s="16"/>
      <c r="D353" s="16"/>
      <c r="E353" s="16"/>
      <c r="F353" s="16"/>
      <c r="G353" s="16"/>
      <c r="H353" s="16"/>
      <c r="I353" s="16"/>
    </row>
    <row r="354" spans="1:9" s="15" customFormat="1" x14ac:dyDescent="0.25">
      <c r="A354" s="17">
        <v>35932</v>
      </c>
      <c r="B354" s="15">
        <f t="shared" si="6"/>
        <v>5</v>
      </c>
      <c r="C354" s="16"/>
      <c r="D354" s="16"/>
      <c r="E354" s="16"/>
      <c r="F354" s="16"/>
      <c r="G354" s="16"/>
      <c r="H354" s="16"/>
      <c r="I354" s="16"/>
    </row>
    <row r="355" spans="1:9" s="15" customFormat="1" x14ac:dyDescent="0.25">
      <c r="A355" s="17">
        <v>35933</v>
      </c>
      <c r="B355" s="15">
        <f t="shared" si="6"/>
        <v>5</v>
      </c>
      <c r="C355" s="16"/>
      <c r="D355" s="16"/>
      <c r="E355" s="16"/>
      <c r="F355" s="16"/>
      <c r="G355" s="16"/>
      <c r="H355" s="16"/>
      <c r="I355" s="16"/>
    </row>
    <row r="356" spans="1:9" s="15" customFormat="1" x14ac:dyDescent="0.25">
      <c r="A356" s="17">
        <v>35934</v>
      </c>
      <c r="B356" s="15">
        <f t="shared" si="6"/>
        <v>5</v>
      </c>
      <c r="C356" s="16"/>
      <c r="D356" s="16"/>
      <c r="E356" s="16"/>
      <c r="F356" s="16"/>
      <c r="G356" s="16"/>
      <c r="H356" s="16"/>
      <c r="I356" s="16"/>
    </row>
    <row r="357" spans="1:9" s="15" customFormat="1" x14ac:dyDescent="0.25">
      <c r="A357" s="17">
        <v>35935</v>
      </c>
      <c r="B357" s="15">
        <f t="shared" si="6"/>
        <v>5</v>
      </c>
      <c r="C357" s="16"/>
      <c r="D357" s="16"/>
      <c r="E357" s="16"/>
      <c r="F357" s="16"/>
      <c r="G357" s="16"/>
      <c r="H357" s="16"/>
      <c r="I357" s="16"/>
    </row>
    <row r="358" spans="1:9" s="15" customFormat="1" x14ac:dyDescent="0.25">
      <c r="A358" s="17">
        <v>35936</v>
      </c>
      <c r="B358" s="15">
        <f t="shared" si="6"/>
        <v>5</v>
      </c>
      <c r="C358" s="16"/>
      <c r="D358" s="16"/>
      <c r="E358" s="16"/>
      <c r="F358" s="16"/>
      <c r="G358" s="16"/>
      <c r="H358" s="16"/>
      <c r="I358" s="16"/>
    </row>
    <row r="359" spans="1:9" s="15" customFormat="1" x14ac:dyDescent="0.25">
      <c r="A359" s="17">
        <v>35937</v>
      </c>
      <c r="B359" s="15">
        <f t="shared" si="6"/>
        <v>5</v>
      </c>
      <c r="C359" s="16"/>
      <c r="D359" s="16"/>
      <c r="E359" s="16"/>
      <c r="F359" s="16"/>
      <c r="G359" s="16"/>
      <c r="H359" s="16"/>
      <c r="I359" s="16"/>
    </row>
    <row r="360" spans="1:9" s="15" customFormat="1" x14ac:dyDescent="0.25">
      <c r="A360" s="17">
        <v>35938</v>
      </c>
      <c r="B360" s="15">
        <f t="shared" si="6"/>
        <v>5</v>
      </c>
      <c r="C360" s="16"/>
      <c r="D360" s="16"/>
      <c r="E360" s="16"/>
      <c r="F360" s="16"/>
      <c r="G360" s="16"/>
      <c r="H360" s="16"/>
      <c r="I360" s="16"/>
    </row>
    <row r="361" spans="1:9" s="15" customFormat="1" x14ac:dyDescent="0.25">
      <c r="A361" s="17">
        <v>35939</v>
      </c>
      <c r="B361" s="15">
        <f t="shared" si="6"/>
        <v>5</v>
      </c>
      <c r="C361" s="16"/>
      <c r="D361" s="16"/>
      <c r="E361" s="16"/>
      <c r="F361" s="16"/>
      <c r="G361" s="16"/>
      <c r="H361" s="16"/>
      <c r="I361" s="16"/>
    </row>
    <row r="362" spans="1:9" s="15" customFormat="1" x14ac:dyDescent="0.25">
      <c r="A362" s="17">
        <v>35940</v>
      </c>
      <c r="B362" s="15">
        <f t="shared" si="6"/>
        <v>5</v>
      </c>
      <c r="C362" s="16"/>
      <c r="D362" s="16"/>
      <c r="E362" s="16"/>
      <c r="F362" s="16"/>
      <c r="G362" s="16"/>
      <c r="H362" s="16"/>
      <c r="I362" s="16"/>
    </row>
    <row r="363" spans="1:9" s="15" customFormat="1" x14ac:dyDescent="0.25">
      <c r="A363" s="17">
        <v>35941</v>
      </c>
      <c r="B363" s="15">
        <f t="shared" si="6"/>
        <v>5</v>
      </c>
      <c r="C363" s="16"/>
      <c r="D363" s="16"/>
      <c r="E363" s="16"/>
      <c r="F363" s="16"/>
      <c r="G363" s="16"/>
      <c r="H363" s="16"/>
      <c r="I363" s="16"/>
    </row>
    <row r="364" spans="1:9" s="15" customFormat="1" x14ac:dyDescent="0.25">
      <c r="A364" s="17">
        <v>35942</v>
      </c>
      <c r="B364" s="15">
        <f t="shared" si="6"/>
        <v>5</v>
      </c>
      <c r="C364" s="16"/>
      <c r="D364" s="16"/>
      <c r="E364" s="16"/>
      <c r="F364" s="16"/>
      <c r="G364" s="16"/>
      <c r="H364" s="16"/>
      <c r="I364" s="16"/>
    </row>
    <row r="365" spans="1:9" s="15" customFormat="1" x14ac:dyDescent="0.25">
      <c r="A365" s="17">
        <v>35943</v>
      </c>
      <c r="B365" s="15">
        <f t="shared" si="6"/>
        <v>5</v>
      </c>
      <c r="C365" s="16"/>
      <c r="D365" s="16"/>
      <c r="E365" s="16"/>
      <c r="F365" s="16"/>
      <c r="G365" s="16"/>
      <c r="H365" s="16"/>
      <c r="I365" s="16"/>
    </row>
    <row r="366" spans="1:9" s="15" customFormat="1" x14ac:dyDescent="0.25">
      <c r="A366" s="17">
        <v>35944</v>
      </c>
      <c r="B366" s="15">
        <f t="shared" si="6"/>
        <v>5</v>
      </c>
      <c r="C366" s="16"/>
      <c r="D366" s="16"/>
      <c r="E366" s="16"/>
      <c r="F366" s="16"/>
      <c r="G366" s="16"/>
      <c r="H366" s="16"/>
      <c r="I366" s="16"/>
    </row>
    <row r="367" spans="1:9" s="15" customFormat="1" x14ac:dyDescent="0.25">
      <c r="A367" s="17">
        <v>35945</v>
      </c>
      <c r="B367" s="15">
        <f t="shared" si="6"/>
        <v>5</v>
      </c>
      <c r="C367" s="16"/>
      <c r="D367" s="16"/>
      <c r="E367" s="16"/>
      <c r="F367" s="16"/>
      <c r="G367" s="16"/>
      <c r="H367" s="16"/>
      <c r="I367" s="16"/>
    </row>
    <row r="368" spans="1:9" s="15" customFormat="1" x14ac:dyDescent="0.25">
      <c r="A368" s="17">
        <v>35946</v>
      </c>
      <c r="B368" s="15">
        <f t="shared" si="6"/>
        <v>5</v>
      </c>
      <c r="C368" s="16"/>
      <c r="D368" s="16"/>
      <c r="E368" s="16"/>
      <c r="F368" s="16"/>
      <c r="G368" s="16"/>
      <c r="H368" s="16"/>
      <c r="I368" s="16"/>
    </row>
    <row r="369" spans="1:9" s="15" customFormat="1" x14ac:dyDescent="0.25">
      <c r="A369" s="17">
        <v>35947</v>
      </c>
      <c r="B369" s="15">
        <f t="shared" si="6"/>
        <v>6</v>
      </c>
      <c r="C369" s="16"/>
      <c r="D369" s="16"/>
      <c r="E369" s="16"/>
      <c r="F369" s="16"/>
      <c r="G369" s="16"/>
      <c r="H369" s="16"/>
      <c r="I369" s="16"/>
    </row>
    <row r="370" spans="1:9" s="15" customFormat="1" x14ac:dyDescent="0.25">
      <c r="A370" s="17">
        <v>35948</v>
      </c>
      <c r="B370" s="15">
        <f t="shared" si="6"/>
        <v>6</v>
      </c>
      <c r="C370" s="16"/>
      <c r="D370" s="16"/>
      <c r="E370" s="16"/>
      <c r="F370" s="16"/>
      <c r="G370" s="16"/>
      <c r="H370" s="16"/>
      <c r="I370" s="16"/>
    </row>
    <row r="371" spans="1:9" s="15" customFormat="1" x14ac:dyDescent="0.25">
      <c r="A371" s="17">
        <v>35949</v>
      </c>
      <c r="B371" s="15">
        <f t="shared" si="6"/>
        <v>6</v>
      </c>
      <c r="C371" s="16"/>
      <c r="D371" s="16"/>
      <c r="E371" s="16"/>
      <c r="F371" s="16"/>
      <c r="G371" s="16"/>
      <c r="H371" s="16"/>
      <c r="I371" s="16"/>
    </row>
    <row r="372" spans="1:9" s="15" customFormat="1" x14ac:dyDescent="0.25">
      <c r="A372" s="17">
        <v>35950</v>
      </c>
      <c r="B372" s="15">
        <f t="shared" si="6"/>
        <v>6</v>
      </c>
      <c r="C372" s="16"/>
      <c r="D372" s="16"/>
      <c r="E372" s="16"/>
      <c r="F372" s="16"/>
      <c r="G372" s="16"/>
      <c r="H372" s="16"/>
      <c r="I372" s="16"/>
    </row>
    <row r="373" spans="1:9" s="15" customFormat="1" x14ac:dyDescent="0.25">
      <c r="A373" s="17">
        <v>35951</v>
      </c>
      <c r="B373" s="15">
        <f t="shared" si="6"/>
        <v>6</v>
      </c>
      <c r="C373" s="16"/>
      <c r="D373" s="16"/>
      <c r="E373" s="16"/>
      <c r="F373" s="16"/>
      <c r="G373" s="16"/>
      <c r="H373" s="16"/>
      <c r="I373" s="16"/>
    </row>
    <row r="374" spans="1:9" s="15" customFormat="1" x14ac:dyDescent="0.25">
      <c r="A374" s="17">
        <v>35952</v>
      </c>
      <c r="B374" s="15">
        <f t="shared" si="6"/>
        <v>6</v>
      </c>
      <c r="C374" s="16"/>
      <c r="D374" s="16"/>
      <c r="E374" s="16"/>
      <c r="F374" s="16"/>
      <c r="G374" s="16"/>
      <c r="H374" s="16"/>
      <c r="I374" s="16"/>
    </row>
    <row r="375" spans="1:9" s="15" customFormat="1" x14ac:dyDescent="0.25">
      <c r="A375" s="17">
        <v>35953</v>
      </c>
      <c r="B375" s="15">
        <f t="shared" si="6"/>
        <v>6</v>
      </c>
      <c r="C375" s="16"/>
      <c r="D375" s="16"/>
      <c r="E375" s="16"/>
      <c r="F375" s="16"/>
      <c r="G375" s="16"/>
      <c r="H375" s="16"/>
      <c r="I375" s="16"/>
    </row>
    <row r="376" spans="1:9" s="15" customFormat="1" x14ac:dyDescent="0.25">
      <c r="A376" s="17">
        <v>35954</v>
      </c>
      <c r="B376" s="15">
        <f t="shared" si="6"/>
        <v>6</v>
      </c>
      <c r="C376" s="16"/>
      <c r="D376" s="16"/>
      <c r="E376" s="16"/>
      <c r="F376" s="16"/>
      <c r="G376" s="16"/>
      <c r="H376" s="16"/>
      <c r="I376" s="16"/>
    </row>
    <row r="377" spans="1:9" s="15" customFormat="1" x14ac:dyDescent="0.25">
      <c r="A377" s="17">
        <v>35955</v>
      </c>
      <c r="B377" s="15">
        <f t="shared" si="6"/>
        <v>6</v>
      </c>
      <c r="C377" s="16"/>
      <c r="D377" s="16"/>
      <c r="E377" s="16"/>
      <c r="F377" s="16"/>
      <c r="G377" s="16"/>
      <c r="H377" s="16"/>
      <c r="I377" s="16"/>
    </row>
    <row r="378" spans="1:9" s="15" customFormat="1" x14ac:dyDescent="0.25">
      <c r="A378" s="17">
        <v>35956</v>
      </c>
      <c r="B378" s="15">
        <f t="shared" si="6"/>
        <v>6</v>
      </c>
      <c r="C378" s="16"/>
      <c r="D378" s="16"/>
      <c r="E378" s="16"/>
      <c r="F378" s="16"/>
      <c r="G378" s="16"/>
      <c r="H378" s="16"/>
      <c r="I378" s="16"/>
    </row>
    <row r="379" spans="1:9" s="15" customFormat="1" x14ac:dyDescent="0.25">
      <c r="A379" s="17">
        <v>35957</v>
      </c>
      <c r="B379" s="15">
        <f t="shared" si="6"/>
        <v>6</v>
      </c>
      <c r="C379" s="16"/>
      <c r="D379" s="16"/>
      <c r="E379" s="16"/>
      <c r="F379" s="16"/>
      <c r="G379" s="16"/>
      <c r="H379" s="16"/>
      <c r="I379" s="16"/>
    </row>
    <row r="380" spans="1:9" s="15" customFormat="1" x14ac:dyDescent="0.25">
      <c r="A380" s="17">
        <v>35958</v>
      </c>
      <c r="B380" s="15">
        <f t="shared" si="6"/>
        <v>6</v>
      </c>
      <c r="C380" s="16"/>
      <c r="D380" s="16"/>
      <c r="E380" s="16"/>
      <c r="F380" s="16"/>
      <c r="G380" s="16"/>
      <c r="H380" s="16"/>
      <c r="I380" s="16"/>
    </row>
    <row r="381" spans="1:9" s="15" customFormat="1" x14ac:dyDescent="0.25">
      <c r="A381" s="17">
        <v>35959</v>
      </c>
      <c r="B381" s="15">
        <f t="shared" si="6"/>
        <v>6</v>
      </c>
      <c r="C381" s="16"/>
      <c r="D381" s="16"/>
      <c r="E381" s="16"/>
      <c r="F381" s="16"/>
      <c r="G381" s="16"/>
      <c r="H381" s="16"/>
      <c r="I381" s="16"/>
    </row>
    <row r="382" spans="1:9" s="15" customFormat="1" x14ac:dyDescent="0.25">
      <c r="A382" s="17">
        <v>35960</v>
      </c>
      <c r="B382" s="15">
        <f t="shared" si="6"/>
        <v>6</v>
      </c>
      <c r="C382" s="16"/>
      <c r="D382" s="16"/>
      <c r="E382" s="16"/>
      <c r="F382" s="16"/>
      <c r="G382" s="16"/>
      <c r="H382" s="16"/>
      <c r="I382" s="16"/>
    </row>
    <row r="383" spans="1:9" s="15" customFormat="1" x14ac:dyDescent="0.25">
      <c r="A383" s="17">
        <v>35961</v>
      </c>
      <c r="B383" s="15">
        <f t="shared" si="6"/>
        <v>6</v>
      </c>
      <c r="C383" s="16"/>
      <c r="D383" s="16"/>
      <c r="E383" s="16"/>
      <c r="F383" s="16"/>
      <c r="G383" s="16"/>
      <c r="H383" s="16"/>
      <c r="I383" s="16"/>
    </row>
    <row r="384" spans="1:9" s="15" customFormat="1" x14ac:dyDescent="0.25">
      <c r="A384" s="17">
        <v>35962</v>
      </c>
      <c r="B384" s="15">
        <f t="shared" si="6"/>
        <v>6</v>
      </c>
      <c r="C384" s="16"/>
      <c r="D384" s="16"/>
      <c r="E384" s="16"/>
      <c r="F384" s="16"/>
      <c r="G384" s="16"/>
      <c r="H384" s="16"/>
      <c r="I384" s="16"/>
    </row>
    <row r="385" spans="1:9" s="15" customFormat="1" x14ac:dyDescent="0.25">
      <c r="A385" s="17">
        <v>35963</v>
      </c>
      <c r="B385" s="15">
        <f t="shared" si="6"/>
        <v>6</v>
      </c>
      <c r="C385" s="16"/>
      <c r="D385" s="16"/>
      <c r="E385" s="16"/>
      <c r="F385" s="16"/>
      <c r="G385" s="16"/>
      <c r="H385" s="16"/>
      <c r="I385" s="16"/>
    </row>
    <row r="386" spans="1:9" s="15" customFormat="1" x14ac:dyDescent="0.25">
      <c r="A386" s="17">
        <v>35964</v>
      </c>
      <c r="B386" s="15">
        <f t="shared" si="6"/>
        <v>6</v>
      </c>
      <c r="C386" s="16"/>
      <c r="D386" s="16"/>
      <c r="E386" s="16"/>
      <c r="F386" s="16"/>
      <c r="G386" s="16"/>
      <c r="H386" s="16"/>
      <c r="I386" s="16"/>
    </row>
    <row r="387" spans="1:9" s="15" customFormat="1" x14ac:dyDescent="0.25">
      <c r="A387" s="17">
        <v>35965</v>
      </c>
      <c r="B387" s="15">
        <f t="shared" si="6"/>
        <v>6</v>
      </c>
      <c r="C387" s="16"/>
      <c r="D387" s="16"/>
      <c r="E387" s="16"/>
      <c r="F387" s="16"/>
      <c r="G387" s="16"/>
      <c r="H387" s="16"/>
      <c r="I387" s="16"/>
    </row>
    <row r="388" spans="1:9" s="15" customFormat="1" x14ac:dyDescent="0.25">
      <c r="A388" s="17">
        <v>35966</v>
      </c>
      <c r="B388" s="15">
        <f t="shared" si="6"/>
        <v>6</v>
      </c>
      <c r="C388" s="16"/>
      <c r="D388" s="16"/>
      <c r="E388" s="16"/>
      <c r="F388" s="16"/>
      <c r="G388" s="16"/>
      <c r="H388" s="16"/>
      <c r="I388" s="16"/>
    </row>
    <row r="389" spans="1:9" s="15" customFormat="1" x14ac:dyDescent="0.25">
      <c r="A389" s="17">
        <v>35967</v>
      </c>
      <c r="B389" s="15">
        <f t="shared" si="6"/>
        <v>6</v>
      </c>
      <c r="C389" s="16"/>
      <c r="D389" s="16"/>
      <c r="E389" s="16"/>
      <c r="F389" s="16"/>
      <c r="G389" s="16"/>
      <c r="H389" s="16"/>
      <c r="I389" s="16"/>
    </row>
    <row r="390" spans="1:9" s="15" customFormat="1" x14ac:dyDescent="0.25">
      <c r="A390" s="17">
        <v>35968</v>
      </c>
      <c r="B390" s="15">
        <f t="shared" si="6"/>
        <v>6</v>
      </c>
      <c r="C390" s="16"/>
      <c r="D390" s="16"/>
      <c r="E390" s="16"/>
      <c r="F390" s="16"/>
      <c r="G390" s="16"/>
      <c r="H390" s="16"/>
      <c r="I390" s="16"/>
    </row>
    <row r="391" spans="1:9" s="15" customFormat="1" x14ac:dyDescent="0.25">
      <c r="A391" s="17">
        <v>35969</v>
      </c>
      <c r="B391" s="15">
        <f t="shared" si="6"/>
        <v>6</v>
      </c>
      <c r="C391" s="16"/>
      <c r="D391" s="16"/>
      <c r="E391" s="16"/>
      <c r="F391" s="16"/>
      <c r="G391" s="16"/>
      <c r="H391" s="16"/>
      <c r="I391" s="16"/>
    </row>
    <row r="392" spans="1:9" s="15" customFormat="1" x14ac:dyDescent="0.25">
      <c r="A392" s="17">
        <v>35970</v>
      </c>
      <c r="B392" s="15">
        <f t="shared" si="6"/>
        <v>6</v>
      </c>
      <c r="C392" s="16"/>
      <c r="D392" s="16"/>
      <c r="E392" s="16"/>
      <c r="F392" s="16"/>
      <c r="G392" s="16"/>
      <c r="H392" s="16"/>
      <c r="I392" s="16"/>
    </row>
    <row r="393" spans="1:9" s="15" customFormat="1" x14ac:dyDescent="0.25">
      <c r="A393" s="17">
        <v>35971</v>
      </c>
      <c r="B393" s="15">
        <f t="shared" si="6"/>
        <v>6</v>
      </c>
      <c r="C393" s="16"/>
      <c r="D393" s="16"/>
      <c r="E393" s="16"/>
      <c r="F393" s="16"/>
      <c r="G393" s="16"/>
      <c r="H393" s="16"/>
      <c r="I393" s="16"/>
    </row>
    <row r="394" spans="1:9" s="15" customFormat="1" x14ac:dyDescent="0.25">
      <c r="A394" s="17">
        <v>35972</v>
      </c>
      <c r="B394" s="15">
        <f t="shared" si="6"/>
        <v>6</v>
      </c>
      <c r="C394" s="16"/>
      <c r="D394" s="16"/>
      <c r="E394" s="16"/>
      <c r="F394" s="16"/>
      <c r="G394" s="16"/>
      <c r="H394" s="16"/>
      <c r="I394" s="16"/>
    </row>
    <row r="395" spans="1:9" s="15" customFormat="1" x14ac:dyDescent="0.25">
      <c r="A395" s="17">
        <v>35973</v>
      </c>
      <c r="B395" s="15">
        <f t="shared" si="6"/>
        <v>6</v>
      </c>
      <c r="C395" s="16"/>
      <c r="D395" s="16"/>
      <c r="E395" s="16"/>
      <c r="F395" s="16"/>
      <c r="G395" s="16"/>
      <c r="H395" s="16"/>
      <c r="I395" s="16"/>
    </row>
    <row r="396" spans="1:9" s="15" customFormat="1" x14ac:dyDescent="0.25">
      <c r="A396" s="17">
        <v>35974</v>
      </c>
      <c r="B396" s="15">
        <f t="shared" si="6"/>
        <v>6</v>
      </c>
      <c r="C396" s="16"/>
      <c r="D396" s="16"/>
      <c r="E396" s="16"/>
      <c r="F396" s="16"/>
      <c r="G396" s="16"/>
      <c r="H396" s="16"/>
      <c r="I396" s="16"/>
    </row>
    <row r="397" spans="1:9" s="15" customFormat="1" x14ac:dyDescent="0.25">
      <c r="A397" s="17">
        <v>35975</v>
      </c>
      <c r="B397" s="15">
        <f t="shared" si="6"/>
        <v>6</v>
      </c>
      <c r="C397" s="16"/>
      <c r="D397" s="16"/>
      <c r="E397" s="16"/>
      <c r="F397" s="16"/>
      <c r="G397" s="16"/>
      <c r="H397" s="16"/>
      <c r="I397" s="16"/>
    </row>
    <row r="398" spans="1:9" s="15" customFormat="1" x14ac:dyDescent="0.25">
      <c r="A398" s="17">
        <v>35976</v>
      </c>
      <c r="B398" s="15">
        <f t="shared" si="6"/>
        <v>6</v>
      </c>
      <c r="C398" s="16"/>
      <c r="D398" s="16"/>
      <c r="E398" s="16"/>
      <c r="F398" s="16"/>
      <c r="G398" s="16"/>
      <c r="H398" s="16"/>
      <c r="I398" s="16"/>
    </row>
    <row r="399" spans="1:9" s="15" customFormat="1" x14ac:dyDescent="0.25">
      <c r="A399" s="17">
        <v>35977</v>
      </c>
      <c r="B399" s="15">
        <f t="shared" si="6"/>
        <v>7</v>
      </c>
      <c r="C399" s="16"/>
      <c r="D399" s="16"/>
      <c r="E399" s="16"/>
      <c r="F399" s="16"/>
      <c r="G399" s="16"/>
      <c r="H399" s="16"/>
      <c r="I399" s="16"/>
    </row>
    <row r="400" spans="1:9" s="15" customFormat="1" x14ac:dyDescent="0.25">
      <c r="A400" s="17">
        <v>35978</v>
      </c>
      <c r="B400" s="15">
        <f t="shared" si="6"/>
        <v>7</v>
      </c>
      <c r="C400" s="16"/>
      <c r="D400" s="16"/>
      <c r="E400" s="16"/>
      <c r="F400" s="16"/>
      <c r="G400" s="16"/>
      <c r="H400" s="16"/>
      <c r="I400" s="16"/>
    </row>
    <row r="401" spans="1:9" s="15" customFormat="1" x14ac:dyDescent="0.25">
      <c r="A401" s="17">
        <v>35979</v>
      </c>
      <c r="B401" s="15">
        <f t="shared" si="6"/>
        <v>7</v>
      </c>
      <c r="C401" s="16"/>
      <c r="D401" s="16"/>
      <c r="E401" s="16"/>
      <c r="F401" s="16"/>
      <c r="G401" s="16"/>
      <c r="H401" s="16"/>
      <c r="I401" s="16"/>
    </row>
    <row r="402" spans="1:9" s="15" customFormat="1" x14ac:dyDescent="0.25">
      <c r="A402" s="17">
        <v>35980</v>
      </c>
      <c r="B402" s="15">
        <f t="shared" si="6"/>
        <v>7</v>
      </c>
      <c r="C402" s="16"/>
      <c r="D402" s="16"/>
      <c r="E402" s="16"/>
      <c r="F402" s="16"/>
      <c r="G402" s="16"/>
      <c r="H402" s="16"/>
      <c r="I402" s="16"/>
    </row>
    <row r="403" spans="1:9" s="15" customFormat="1" x14ac:dyDescent="0.25">
      <c r="A403" s="17">
        <v>35981</v>
      </c>
      <c r="B403" s="15">
        <f t="shared" si="6"/>
        <v>7</v>
      </c>
      <c r="C403" s="16"/>
      <c r="D403" s="16"/>
      <c r="E403" s="16"/>
      <c r="F403" s="16"/>
      <c r="G403" s="16"/>
      <c r="H403" s="16"/>
      <c r="I403" s="16"/>
    </row>
    <row r="404" spans="1:9" s="15" customFormat="1" x14ac:dyDescent="0.25">
      <c r="A404" s="17">
        <v>35982</v>
      </c>
      <c r="B404" s="15">
        <f t="shared" si="6"/>
        <v>7</v>
      </c>
      <c r="C404" s="16"/>
      <c r="D404" s="16"/>
      <c r="E404" s="16"/>
      <c r="F404" s="16"/>
      <c r="G404" s="16"/>
      <c r="H404" s="16"/>
      <c r="I404" s="16"/>
    </row>
    <row r="405" spans="1:9" s="15" customFormat="1" x14ac:dyDescent="0.25">
      <c r="A405" s="17">
        <v>35983</v>
      </c>
      <c r="B405" s="15">
        <f t="shared" si="6"/>
        <v>7</v>
      </c>
      <c r="C405" s="16"/>
      <c r="D405" s="16"/>
      <c r="E405" s="16"/>
      <c r="F405" s="16"/>
      <c r="G405" s="16"/>
      <c r="H405" s="16"/>
      <c r="I405" s="16"/>
    </row>
    <row r="406" spans="1:9" s="15" customFormat="1" x14ac:dyDescent="0.25">
      <c r="A406" s="17">
        <v>35984</v>
      </c>
      <c r="B406" s="15">
        <f t="shared" si="6"/>
        <v>7</v>
      </c>
      <c r="C406" s="16"/>
      <c r="D406" s="16"/>
      <c r="E406" s="16"/>
      <c r="F406" s="16"/>
      <c r="G406" s="16"/>
      <c r="H406" s="16"/>
      <c r="I406" s="16"/>
    </row>
    <row r="407" spans="1:9" s="15" customFormat="1" x14ac:dyDescent="0.25">
      <c r="A407" s="17">
        <v>35985</v>
      </c>
      <c r="B407" s="15">
        <f t="shared" si="6"/>
        <v>7</v>
      </c>
      <c r="C407" s="16"/>
      <c r="D407" s="16"/>
      <c r="E407" s="16"/>
      <c r="F407" s="16"/>
      <c r="G407" s="16"/>
      <c r="H407" s="16"/>
      <c r="I407" s="16"/>
    </row>
    <row r="408" spans="1:9" s="15" customFormat="1" x14ac:dyDescent="0.25">
      <c r="A408" s="17">
        <v>35986</v>
      </c>
      <c r="B408" s="15">
        <f t="shared" ref="B408:B471" si="7">MONTH(A408)</f>
        <v>7</v>
      </c>
      <c r="C408" s="16"/>
      <c r="D408" s="16"/>
      <c r="E408" s="16"/>
      <c r="F408" s="16"/>
      <c r="G408" s="16"/>
      <c r="H408" s="16"/>
      <c r="I408" s="16"/>
    </row>
    <row r="409" spans="1:9" s="15" customFormat="1" x14ac:dyDescent="0.25">
      <c r="A409" s="17">
        <v>35987</v>
      </c>
      <c r="B409" s="15">
        <f t="shared" si="7"/>
        <v>7</v>
      </c>
      <c r="C409" s="16"/>
      <c r="D409" s="16"/>
      <c r="E409" s="16"/>
      <c r="F409" s="16"/>
      <c r="G409" s="16"/>
      <c r="H409" s="16"/>
      <c r="I409" s="16"/>
    </row>
    <row r="410" spans="1:9" s="15" customFormat="1" x14ac:dyDescent="0.25">
      <c r="A410" s="17">
        <v>35988</v>
      </c>
      <c r="B410" s="15">
        <f t="shared" si="7"/>
        <v>7</v>
      </c>
      <c r="C410" s="16"/>
      <c r="D410" s="16"/>
      <c r="E410" s="16"/>
      <c r="F410" s="16"/>
      <c r="G410" s="16"/>
      <c r="H410" s="16"/>
      <c r="I410" s="16"/>
    </row>
    <row r="411" spans="1:9" s="15" customFormat="1" x14ac:dyDescent="0.25">
      <c r="A411" s="17">
        <v>35989</v>
      </c>
      <c r="B411" s="15">
        <f t="shared" si="7"/>
        <v>7</v>
      </c>
      <c r="C411" s="16"/>
      <c r="D411" s="16"/>
      <c r="E411" s="16"/>
      <c r="F411" s="16"/>
      <c r="G411" s="16"/>
      <c r="H411" s="16"/>
      <c r="I411" s="16"/>
    </row>
    <row r="412" spans="1:9" s="15" customFormat="1" x14ac:dyDescent="0.25">
      <c r="A412" s="17">
        <v>35990</v>
      </c>
      <c r="B412" s="15">
        <f t="shared" si="7"/>
        <v>7</v>
      </c>
      <c r="C412" s="16"/>
      <c r="D412" s="16"/>
      <c r="E412" s="16"/>
      <c r="F412" s="16"/>
      <c r="G412" s="16"/>
      <c r="H412" s="16"/>
      <c r="I412" s="16"/>
    </row>
    <row r="413" spans="1:9" s="15" customFormat="1" x14ac:dyDescent="0.25">
      <c r="A413" s="17">
        <v>35991</v>
      </c>
      <c r="B413" s="15">
        <f t="shared" si="7"/>
        <v>7</v>
      </c>
      <c r="C413" s="16"/>
      <c r="D413" s="16"/>
      <c r="E413" s="16"/>
      <c r="F413" s="16"/>
      <c r="G413" s="16"/>
      <c r="H413" s="16"/>
      <c r="I413" s="16"/>
    </row>
    <row r="414" spans="1:9" s="15" customFormat="1" x14ac:dyDescent="0.25">
      <c r="A414" s="17">
        <v>35992</v>
      </c>
      <c r="B414" s="15">
        <f t="shared" si="7"/>
        <v>7</v>
      </c>
      <c r="C414" s="16"/>
      <c r="D414" s="16"/>
      <c r="E414" s="16"/>
      <c r="F414" s="16"/>
      <c r="G414" s="16"/>
      <c r="H414" s="16"/>
      <c r="I414" s="16"/>
    </row>
    <row r="415" spans="1:9" s="15" customFormat="1" x14ac:dyDescent="0.25">
      <c r="A415" s="17">
        <v>35993</v>
      </c>
      <c r="B415" s="15">
        <f t="shared" si="7"/>
        <v>7</v>
      </c>
      <c r="C415" s="16"/>
      <c r="D415" s="16"/>
      <c r="E415" s="16"/>
      <c r="F415" s="16"/>
      <c r="G415" s="16"/>
      <c r="H415" s="16"/>
      <c r="I415" s="16"/>
    </row>
    <row r="416" spans="1:9" s="15" customFormat="1" x14ac:dyDescent="0.25">
      <c r="A416" s="17">
        <v>35994</v>
      </c>
      <c r="B416" s="15">
        <f t="shared" si="7"/>
        <v>7</v>
      </c>
      <c r="C416" s="16"/>
      <c r="D416" s="16"/>
      <c r="E416" s="16"/>
      <c r="F416" s="16"/>
      <c r="G416" s="16"/>
      <c r="H416" s="16"/>
      <c r="I416" s="16"/>
    </row>
    <row r="417" spans="1:9" s="15" customFormat="1" x14ac:dyDescent="0.25">
      <c r="A417" s="17">
        <v>35995</v>
      </c>
      <c r="B417" s="15">
        <f t="shared" si="7"/>
        <v>7</v>
      </c>
      <c r="C417" s="16"/>
      <c r="D417" s="16"/>
      <c r="E417" s="16"/>
      <c r="F417" s="16"/>
      <c r="G417" s="16"/>
      <c r="H417" s="16"/>
      <c r="I417" s="16"/>
    </row>
    <row r="418" spans="1:9" s="15" customFormat="1" x14ac:dyDescent="0.25">
      <c r="A418" s="17">
        <v>35996</v>
      </c>
      <c r="B418" s="15">
        <f t="shared" si="7"/>
        <v>7</v>
      </c>
      <c r="C418" s="16"/>
      <c r="D418" s="16"/>
      <c r="E418" s="16"/>
      <c r="F418" s="16"/>
      <c r="G418" s="16"/>
      <c r="H418" s="16"/>
      <c r="I418" s="16"/>
    </row>
    <row r="419" spans="1:9" s="15" customFormat="1" x14ac:dyDescent="0.25">
      <c r="A419" s="17">
        <v>35997</v>
      </c>
      <c r="B419" s="15">
        <f t="shared" si="7"/>
        <v>7</v>
      </c>
      <c r="C419" s="16"/>
      <c r="D419" s="16"/>
      <c r="E419" s="16"/>
      <c r="F419" s="16"/>
      <c r="G419" s="16"/>
      <c r="H419" s="16"/>
      <c r="I419" s="16"/>
    </row>
    <row r="420" spans="1:9" s="15" customFormat="1" x14ac:dyDescent="0.25">
      <c r="A420" s="17">
        <v>35998</v>
      </c>
      <c r="B420" s="15">
        <f t="shared" si="7"/>
        <v>7</v>
      </c>
      <c r="C420" s="16"/>
      <c r="D420" s="16"/>
      <c r="E420" s="16"/>
      <c r="F420" s="16"/>
      <c r="G420" s="16"/>
      <c r="H420" s="16"/>
      <c r="I420" s="16"/>
    </row>
    <row r="421" spans="1:9" s="15" customFormat="1" x14ac:dyDescent="0.25">
      <c r="A421" s="17">
        <v>35999</v>
      </c>
      <c r="B421" s="15">
        <f t="shared" si="7"/>
        <v>7</v>
      </c>
      <c r="C421" s="16"/>
      <c r="D421" s="16"/>
      <c r="E421" s="16"/>
      <c r="F421" s="16"/>
      <c r="G421" s="16"/>
      <c r="H421" s="16"/>
      <c r="I421" s="16"/>
    </row>
    <row r="422" spans="1:9" s="15" customFormat="1" x14ac:dyDescent="0.25">
      <c r="A422" s="17">
        <v>36000</v>
      </c>
      <c r="B422" s="15">
        <f t="shared" si="7"/>
        <v>7</v>
      </c>
      <c r="C422" s="16"/>
      <c r="D422" s="16"/>
      <c r="E422" s="16"/>
      <c r="F422" s="16"/>
      <c r="G422" s="16"/>
      <c r="H422" s="16"/>
      <c r="I422" s="16"/>
    </row>
    <row r="423" spans="1:9" s="15" customFormat="1" x14ac:dyDescent="0.25">
      <c r="A423" s="17">
        <v>36001</v>
      </c>
      <c r="B423" s="15">
        <f t="shared" si="7"/>
        <v>7</v>
      </c>
      <c r="C423" s="16"/>
      <c r="D423" s="16"/>
      <c r="E423" s="16"/>
      <c r="F423" s="16"/>
      <c r="G423" s="16"/>
      <c r="H423" s="16"/>
      <c r="I423" s="16"/>
    </row>
    <row r="424" spans="1:9" s="15" customFormat="1" x14ac:dyDescent="0.25">
      <c r="A424" s="17">
        <v>36002</v>
      </c>
      <c r="B424" s="15">
        <f t="shared" si="7"/>
        <v>7</v>
      </c>
      <c r="C424" s="16"/>
      <c r="D424" s="16"/>
      <c r="E424" s="16"/>
      <c r="F424" s="16"/>
      <c r="G424" s="16"/>
      <c r="H424" s="16"/>
      <c r="I424" s="16"/>
    </row>
    <row r="425" spans="1:9" s="15" customFormat="1" x14ac:dyDescent="0.25">
      <c r="A425" s="17">
        <v>36003</v>
      </c>
      <c r="B425" s="15">
        <f t="shared" si="7"/>
        <v>7</v>
      </c>
      <c r="C425" s="16"/>
      <c r="D425" s="16"/>
      <c r="E425" s="16"/>
      <c r="F425" s="16"/>
      <c r="G425" s="16"/>
      <c r="H425" s="16"/>
      <c r="I425" s="16"/>
    </row>
    <row r="426" spans="1:9" s="15" customFormat="1" x14ac:dyDescent="0.25">
      <c r="A426" s="17">
        <v>36004</v>
      </c>
      <c r="B426" s="15">
        <f t="shared" si="7"/>
        <v>7</v>
      </c>
      <c r="C426" s="16"/>
      <c r="D426" s="16"/>
      <c r="E426" s="16"/>
      <c r="F426" s="16"/>
      <c r="G426" s="16"/>
      <c r="H426" s="16"/>
      <c r="I426" s="16"/>
    </row>
    <row r="427" spans="1:9" s="15" customFormat="1" x14ac:dyDescent="0.25">
      <c r="A427" s="17">
        <v>36005</v>
      </c>
      <c r="B427" s="15">
        <f t="shared" si="7"/>
        <v>7</v>
      </c>
      <c r="C427" s="16"/>
      <c r="D427" s="16"/>
      <c r="E427" s="16"/>
      <c r="F427" s="16"/>
      <c r="G427" s="16"/>
      <c r="H427" s="16"/>
      <c r="I427" s="16"/>
    </row>
    <row r="428" spans="1:9" s="15" customFormat="1" x14ac:dyDescent="0.25">
      <c r="A428" s="17">
        <v>36006</v>
      </c>
      <c r="B428" s="15">
        <f t="shared" si="7"/>
        <v>7</v>
      </c>
      <c r="C428" s="16"/>
      <c r="D428" s="16"/>
      <c r="E428" s="16"/>
      <c r="F428" s="16"/>
      <c r="G428" s="16"/>
      <c r="H428" s="16"/>
      <c r="I428" s="16"/>
    </row>
    <row r="429" spans="1:9" s="15" customFormat="1" x14ac:dyDescent="0.25">
      <c r="A429" s="17">
        <v>36007</v>
      </c>
      <c r="B429" s="15">
        <f t="shared" si="7"/>
        <v>7</v>
      </c>
      <c r="C429" s="16"/>
      <c r="D429" s="16"/>
      <c r="E429" s="16"/>
      <c r="F429" s="16"/>
      <c r="G429" s="16"/>
      <c r="H429" s="16"/>
      <c r="I429" s="16"/>
    </row>
    <row r="430" spans="1:9" s="15" customFormat="1" x14ac:dyDescent="0.25">
      <c r="A430" s="17">
        <v>36008</v>
      </c>
      <c r="B430" s="15">
        <f t="shared" si="7"/>
        <v>8</v>
      </c>
      <c r="C430" s="16"/>
      <c r="D430" s="16"/>
      <c r="E430" s="16"/>
      <c r="F430" s="16"/>
      <c r="G430" s="16"/>
      <c r="H430" s="16"/>
      <c r="I430" s="16"/>
    </row>
    <row r="431" spans="1:9" s="15" customFormat="1" x14ac:dyDescent="0.25">
      <c r="A431" s="17">
        <v>36009</v>
      </c>
      <c r="B431" s="15">
        <f t="shared" si="7"/>
        <v>8</v>
      </c>
      <c r="C431" s="16"/>
      <c r="D431" s="16"/>
      <c r="E431" s="16"/>
      <c r="F431" s="16"/>
      <c r="G431" s="16"/>
      <c r="H431" s="16"/>
      <c r="I431" s="16"/>
    </row>
    <row r="432" spans="1:9" s="15" customFormat="1" x14ac:dyDescent="0.25">
      <c r="A432" s="17">
        <v>36010</v>
      </c>
      <c r="B432" s="15">
        <f t="shared" si="7"/>
        <v>8</v>
      </c>
      <c r="C432" s="16"/>
      <c r="D432" s="16"/>
      <c r="E432" s="16"/>
      <c r="F432" s="16"/>
      <c r="G432" s="16"/>
      <c r="H432" s="16"/>
      <c r="I432" s="16"/>
    </row>
    <row r="433" spans="1:9" s="15" customFormat="1" x14ac:dyDescent="0.25">
      <c r="A433" s="17">
        <v>36011</v>
      </c>
      <c r="B433" s="15">
        <f t="shared" si="7"/>
        <v>8</v>
      </c>
      <c r="C433" s="16"/>
      <c r="D433" s="16"/>
      <c r="E433" s="16"/>
      <c r="F433" s="16"/>
      <c r="G433" s="16"/>
      <c r="H433" s="16"/>
      <c r="I433" s="16"/>
    </row>
    <row r="434" spans="1:9" s="15" customFormat="1" x14ac:dyDescent="0.25">
      <c r="A434" s="17">
        <v>36012</v>
      </c>
      <c r="B434" s="15">
        <f t="shared" si="7"/>
        <v>8</v>
      </c>
      <c r="C434" s="16"/>
      <c r="D434" s="16"/>
      <c r="E434" s="16"/>
      <c r="F434" s="16"/>
      <c r="G434" s="16"/>
      <c r="H434" s="16"/>
      <c r="I434" s="16"/>
    </row>
    <row r="435" spans="1:9" s="15" customFormat="1" x14ac:dyDescent="0.25">
      <c r="A435" s="17">
        <v>36013</v>
      </c>
      <c r="B435" s="15">
        <f t="shared" si="7"/>
        <v>8</v>
      </c>
      <c r="C435" s="16"/>
      <c r="D435" s="16"/>
      <c r="E435" s="16"/>
      <c r="F435" s="16"/>
      <c r="G435" s="16"/>
      <c r="H435" s="16"/>
      <c r="I435" s="16"/>
    </row>
    <row r="436" spans="1:9" s="15" customFormat="1" x14ac:dyDescent="0.25">
      <c r="A436" s="17">
        <v>36014</v>
      </c>
      <c r="B436" s="15">
        <f t="shared" si="7"/>
        <v>8</v>
      </c>
      <c r="C436" s="16"/>
      <c r="D436" s="16"/>
      <c r="E436" s="16"/>
      <c r="F436" s="16"/>
      <c r="G436" s="16"/>
      <c r="H436" s="16"/>
      <c r="I436" s="16"/>
    </row>
    <row r="437" spans="1:9" s="15" customFormat="1" x14ac:dyDescent="0.25">
      <c r="A437" s="17">
        <v>36015</v>
      </c>
      <c r="B437" s="15">
        <f t="shared" si="7"/>
        <v>8</v>
      </c>
      <c r="C437" s="16"/>
      <c r="D437" s="16"/>
      <c r="E437" s="16"/>
      <c r="F437" s="16"/>
      <c r="G437" s="16"/>
      <c r="H437" s="16"/>
      <c r="I437" s="16"/>
    </row>
    <row r="438" spans="1:9" s="15" customFormat="1" x14ac:dyDescent="0.25">
      <c r="A438" s="17">
        <v>36016</v>
      </c>
      <c r="B438" s="15">
        <f t="shared" si="7"/>
        <v>8</v>
      </c>
      <c r="C438" s="16"/>
      <c r="D438" s="16"/>
      <c r="E438" s="16"/>
      <c r="F438" s="16"/>
      <c r="G438" s="16"/>
      <c r="H438" s="16"/>
      <c r="I438" s="16"/>
    </row>
    <row r="439" spans="1:9" s="15" customFormat="1" x14ac:dyDescent="0.25">
      <c r="A439" s="17">
        <v>36017</v>
      </c>
      <c r="B439" s="15">
        <f t="shared" si="7"/>
        <v>8</v>
      </c>
      <c r="C439" s="16"/>
      <c r="D439" s="16"/>
      <c r="E439" s="16"/>
      <c r="F439" s="16"/>
      <c r="G439" s="16"/>
      <c r="H439" s="16"/>
      <c r="I439" s="16"/>
    </row>
    <row r="440" spans="1:9" s="15" customFormat="1" x14ac:dyDescent="0.25">
      <c r="A440" s="17">
        <v>36018</v>
      </c>
      <c r="B440" s="15">
        <f t="shared" si="7"/>
        <v>8</v>
      </c>
      <c r="C440" s="16"/>
      <c r="D440" s="16"/>
      <c r="E440" s="16"/>
      <c r="F440" s="16"/>
      <c r="G440" s="16"/>
      <c r="H440" s="16"/>
      <c r="I440" s="16"/>
    </row>
    <row r="441" spans="1:9" s="15" customFormat="1" x14ac:dyDescent="0.25">
      <c r="A441" s="17">
        <v>36019</v>
      </c>
      <c r="B441" s="15">
        <f t="shared" si="7"/>
        <v>8</v>
      </c>
      <c r="C441" s="16"/>
      <c r="D441" s="16"/>
      <c r="E441" s="16"/>
      <c r="F441" s="16"/>
      <c r="G441" s="16"/>
      <c r="H441" s="16"/>
      <c r="I441" s="16"/>
    </row>
    <row r="442" spans="1:9" s="15" customFormat="1" x14ac:dyDescent="0.25">
      <c r="A442" s="17">
        <v>36020</v>
      </c>
      <c r="B442" s="15">
        <f t="shared" si="7"/>
        <v>8</v>
      </c>
      <c r="C442" s="16"/>
      <c r="D442" s="16"/>
      <c r="E442" s="16"/>
      <c r="F442" s="16"/>
      <c r="G442" s="16"/>
      <c r="H442" s="16"/>
      <c r="I442" s="16"/>
    </row>
    <row r="443" spans="1:9" s="15" customFormat="1" x14ac:dyDescent="0.25">
      <c r="A443" s="17">
        <v>36021</v>
      </c>
      <c r="B443" s="15">
        <f t="shared" si="7"/>
        <v>8</v>
      </c>
      <c r="C443" s="16"/>
      <c r="D443" s="16"/>
      <c r="E443" s="16"/>
      <c r="F443" s="16"/>
      <c r="G443" s="16"/>
      <c r="H443" s="16"/>
      <c r="I443" s="16"/>
    </row>
    <row r="444" spans="1:9" s="15" customFormat="1" x14ac:dyDescent="0.25">
      <c r="A444" s="17">
        <v>36022</v>
      </c>
      <c r="B444" s="15">
        <f t="shared" si="7"/>
        <v>8</v>
      </c>
      <c r="C444" s="16"/>
      <c r="D444" s="16"/>
      <c r="E444" s="16"/>
      <c r="F444" s="16"/>
      <c r="G444" s="16"/>
      <c r="H444" s="16"/>
      <c r="I444" s="16"/>
    </row>
    <row r="445" spans="1:9" s="15" customFormat="1" x14ac:dyDescent="0.25">
      <c r="A445" s="17">
        <v>36023</v>
      </c>
      <c r="B445" s="15">
        <f t="shared" si="7"/>
        <v>8</v>
      </c>
      <c r="C445" s="16"/>
      <c r="D445" s="16"/>
      <c r="E445" s="16"/>
      <c r="F445" s="16"/>
      <c r="G445" s="16"/>
      <c r="H445" s="16"/>
      <c r="I445" s="16"/>
    </row>
    <row r="446" spans="1:9" s="15" customFormat="1" x14ac:dyDescent="0.25">
      <c r="A446" s="17">
        <v>36024</v>
      </c>
      <c r="B446" s="15">
        <f t="shared" si="7"/>
        <v>8</v>
      </c>
      <c r="C446" s="16"/>
      <c r="D446" s="16"/>
      <c r="E446" s="16"/>
      <c r="F446" s="16"/>
      <c r="G446" s="16"/>
      <c r="H446" s="16"/>
      <c r="I446" s="16"/>
    </row>
    <row r="447" spans="1:9" s="15" customFormat="1" x14ac:dyDescent="0.25">
      <c r="A447" s="17">
        <v>36025</v>
      </c>
      <c r="B447" s="15">
        <f t="shared" si="7"/>
        <v>8</v>
      </c>
      <c r="C447" s="16"/>
      <c r="D447" s="16"/>
      <c r="E447" s="16"/>
      <c r="F447" s="16"/>
      <c r="G447" s="16"/>
      <c r="H447" s="16"/>
      <c r="I447" s="16"/>
    </row>
    <row r="448" spans="1:9" s="15" customFormat="1" x14ac:dyDescent="0.25">
      <c r="A448" s="17">
        <v>36026</v>
      </c>
      <c r="B448" s="15">
        <f t="shared" si="7"/>
        <v>8</v>
      </c>
      <c r="C448" s="16"/>
      <c r="D448" s="16"/>
      <c r="E448" s="16"/>
      <c r="F448" s="16"/>
      <c r="G448" s="16"/>
      <c r="H448" s="16"/>
      <c r="I448" s="16"/>
    </row>
    <row r="449" spans="1:9" s="15" customFormat="1" x14ac:dyDescent="0.25">
      <c r="A449" s="17">
        <v>36027</v>
      </c>
      <c r="B449" s="15">
        <f t="shared" si="7"/>
        <v>8</v>
      </c>
      <c r="C449" s="16"/>
      <c r="D449" s="16"/>
      <c r="E449" s="16"/>
      <c r="F449" s="16"/>
      <c r="G449" s="16"/>
      <c r="H449" s="16"/>
      <c r="I449" s="16"/>
    </row>
    <row r="450" spans="1:9" s="15" customFormat="1" x14ac:dyDescent="0.25">
      <c r="A450" s="17">
        <v>36028</v>
      </c>
      <c r="B450" s="15">
        <f t="shared" si="7"/>
        <v>8</v>
      </c>
      <c r="C450" s="16"/>
      <c r="D450" s="16"/>
      <c r="E450" s="16"/>
      <c r="F450" s="16"/>
      <c r="G450" s="16"/>
      <c r="H450" s="16"/>
      <c r="I450" s="16"/>
    </row>
    <row r="451" spans="1:9" s="15" customFormat="1" x14ac:dyDescent="0.25">
      <c r="A451" s="17">
        <v>36029</v>
      </c>
      <c r="B451" s="15">
        <f t="shared" si="7"/>
        <v>8</v>
      </c>
      <c r="C451" s="16"/>
      <c r="D451" s="16"/>
      <c r="E451" s="16"/>
      <c r="F451" s="16"/>
      <c r="G451" s="16"/>
      <c r="H451" s="16"/>
      <c r="I451" s="16"/>
    </row>
    <row r="452" spans="1:9" s="15" customFormat="1" x14ac:dyDescent="0.25">
      <c r="A452" s="17">
        <v>36030</v>
      </c>
      <c r="B452" s="15">
        <f t="shared" si="7"/>
        <v>8</v>
      </c>
      <c r="C452" s="16"/>
      <c r="D452" s="16"/>
      <c r="E452" s="16"/>
      <c r="F452" s="16"/>
      <c r="G452" s="16"/>
      <c r="H452" s="16"/>
      <c r="I452" s="16"/>
    </row>
    <row r="453" spans="1:9" s="15" customFormat="1" x14ac:dyDescent="0.25">
      <c r="A453" s="17">
        <v>36031</v>
      </c>
      <c r="B453" s="15">
        <f t="shared" si="7"/>
        <v>8</v>
      </c>
      <c r="C453" s="16"/>
      <c r="D453" s="16"/>
      <c r="E453" s="16"/>
      <c r="F453" s="16"/>
      <c r="G453" s="16"/>
      <c r="H453" s="16"/>
      <c r="I453" s="16"/>
    </row>
    <row r="454" spans="1:9" s="15" customFormat="1" x14ac:dyDescent="0.25">
      <c r="A454" s="17">
        <v>36032</v>
      </c>
      <c r="B454" s="15">
        <f t="shared" si="7"/>
        <v>8</v>
      </c>
      <c r="C454" s="16"/>
      <c r="D454" s="16"/>
      <c r="E454" s="16"/>
      <c r="F454" s="16"/>
      <c r="G454" s="16"/>
      <c r="H454" s="16"/>
      <c r="I454" s="16"/>
    </row>
    <row r="455" spans="1:9" s="15" customFormat="1" x14ac:dyDescent="0.25">
      <c r="A455" s="17">
        <v>36033</v>
      </c>
      <c r="B455" s="15">
        <f t="shared" si="7"/>
        <v>8</v>
      </c>
      <c r="C455" s="16"/>
      <c r="D455" s="16"/>
      <c r="E455" s="16"/>
      <c r="F455" s="16"/>
      <c r="G455" s="16"/>
      <c r="H455" s="16"/>
      <c r="I455" s="16"/>
    </row>
    <row r="456" spans="1:9" s="15" customFormat="1" x14ac:dyDescent="0.25">
      <c r="A456" s="17">
        <v>36034</v>
      </c>
      <c r="B456" s="15">
        <f t="shared" si="7"/>
        <v>8</v>
      </c>
      <c r="C456" s="16"/>
      <c r="D456" s="16"/>
      <c r="E456" s="16"/>
      <c r="F456" s="16"/>
      <c r="G456" s="16"/>
      <c r="H456" s="16"/>
      <c r="I456" s="16"/>
    </row>
    <row r="457" spans="1:9" s="15" customFormat="1" x14ac:dyDescent="0.25">
      <c r="A457" s="17">
        <v>36035</v>
      </c>
      <c r="B457" s="15">
        <f t="shared" si="7"/>
        <v>8</v>
      </c>
      <c r="C457" s="16"/>
      <c r="D457" s="16"/>
      <c r="E457" s="16"/>
      <c r="F457" s="16"/>
      <c r="G457" s="16"/>
      <c r="H457" s="16"/>
      <c r="I457" s="16"/>
    </row>
    <row r="458" spans="1:9" s="15" customFormat="1" x14ac:dyDescent="0.25">
      <c r="A458" s="17">
        <v>36036</v>
      </c>
      <c r="B458" s="15">
        <f t="shared" si="7"/>
        <v>8</v>
      </c>
      <c r="C458" s="16"/>
      <c r="D458" s="16"/>
      <c r="E458" s="16"/>
      <c r="F458" s="16"/>
      <c r="G458" s="16"/>
      <c r="H458" s="16"/>
      <c r="I458" s="16"/>
    </row>
    <row r="459" spans="1:9" s="15" customFormat="1" x14ac:dyDescent="0.25">
      <c r="A459" s="17">
        <v>36037</v>
      </c>
      <c r="B459" s="15">
        <f t="shared" si="7"/>
        <v>8</v>
      </c>
      <c r="C459" s="16"/>
      <c r="D459" s="16"/>
      <c r="E459" s="16"/>
      <c r="F459" s="16"/>
      <c r="G459" s="16"/>
      <c r="H459" s="16"/>
      <c r="I459" s="16"/>
    </row>
    <row r="460" spans="1:9" s="15" customFormat="1" x14ac:dyDescent="0.25">
      <c r="A460" s="17">
        <v>36038</v>
      </c>
      <c r="B460" s="15">
        <f t="shared" si="7"/>
        <v>8</v>
      </c>
      <c r="C460" s="16"/>
      <c r="D460" s="16"/>
      <c r="E460" s="16"/>
      <c r="F460" s="16"/>
      <c r="G460" s="16"/>
      <c r="H460" s="16"/>
      <c r="I460" s="16"/>
    </row>
    <row r="461" spans="1:9" s="15" customFormat="1" x14ac:dyDescent="0.25">
      <c r="A461" s="17">
        <v>36039</v>
      </c>
      <c r="B461" s="15">
        <f t="shared" si="7"/>
        <v>9</v>
      </c>
      <c r="C461" s="16"/>
      <c r="D461" s="16"/>
      <c r="E461" s="16"/>
      <c r="F461" s="16"/>
      <c r="G461" s="16"/>
      <c r="H461" s="16"/>
      <c r="I461" s="16"/>
    </row>
    <row r="462" spans="1:9" s="15" customFormat="1" x14ac:dyDescent="0.25">
      <c r="A462" s="17">
        <v>36040</v>
      </c>
      <c r="B462" s="15">
        <f t="shared" si="7"/>
        <v>9</v>
      </c>
      <c r="C462" s="16"/>
      <c r="D462" s="16"/>
      <c r="E462" s="16"/>
      <c r="F462" s="16"/>
      <c r="G462" s="16"/>
      <c r="H462" s="16"/>
      <c r="I462" s="16"/>
    </row>
    <row r="463" spans="1:9" s="15" customFormat="1" x14ac:dyDescent="0.25">
      <c r="A463" s="17">
        <v>36041</v>
      </c>
      <c r="B463" s="15">
        <f t="shared" si="7"/>
        <v>9</v>
      </c>
      <c r="C463" s="16"/>
      <c r="D463" s="16"/>
      <c r="E463" s="16"/>
      <c r="F463" s="16"/>
      <c r="G463" s="16"/>
      <c r="H463" s="16"/>
      <c r="I463" s="16"/>
    </row>
    <row r="464" spans="1:9" s="15" customFormat="1" x14ac:dyDescent="0.25">
      <c r="A464" s="17">
        <v>36042</v>
      </c>
      <c r="B464" s="15">
        <f t="shared" si="7"/>
        <v>9</v>
      </c>
      <c r="C464" s="16"/>
      <c r="D464" s="16"/>
      <c r="E464" s="16"/>
      <c r="F464" s="16"/>
      <c r="G464" s="16"/>
      <c r="H464" s="16"/>
      <c r="I464" s="16"/>
    </row>
    <row r="465" spans="1:9" s="15" customFormat="1" x14ac:dyDescent="0.25">
      <c r="A465" s="17">
        <v>36043</v>
      </c>
      <c r="B465" s="15">
        <f t="shared" si="7"/>
        <v>9</v>
      </c>
      <c r="C465" s="16"/>
      <c r="D465" s="16"/>
      <c r="E465" s="16"/>
      <c r="F465" s="16"/>
      <c r="G465" s="16"/>
      <c r="H465" s="16"/>
      <c r="I465" s="16"/>
    </row>
    <row r="466" spans="1:9" s="15" customFormat="1" x14ac:dyDescent="0.25">
      <c r="A466" s="17">
        <v>36044</v>
      </c>
      <c r="B466" s="15">
        <f t="shared" si="7"/>
        <v>9</v>
      </c>
      <c r="C466" s="16"/>
      <c r="D466" s="16"/>
      <c r="E466" s="16"/>
      <c r="F466" s="16"/>
      <c r="G466" s="16"/>
      <c r="H466" s="16"/>
      <c r="I466" s="16"/>
    </row>
    <row r="467" spans="1:9" s="15" customFormat="1" x14ac:dyDescent="0.25">
      <c r="A467" s="17">
        <v>36045</v>
      </c>
      <c r="B467" s="15">
        <f t="shared" si="7"/>
        <v>9</v>
      </c>
      <c r="C467" s="16"/>
      <c r="D467" s="16"/>
      <c r="E467" s="16"/>
      <c r="F467" s="16"/>
      <c r="G467" s="16"/>
      <c r="H467" s="16"/>
      <c r="I467" s="16"/>
    </row>
    <row r="468" spans="1:9" s="15" customFormat="1" x14ac:dyDescent="0.25">
      <c r="A468" s="17">
        <v>36046</v>
      </c>
      <c r="B468" s="15">
        <f t="shared" si="7"/>
        <v>9</v>
      </c>
      <c r="C468" s="16"/>
      <c r="D468" s="16"/>
      <c r="E468" s="16"/>
      <c r="F468" s="16"/>
      <c r="G468" s="16"/>
      <c r="H468" s="16"/>
      <c r="I468" s="16"/>
    </row>
    <row r="469" spans="1:9" s="15" customFormat="1" x14ac:dyDescent="0.25">
      <c r="A469" s="17">
        <v>36047</v>
      </c>
      <c r="B469" s="15">
        <f t="shared" si="7"/>
        <v>9</v>
      </c>
      <c r="C469" s="16"/>
      <c r="D469" s="16"/>
      <c r="E469" s="16"/>
      <c r="F469" s="16"/>
      <c r="G469" s="16"/>
      <c r="H469" s="16"/>
      <c r="I469" s="16"/>
    </row>
    <row r="470" spans="1:9" s="15" customFormat="1" x14ac:dyDescent="0.25">
      <c r="A470" s="17">
        <v>36048</v>
      </c>
      <c r="B470" s="15">
        <f t="shared" si="7"/>
        <v>9</v>
      </c>
      <c r="C470" s="16"/>
      <c r="D470" s="16"/>
      <c r="E470" s="16"/>
      <c r="F470" s="16"/>
      <c r="G470" s="16"/>
      <c r="H470" s="16"/>
      <c r="I470" s="16"/>
    </row>
    <row r="471" spans="1:9" s="15" customFormat="1" x14ac:dyDescent="0.25">
      <c r="A471" s="17">
        <v>36049</v>
      </c>
      <c r="B471" s="15">
        <f t="shared" si="7"/>
        <v>9</v>
      </c>
      <c r="C471" s="16"/>
      <c r="D471" s="16"/>
      <c r="E471" s="16"/>
      <c r="F471" s="16"/>
      <c r="G471" s="16"/>
      <c r="H471" s="16"/>
      <c r="I471" s="16"/>
    </row>
    <row r="472" spans="1:9" s="15" customFormat="1" x14ac:dyDescent="0.25">
      <c r="A472" s="17">
        <v>36050</v>
      </c>
      <c r="B472" s="15">
        <f t="shared" ref="B472:B535" si="8">MONTH(A472)</f>
        <v>9</v>
      </c>
      <c r="C472" s="16"/>
      <c r="D472" s="16"/>
      <c r="E472" s="16"/>
      <c r="F472" s="16"/>
      <c r="G472" s="16"/>
      <c r="H472" s="16"/>
      <c r="I472" s="16"/>
    </row>
    <row r="473" spans="1:9" s="15" customFormat="1" x14ac:dyDescent="0.25">
      <c r="A473" s="17">
        <v>36051</v>
      </c>
      <c r="B473" s="15">
        <f t="shared" si="8"/>
        <v>9</v>
      </c>
      <c r="C473" s="16"/>
      <c r="D473" s="16"/>
      <c r="E473" s="16"/>
      <c r="F473" s="16"/>
      <c r="G473" s="16"/>
      <c r="H473" s="16"/>
      <c r="I473" s="16"/>
    </row>
    <row r="474" spans="1:9" s="15" customFormat="1" x14ac:dyDescent="0.25">
      <c r="A474" s="17">
        <v>36052</v>
      </c>
      <c r="B474" s="15">
        <f t="shared" si="8"/>
        <v>9</v>
      </c>
      <c r="C474" s="16"/>
      <c r="D474" s="16"/>
      <c r="E474" s="16"/>
      <c r="F474" s="16"/>
      <c r="G474" s="16"/>
      <c r="H474" s="16"/>
      <c r="I474" s="16"/>
    </row>
    <row r="475" spans="1:9" s="15" customFormat="1" x14ac:dyDescent="0.25">
      <c r="A475" s="17">
        <v>36053</v>
      </c>
      <c r="B475" s="15">
        <f t="shared" si="8"/>
        <v>9</v>
      </c>
      <c r="C475" s="16"/>
      <c r="D475" s="16"/>
      <c r="E475" s="16"/>
      <c r="F475" s="16"/>
      <c r="G475" s="16"/>
      <c r="H475" s="16"/>
      <c r="I475" s="16"/>
    </row>
    <row r="476" spans="1:9" s="15" customFormat="1" x14ac:dyDescent="0.25">
      <c r="A476" s="17">
        <v>36054</v>
      </c>
      <c r="B476" s="15">
        <f t="shared" si="8"/>
        <v>9</v>
      </c>
      <c r="C476" s="16"/>
      <c r="D476" s="16"/>
      <c r="E476" s="16"/>
      <c r="F476" s="16"/>
      <c r="G476" s="16"/>
      <c r="H476" s="16"/>
      <c r="I476" s="16"/>
    </row>
    <row r="477" spans="1:9" s="15" customFormat="1" x14ac:dyDescent="0.25">
      <c r="A477" s="17">
        <v>36055</v>
      </c>
      <c r="B477" s="15">
        <f t="shared" si="8"/>
        <v>9</v>
      </c>
      <c r="C477" s="16"/>
      <c r="D477" s="16"/>
      <c r="E477" s="16"/>
      <c r="F477" s="16"/>
      <c r="G477" s="16"/>
      <c r="H477" s="16"/>
      <c r="I477" s="16"/>
    </row>
    <row r="478" spans="1:9" s="15" customFormat="1" x14ac:dyDescent="0.25">
      <c r="A478" s="17">
        <v>36056</v>
      </c>
      <c r="B478" s="15">
        <f t="shared" si="8"/>
        <v>9</v>
      </c>
      <c r="C478" s="16"/>
      <c r="D478" s="16"/>
      <c r="E478" s="16"/>
      <c r="F478" s="16"/>
      <c r="G478" s="16"/>
      <c r="H478" s="16"/>
      <c r="I478" s="16"/>
    </row>
    <row r="479" spans="1:9" s="15" customFormat="1" x14ac:dyDescent="0.25">
      <c r="A479" s="17">
        <v>36057</v>
      </c>
      <c r="B479" s="15">
        <f t="shared" si="8"/>
        <v>9</v>
      </c>
      <c r="C479" s="16"/>
      <c r="D479" s="16"/>
      <c r="E479" s="16"/>
      <c r="F479" s="16"/>
      <c r="G479" s="16"/>
      <c r="H479" s="16"/>
      <c r="I479" s="16"/>
    </row>
    <row r="480" spans="1:9" s="15" customFormat="1" x14ac:dyDescent="0.25">
      <c r="A480" s="17">
        <v>36058</v>
      </c>
      <c r="B480" s="15">
        <f t="shared" si="8"/>
        <v>9</v>
      </c>
      <c r="C480" s="16"/>
      <c r="D480" s="16"/>
      <c r="E480" s="16"/>
      <c r="F480" s="16"/>
      <c r="G480" s="16"/>
      <c r="H480" s="16"/>
      <c r="I480" s="16"/>
    </row>
    <row r="481" spans="1:9" s="15" customFormat="1" x14ac:dyDescent="0.25">
      <c r="A481" s="17">
        <v>36059</v>
      </c>
      <c r="B481" s="15">
        <f t="shared" si="8"/>
        <v>9</v>
      </c>
      <c r="C481" s="16"/>
      <c r="D481" s="16"/>
      <c r="E481" s="16"/>
      <c r="F481" s="16"/>
      <c r="G481" s="16"/>
      <c r="H481" s="16"/>
      <c r="I481" s="16"/>
    </row>
    <row r="482" spans="1:9" s="15" customFormat="1" x14ac:dyDescent="0.25">
      <c r="A482" s="17">
        <v>36060</v>
      </c>
      <c r="B482" s="15">
        <f t="shared" si="8"/>
        <v>9</v>
      </c>
      <c r="C482" s="16"/>
      <c r="D482" s="16"/>
      <c r="E482" s="16"/>
      <c r="F482" s="16"/>
      <c r="G482" s="16"/>
      <c r="H482" s="16"/>
      <c r="I482" s="16"/>
    </row>
    <row r="483" spans="1:9" s="15" customFormat="1" x14ac:dyDescent="0.25">
      <c r="A483" s="17">
        <v>36061</v>
      </c>
      <c r="B483" s="15">
        <f t="shared" si="8"/>
        <v>9</v>
      </c>
      <c r="C483" s="16"/>
      <c r="D483" s="16"/>
      <c r="E483" s="16"/>
      <c r="F483" s="16"/>
      <c r="G483" s="16"/>
      <c r="H483" s="16"/>
      <c r="I483" s="16"/>
    </row>
    <row r="484" spans="1:9" s="15" customFormat="1" x14ac:dyDescent="0.25">
      <c r="A484" s="17">
        <v>36062</v>
      </c>
      <c r="B484" s="15">
        <f t="shared" si="8"/>
        <v>9</v>
      </c>
      <c r="C484" s="16"/>
      <c r="D484" s="16"/>
      <c r="E484" s="16"/>
      <c r="F484" s="16"/>
      <c r="G484" s="16"/>
      <c r="H484" s="16"/>
      <c r="I484" s="16"/>
    </row>
    <row r="485" spans="1:9" s="15" customFormat="1" x14ac:dyDescent="0.25">
      <c r="A485" s="17">
        <v>36063</v>
      </c>
      <c r="B485" s="15">
        <f t="shared" si="8"/>
        <v>9</v>
      </c>
      <c r="C485" s="16"/>
      <c r="D485" s="16"/>
      <c r="E485" s="16"/>
      <c r="F485" s="16"/>
      <c r="G485" s="16"/>
      <c r="H485" s="16"/>
      <c r="I485" s="16"/>
    </row>
    <row r="486" spans="1:9" s="15" customFormat="1" x14ac:dyDescent="0.25">
      <c r="A486" s="17">
        <v>36064</v>
      </c>
      <c r="B486" s="15">
        <f t="shared" si="8"/>
        <v>9</v>
      </c>
      <c r="C486" s="16"/>
      <c r="D486" s="16"/>
      <c r="E486" s="16"/>
      <c r="F486" s="16"/>
      <c r="G486" s="16"/>
      <c r="H486" s="16"/>
      <c r="I486" s="16"/>
    </row>
    <row r="487" spans="1:9" s="15" customFormat="1" x14ac:dyDescent="0.25">
      <c r="A487" s="17">
        <v>36065</v>
      </c>
      <c r="B487" s="15">
        <f t="shared" si="8"/>
        <v>9</v>
      </c>
      <c r="C487" s="16"/>
      <c r="D487" s="16"/>
      <c r="E487" s="16"/>
      <c r="F487" s="16"/>
      <c r="G487" s="16"/>
      <c r="H487" s="16"/>
      <c r="I487" s="16"/>
    </row>
    <row r="488" spans="1:9" s="15" customFormat="1" x14ac:dyDescent="0.25">
      <c r="A488" s="17">
        <v>36066</v>
      </c>
      <c r="B488" s="15">
        <f t="shared" si="8"/>
        <v>9</v>
      </c>
      <c r="C488" s="16"/>
      <c r="D488" s="16"/>
      <c r="E488" s="16"/>
      <c r="F488" s="16"/>
      <c r="G488" s="16"/>
      <c r="H488" s="16"/>
      <c r="I488" s="16"/>
    </row>
    <row r="489" spans="1:9" s="15" customFormat="1" x14ac:dyDescent="0.25">
      <c r="A489" s="17">
        <v>36067</v>
      </c>
      <c r="B489" s="15">
        <f t="shared" si="8"/>
        <v>9</v>
      </c>
      <c r="C489" s="16"/>
      <c r="D489" s="16"/>
      <c r="E489" s="16"/>
      <c r="F489" s="16"/>
      <c r="G489" s="16"/>
      <c r="H489" s="16"/>
      <c r="I489" s="16"/>
    </row>
    <row r="490" spans="1:9" s="15" customFormat="1" x14ac:dyDescent="0.25">
      <c r="A490" s="17">
        <v>36068</v>
      </c>
      <c r="B490" s="15">
        <f t="shared" si="8"/>
        <v>9</v>
      </c>
      <c r="C490" s="16"/>
      <c r="D490" s="16"/>
      <c r="E490" s="16"/>
      <c r="F490" s="16"/>
      <c r="G490" s="16"/>
      <c r="H490" s="16"/>
      <c r="I490" s="16"/>
    </row>
    <row r="491" spans="1:9" s="15" customFormat="1" x14ac:dyDescent="0.25">
      <c r="A491" s="17">
        <v>36069</v>
      </c>
      <c r="B491" s="15">
        <f t="shared" si="8"/>
        <v>10</v>
      </c>
      <c r="C491" s="16"/>
      <c r="D491" s="16"/>
      <c r="E491" s="16"/>
      <c r="F491" s="16"/>
      <c r="G491" s="16"/>
      <c r="H491" s="16"/>
      <c r="I491" s="16"/>
    </row>
    <row r="492" spans="1:9" s="15" customFormat="1" x14ac:dyDescent="0.25">
      <c r="A492" s="17">
        <v>36070</v>
      </c>
      <c r="B492" s="15">
        <f t="shared" si="8"/>
        <v>10</v>
      </c>
      <c r="C492" s="16"/>
      <c r="D492" s="16"/>
      <c r="E492" s="16"/>
      <c r="F492" s="16"/>
      <c r="G492" s="16"/>
      <c r="H492" s="16"/>
      <c r="I492" s="16"/>
    </row>
    <row r="493" spans="1:9" s="15" customFormat="1" x14ac:dyDescent="0.25">
      <c r="A493" s="17">
        <v>36071</v>
      </c>
      <c r="B493" s="15">
        <f t="shared" si="8"/>
        <v>10</v>
      </c>
      <c r="C493" s="16"/>
      <c r="D493" s="16"/>
      <c r="E493" s="16"/>
      <c r="F493" s="16"/>
      <c r="G493" s="16"/>
      <c r="H493" s="16"/>
      <c r="I493" s="16"/>
    </row>
    <row r="494" spans="1:9" s="15" customFormat="1" x14ac:dyDescent="0.25">
      <c r="A494" s="17">
        <v>36072</v>
      </c>
      <c r="B494" s="15">
        <f t="shared" si="8"/>
        <v>10</v>
      </c>
      <c r="C494" s="16"/>
      <c r="D494" s="16"/>
      <c r="E494" s="16"/>
      <c r="F494" s="16"/>
      <c r="G494" s="16"/>
      <c r="H494" s="16"/>
      <c r="I494" s="16"/>
    </row>
    <row r="495" spans="1:9" s="15" customFormat="1" x14ac:dyDescent="0.25">
      <c r="A495" s="17">
        <v>36073</v>
      </c>
      <c r="B495" s="15">
        <f t="shared" si="8"/>
        <v>10</v>
      </c>
      <c r="C495" s="16"/>
      <c r="D495" s="16"/>
      <c r="E495" s="16"/>
      <c r="F495" s="16"/>
      <c r="G495" s="16"/>
      <c r="H495" s="16"/>
      <c r="I495" s="16"/>
    </row>
    <row r="496" spans="1:9" s="15" customFormat="1" x14ac:dyDescent="0.25">
      <c r="A496" s="17">
        <v>36074</v>
      </c>
      <c r="B496" s="15">
        <f t="shared" si="8"/>
        <v>10</v>
      </c>
      <c r="C496" s="16"/>
      <c r="D496" s="16"/>
      <c r="E496" s="16"/>
      <c r="F496" s="16"/>
      <c r="G496" s="16"/>
      <c r="H496" s="16"/>
      <c r="I496" s="16"/>
    </row>
    <row r="497" spans="1:9" s="15" customFormat="1" x14ac:dyDescent="0.25">
      <c r="A497" s="17">
        <v>36075</v>
      </c>
      <c r="B497" s="15">
        <f t="shared" si="8"/>
        <v>10</v>
      </c>
      <c r="C497" s="16"/>
      <c r="D497" s="16"/>
      <c r="E497" s="16"/>
      <c r="F497" s="16"/>
      <c r="G497" s="16"/>
      <c r="H497" s="16"/>
      <c r="I497" s="16"/>
    </row>
    <row r="498" spans="1:9" s="15" customFormat="1" x14ac:dyDescent="0.25">
      <c r="A498" s="17">
        <v>36076</v>
      </c>
      <c r="B498" s="15">
        <f t="shared" si="8"/>
        <v>10</v>
      </c>
      <c r="C498" s="16"/>
      <c r="D498" s="16"/>
      <c r="E498" s="16"/>
      <c r="F498" s="16"/>
      <c r="G498" s="16"/>
      <c r="H498" s="16"/>
      <c r="I498" s="16"/>
    </row>
    <row r="499" spans="1:9" s="15" customFormat="1" x14ac:dyDescent="0.25">
      <c r="A499" s="17">
        <v>36077</v>
      </c>
      <c r="B499" s="15">
        <f t="shared" si="8"/>
        <v>10</v>
      </c>
      <c r="C499" s="16"/>
      <c r="D499" s="16"/>
      <c r="E499" s="16"/>
      <c r="F499" s="16"/>
      <c r="G499" s="16"/>
      <c r="H499" s="16"/>
      <c r="I499" s="16"/>
    </row>
    <row r="500" spans="1:9" s="15" customFormat="1" x14ac:dyDescent="0.25">
      <c r="A500" s="17">
        <v>36078</v>
      </c>
      <c r="B500" s="15">
        <f t="shared" si="8"/>
        <v>10</v>
      </c>
      <c r="C500" s="16"/>
      <c r="D500" s="16"/>
      <c r="E500" s="16"/>
      <c r="F500" s="16"/>
      <c r="G500" s="16"/>
      <c r="H500" s="16"/>
      <c r="I500" s="16"/>
    </row>
    <row r="501" spans="1:9" s="15" customFormat="1" x14ac:dyDescent="0.25">
      <c r="A501" s="17">
        <v>36079</v>
      </c>
      <c r="B501" s="15">
        <f t="shared" si="8"/>
        <v>10</v>
      </c>
      <c r="C501" s="16"/>
      <c r="D501" s="16"/>
      <c r="E501" s="16"/>
      <c r="F501" s="16"/>
      <c r="G501" s="16"/>
      <c r="H501" s="16"/>
      <c r="I501" s="16"/>
    </row>
    <row r="502" spans="1:9" s="15" customFormat="1" x14ac:dyDescent="0.25">
      <c r="A502" s="17">
        <v>36080</v>
      </c>
      <c r="B502" s="15">
        <f t="shared" si="8"/>
        <v>10</v>
      </c>
      <c r="C502" s="16"/>
      <c r="D502" s="16"/>
      <c r="E502" s="16"/>
      <c r="F502" s="16"/>
      <c r="G502" s="16"/>
      <c r="H502" s="16"/>
      <c r="I502" s="16"/>
    </row>
    <row r="503" spans="1:9" s="15" customFormat="1" x14ac:dyDescent="0.25">
      <c r="A503" s="17">
        <v>36081</v>
      </c>
      <c r="B503" s="15">
        <f t="shared" si="8"/>
        <v>10</v>
      </c>
      <c r="C503" s="16"/>
      <c r="D503" s="16"/>
      <c r="E503" s="16"/>
      <c r="F503" s="16"/>
      <c r="G503" s="16"/>
      <c r="H503" s="16"/>
      <c r="I503" s="16"/>
    </row>
    <row r="504" spans="1:9" s="15" customFormat="1" x14ac:dyDescent="0.25">
      <c r="A504" s="17">
        <v>36082</v>
      </c>
      <c r="B504" s="15">
        <f t="shared" si="8"/>
        <v>10</v>
      </c>
      <c r="C504" s="16"/>
      <c r="D504" s="16"/>
      <c r="E504" s="16"/>
      <c r="F504" s="16"/>
      <c r="G504" s="16"/>
      <c r="H504" s="16"/>
      <c r="I504" s="16"/>
    </row>
    <row r="505" spans="1:9" s="15" customFormat="1" x14ac:dyDescent="0.25">
      <c r="A505" s="17">
        <v>36083</v>
      </c>
      <c r="B505" s="15">
        <f t="shared" si="8"/>
        <v>10</v>
      </c>
      <c r="C505" s="16"/>
      <c r="D505" s="16"/>
      <c r="E505" s="16"/>
      <c r="F505" s="16"/>
      <c r="G505" s="16"/>
      <c r="H505" s="16"/>
      <c r="I505" s="16"/>
    </row>
    <row r="506" spans="1:9" s="15" customFormat="1" x14ac:dyDescent="0.25">
      <c r="A506" s="17">
        <v>36084</v>
      </c>
      <c r="B506" s="15">
        <f t="shared" si="8"/>
        <v>10</v>
      </c>
      <c r="C506" s="16"/>
      <c r="D506" s="16"/>
      <c r="E506" s="16"/>
      <c r="F506" s="16"/>
      <c r="G506" s="16"/>
      <c r="H506" s="16"/>
      <c r="I506" s="16"/>
    </row>
    <row r="507" spans="1:9" s="15" customFormat="1" x14ac:dyDescent="0.25">
      <c r="A507" s="17">
        <v>36085</v>
      </c>
      <c r="B507" s="15">
        <f t="shared" si="8"/>
        <v>10</v>
      </c>
      <c r="C507" s="16"/>
      <c r="D507" s="16"/>
      <c r="E507" s="16"/>
      <c r="F507" s="16"/>
      <c r="G507" s="16"/>
      <c r="H507" s="16"/>
      <c r="I507" s="16"/>
    </row>
    <row r="508" spans="1:9" s="15" customFormat="1" x14ac:dyDescent="0.25">
      <c r="A508" s="17">
        <v>36086</v>
      </c>
      <c r="B508" s="15">
        <f t="shared" si="8"/>
        <v>10</v>
      </c>
      <c r="C508" s="16"/>
      <c r="D508" s="16"/>
      <c r="E508" s="16"/>
      <c r="F508" s="16"/>
      <c r="G508" s="16"/>
      <c r="H508" s="16"/>
      <c r="I508" s="16"/>
    </row>
    <row r="509" spans="1:9" s="15" customFormat="1" x14ac:dyDescent="0.25">
      <c r="A509" s="17">
        <v>36087</v>
      </c>
      <c r="B509" s="15">
        <f t="shared" si="8"/>
        <v>10</v>
      </c>
      <c r="C509" s="16"/>
      <c r="D509" s="16"/>
      <c r="E509" s="16"/>
      <c r="F509" s="16"/>
      <c r="G509" s="16"/>
      <c r="H509" s="16"/>
      <c r="I509" s="16"/>
    </row>
    <row r="510" spans="1:9" s="15" customFormat="1" x14ac:dyDescent="0.25">
      <c r="A510" s="17">
        <v>36088</v>
      </c>
      <c r="B510" s="15">
        <f t="shared" si="8"/>
        <v>10</v>
      </c>
      <c r="C510" s="16"/>
      <c r="D510" s="16"/>
      <c r="E510" s="16"/>
      <c r="F510" s="16"/>
      <c r="G510" s="16"/>
      <c r="H510" s="16"/>
      <c r="I510" s="16"/>
    </row>
    <row r="511" spans="1:9" s="15" customFormat="1" x14ac:dyDescent="0.25">
      <c r="A511" s="17">
        <v>36089</v>
      </c>
      <c r="B511" s="15">
        <f t="shared" si="8"/>
        <v>10</v>
      </c>
      <c r="C511" s="16"/>
      <c r="D511" s="16"/>
      <c r="E511" s="16"/>
      <c r="F511" s="16"/>
      <c r="G511" s="16"/>
      <c r="H511" s="16"/>
      <c r="I511" s="16"/>
    </row>
    <row r="512" spans="1:9" s="15" customFormat="1" x14ac:dyDescent="0.25">
      <c r="A512" s="17">
        <v>36090</v>
      </c>
      <c r="B512" s="15">
        <f t="shared" si="8"/>
        <v>10</v>
      </c>
      <c r="C512" s="16"/>
      <c r="D512" s="16"/>
      <c r="E512" s="16"/>
      <c r="F512" s="16"/>
      <c r="G512" s="16"/>
      <c r="H512" s="16"/>
      <c r="I512" s="16"/>
    </row>
    <row r="513" spans="1:9" s="15" customFormat="1" x14ac:dyDescent="0.25">
      <c r="A513" s="17">
        <v>36091</v>
      </c>
      <c r="B513" s="15">
        <f t="shared" si="8"/>
        <v>10</v>
      </c>
      <c r="C513" s="16"/>
      <c r="D513" s="16"/>
      <c r="E513" s="16"/>
      <c r="F513" s="16"/>
      <c r="G513" s="16"/>
      <c r="H513" s="16"/>
      <c r="I513" s="16"/>
    </row>
    <row r="514" spans="1:9" s="15" customFormat="1" x14ac:dyDescent="0.25">
      <c r="A514" s="17">
        <v>36092</v>
      </c>
      <c r="B514" s="15">
        <f t="shared" si="8"/>
        <v>10</v>
      </c>
      <c r="C514" s="16"/>
      <c r="D514" s="16"/>
      <c r="E514" s="16"/>
      <c r="F514" s="16"/>
      <c r="G514" s="16"/>
      <c r="H514" s="16"/>
      <c r="I514" s="16"/>
    </row>
    <row r="515" spans="1:9" s="15" customFormat="1" x14ac:dyDescent="0.25">
      <c r="A515" s="17">
        <v>36093</v>
      </c>
      <c r="B515" s="15">
        <f t="shared" si="8"/>
        <v>10</v>
      </c>
      <c r="C515" s="16"/>
      <c r="D515" s="16"/>
      <c r="E515" s="16"/>
      <c r="F515" s="16"/>
      <c r="G515" s="16"/>
      <c r="H515" s="16"/>
      <c r="I515" s="16"/>
    </row>
    <row r="516" spans="1:9" s="15" customFormat="1" x14ac:dyDescent="0.25">
      <c r="A516" s="17">
        <v>36094</v>
      </c>
      <c r="B516" s="15">
        <f t="shared" si="8"/>
        <v>10</v>
      </c>
      <c r="C516" s="16"/>
      <c r="D516" s="16"/>
      <c r="E516" s="16"/>
      <c r="F516" s="16"/>
      <c r="G516" s="16"/>
      <c r="H516" s="16"/>
      <c r="I516" s="16"/>
    </row>
    <row r="517" spans="1:9" s="15" customFormat="1" x14ac:dyDescent="0.25">
      <c r="A517" s="17">
        <v>36095</v>
      </c>
      <c r="B517" s="15">
        <f t="shared" si="8"/>
        <v>10</v>
      </c>
      <c r="C517" s="16"/>
      <c r="D517" s="16"/>
      <c r="E517" s="16"/>
      <c r="F517" s="16"/>
      <c r="G517" s="16"/>
      <c r="H517" s="16"/>
      <c r="I517" s="16"/>
    </row>
    <row r="518" spans="1:9" s="15" customFormat="1" x14ac:dyDescent="0.25">
      <c r="A518" s="17">
        <v>36096</v>
      </c>
      <c r="B518" s="15">
        <f t="shared" si="8"/>
        <v>10</v>
      </c>
      <c r="C518" s="16"/>
      <c r="D518" s="16"/>
      <c r="E518" s="16"/>
      <c r="F518" s="16"/>
      <c r="G518" s="16"/>
      <c r="H518" s="16"/>
      <c r="I518" s="16"/>
    </row>
    <row r="519" spans="1:9" s="15" customFormat="1" x14ac:dyDescent="0.25">
      <c r="A519" s="17">
        <v>36097</v>
      </c>
      <c r="B519" s="15">
        <f t="shared" si="8"/>
        <v>10</v>
      </c>
      <c r="C519" s="16"/>
      <c r="D519" s="16"/>
      <c r="E519" s="16"/>
      <c r="F519" s="16"/>
      <c r="G519" s="16"/>
      <c r="H519" s="16"/>
      <c r="I519" s="16"/>
    </row>
    <row r="520" spans="1:9" s="15" customFormat="1" x14ac:dyDescent="0.25">
      <c r="A520" s="17">
        <v>36098</v>
      </c>
      <c r="B520" s="15">
        <f t="shared" si="8"/>
        <v>10</v>
      </c>
      <c r="C520" s="16"/>
      <c r="D520" s="16"/>
      <c r="E520" s="16"/>
      <c r="F520" s="16"/>
      <c r="G520" s="16"/>
      <c r="H520" s="16"/>
      <c r="I520" s="16"/>
    </row>
    <row r="521" spans="1:9" s="15" customFormat="1" x14ac:dyDescent="0.25">
      <c r="A521" s="17">
        <v>36099</v>
      </c>
      <c r="B521" s="15">
        <f t="shared" si="8"/>
        <v>10</v>
      </c>
      <c r="C521" s="16"/>
      <c r="D521" s="16"/>
      <c r="E521" s="16"/>
      <c r="F521" s="16"/>
      <c r="G521" s="16"/>
      <c r="H521" s="16"/>
      <c r="I521" s="16"/>
    </row>
    <row r="522" spans="1:9" s="15" customFormat="1" x14ac:dyDescent="0.25">
      <c r="A522" s="17">
        <v>36100</v>
      </c>
      <c r="B522" s="15">
        <f t="shared" si="8"/>
        <v>11</v>
      </c>
      <c r="C522" s="16"/>
      <c r="D522" s="16"/>
      <c r="E522" s="16"/>
      <c r="F522" s="16"/>
      <c r="G522" s="16"/>
      <c r="H522" s="16"/>
      <c r="I522" s="16"/>
    </row>
    <row r="523" spans="1:9" s="15" customFormat="1" x14ac:dyDescent="0.25">
      <c r="A523" s="17">
        <v>36101</v>
      </c>
      <c r="B523" s="15">
        <f t="shared" si="8"/>
        <v>11</v>
      </c>
      <c r="C523" s="16"/>
      <c r="D523" s="16"/>
      <c r="E523" s="16"/>
      <c r="F523" s="16"/>
      <c r="G523" s="16"/>
      <c r="H523" s="16"/>
      <c r="I523" s="16"/>
    </row>
    <row r="524" spans="1:9" s="15" customFormat="1" x14ac:dyDescent="0.25">
      <c r="A524" s="17">
        <v>36102</v>
      </c>
      <c r="B524" s="15">
        <f t="shared" si="8"/>
        <v>11</v>
      </c>
      <c r="C524" s="16"/>
      <c r="D524" s="16"/>
      <c r="E524" s="16"/>
      <c r="F524" s="16"/>
      <c r="G524" s="16"/>
      <c r="H524" s="16"/>
      <c r="I524" s="16"/>
    </row>
    <row r="525" spans="1:9" s="15" customFormat="1" x14ac:dyDescent="0.25">
      <c r="A525" s="17">
        <v>36103</v>
      </c>
      <c r="B525" s="15">
        <f t="shared" si="8"/>
        <v>11</v>
      </c>
      <c r="C525" s="16"/>
      <c r="D525" s="16"/>
      <c r="E525" s="16"/>
      <c r="F525" s="16"/>
      <c r="G525" s="16"/>
      <c r="H525" s="16"/>
      <c r="I525" s="16"/>
    </row>
    <row r="526" spans="1:9" s="15" customFormat="1" x14ac:dyDescent="0.25">
      <c r="A526" s="17">
        <v>36104</v>
      </c>
      <c r="B526" s="15">
        <f t="shared" si="8"/>
        <v>11</v>
      </c>
      <c r="C526" s="16"/>
      <c r="D526" s="16"/>
      <c r="E526" s="16"/>
      <c r="F526" s="16"/>
      <c r="G526" s="16"/>
      <c r="H526" s="16"/>
      <c r="I526" s="16"/>
    </row>
    <row r="527" spans="1:9" s="15" customFormat="1" x14ac:dyDescent="0.25">
      <c r="A527" s="17">
        <v>36105</v>
      </c>
      <c r="B527" s="15">
        <f t="shared" si="8"/>
        <v>11</v>
      </c>
      <c r="C527" s="16"/>
      <c r="D527" s="16"/>
      <c r="E527" s="16"/>
      <c r="F527" s="16"/>
      <c r="G527" s="16"/>
      <c r="H527" s="16"/>
      <c r="I527" s="16"/>
    </row>
    <row r="528" spans="1:9" s="15" customFormat="1" x14ac:dyDescent="0.25">
      <c r="A528" s="17">
        <v>36106</v>
      </c>
      <c r="B528" s="15">
        <f t="shared" si="8"/>
        <v>11</v>
      </c>
      <c r="C528" s="16"/>
      <c r="D528" s="16"/>
      <c r="E528" s="16"/>
      <c r="F528" s="16"/>
      <c r="G528" s="16"/>
      <c r="H528" s="16"/>
      <c r="I528" s="16"/>
    </row>
    <row r="529" spans="1:9" s="15" customFormat="1" x14ac:dyDescent="0.25">
      <c r="A529" s="17">
        <v>36107</v>
      </c>
      <c r="B529" s="15">
        <f t="shared" si="8"/>
        <v>11</v>
      </c>
      <c r="C529" s="16"/>
      <c r="D529" s="16"/>
      <c r="E529" s="16"/>
      <c r="F529" s="16"/>
      <c r="G529" s="16"/>
      <c r="H529" s="16"/>
      <c r="I529" s="16"/>
    </row>
    <row r="530" spans="1:9" s="15" customFormat="1" x14ac:dyDescent="0.25">
      <c r="A530" s="17">
        <v>36108</v>
      </c>
      <c r="B530" s="15">
        <f t="shared" si="8"/>
        <v>11</v>
      </c>
      <c r="C530" s="16"/>
      <c r="D530" s="16"/>
      <c r="E530" s="16"/>
      <c r="F530" s="16"/>
      <c r="G530" s="16"/>
      <c r="H530" s="16"/>
      <c r="I530" s="16"/>
    </row>
    <row r="531" spans="1:9" s="15" customFormat="1" x14ac:dyDescent="0.25">
      <c r="A531" s="17">
        <v>36109</v>
      </c>
      <c r="B531" s="15">
        <f t="shared" si="8"/>
        <v>11</v>
      </c>
      <c r="C531" s="16"/>
      <c r="D531" s="16"/>
      <c r="E531" s="16"/>
      <c r="F531" s="16"/>
      <c r="G531" s="16"/>
      <c r="H531" s="16"/>
      <c r="I531" s="16"/>
    </row>
    <row r="532" spans="1:9" s="15" customFormat="1" x14ac:dyDescent="0.25">
      <c r="A532" s="17">
        <v>36110</v>
      </c>
      <c r="B532" s="15">
        <f t="shared" si="8"/>
        <v>11</v>
      </c>
      <c r="C532" s="16"/>
      <c r="D532" s="16"/>
      <c r="E532" s="16"/>
      <c r="F532" s="16"/>
      <c r="G532" s="16"/>
      <c r="H532" s="16"/>
      <c r="I532" s="16"/>
    </row>
    <row r="533" spans="1:9" s="15" customFormat="1" x14ac:dyDescent="0.25">
      <c r="A533" s="17">
        <v>36111</v>
      </c>
      <c r="B533" s="15">
        <f t="shared" si="8"/>
        <v>11</v>
      </c>
      <c r="C533" s="16"/>
      <c r="D533" s="16"/>
      <c r="E533" s="16"/>
      <c r="F533" s="16"/>
      <c r="G533" s="16"/>
      <c r="H533" s="16"/>
      <c r="I533" s="16"/>
    </row>
    <row r="534" spans="1:9" s="15" customFormat="1" x14ac:dyDescent="0.25">
      <c r="A534" s="17">
        <v>36112</v>
      </c>
      <c r="B534" s="15">
        <f t="shared" si="8"/>
        <v>11</v>
      </c>
      <c r="C534" s="16"/>
      <c r="D534" s="16"/>
      <c r="E534" s="16"/>
      <c r="F534" s="16"/>
      <c r="G534" s="16"/>
      <c r="H534" s="16"/>
      <c r="I534" s="16"/>
    </row>
    <row r="535" spans="1:9" s="15" customFormat="1" x14ac:dyDescent="0.25">
      <c r="A535" s="17">
        <v>36113</v>
      </c>
      <c r="B535" s="15">
        <f t="shared" si="8"/>
        <v>11</v>
      </c>
      <c r="C535" s="16"/>
      <c r="D535" s="16"/>
      <c r="E535" s="16"/>
      <c r="F535" s="16"/>
      <c r="G535" s="16"/>
      <c r="H535" s="16"/>
      <c r="I535" s="16"/>
    </row>
    <row r="536" spans="1:9" s="15" customFormat="1" x14ac:dyDescent="0.25">
      <c r="A536" s="17">
        <v>36114</v>
      </c>
      <c r="B536" s="15">
        <f t="shared" ref="B536:B599" si="9">MONTH(A536)</f>
        <v>11</v>
      </c>
      <c r="C536" s="16"/>
      <c r="D536" s="16"/>
      <c r="E536" s="16"/>
      <c r="F536" s="16"/>
      <c r="G536" s="16"/>
      <c r="H536" s="16"/>
      <c r="I536" s="16"/>
    </row>
    <row r="537" spans="1:9" s="15" customFormat="1" x14ac:dyDescent="0.25">
      <c r="A537" s="17">
        <v>36115</v>
      </c>
      <c r="B537" s="15">
        <f t="shared" si="9"/>
        <v>11</v>
      </c>
      <c r="C537" s="16"/>
      <c r="D537" s="16"/>
      <c r="E537" s="16"/>
      <c r="F537" s="16"/>
      <c r="G537" s="16"/>
      <c r="H537" s="16"/>
      <c r="I537" s="16"/>
    </row>
    <row r="538" spans="1:9" s="15" customFormat="1" x14ac:dyDescent="0.25">
      <c r="A538" s="17">
        <v>36116</v>
      </c>
      <c r="B538" s="15">
        <f t="shared" si="9"/>
        <v>11</v>
      </c>
      <c r="C538" s="16"/>
      <c r="D538" s="16"/>
      <c r="E538" s="16"/>
      <c r="F538" s="16"/>
      <c r="G538" s="16"/>
      <c r="H538" s="16"/>
      <c r="I538" s="16"/>
    </row>
    <row r="539" spans="1:9" s="15" customFormat="1" x14ac:dyDescent="0.25">
      <c r="A539" s="17">
        <v>36117</v>
      </c>
      <c r="B539" s="15">
        <f t="shared" si="9"/>
        <v>11</v>
      </c>
      <c r="C539" s="16"/>
      <c r="D539" s="16"/>
      <c r="E539" s="16"/>
      <c r="F539" s="16"/>
      <c r="G539" s="16"/>
      <c r="H539" s="16"/>
      <c r="I539" s="16"/>
    </row>
    <row r="540" spans="1:9" s="15" customFormat="1" x14ac:dyDescent="0.25">
      <c r="A540" s="17">
        <v>36118</v>
      </c>
      <c r="B540" s="15">
        <f t="shared" si="9"/>
        <v>11</v>
      </c>
      <c r="C540" s="16"/>
      <c r="D540" s="16"/>
      <c r="E540" s="16"/>
      <c r="F540" s="16"/>
      <c r="G540" s="16"/>
      <c r="H540" s="16"/>
      <c r="I540" s="16"/>
    </row>
    <row r="541" spans="1:9" s="15" customFormat="1" x14ac:dyDescent="0.25">
      <c r="A541" s="17">
        <v>36119</v>
      </c>
      <c r="B541" s="15">
        <f t="shared" si="9"/>
        <v>11</v>
      </c>
      <c r="C541" s="16"/>
      <c r="D541" s="16"/>
      <c r="E541" s="16"/>
      <c r="F541" s="16"/>
      <c r="G541" s="16"/>
      <c r="H541" s="16"/>
      <c r="I541" s="16"/>
    </row>
    <row r="542" spans="1:9" s="15" customFormat="1" x14ac:dyDescent="0.25">
      <c r="A542" s="17">
        <v>36120</v>
      </c>
      <c r="B542" s="15">
        <f t="shared" si="9"/>
        <v>11</v>
      </c>
      <c r="C542" s="16"/>
      <c r="D542" s="16"/>
      <c r="E542" s="16"/>
      <c r="F542" s="16"/>
      <c r="G542" s="16"/>
      <c r="H542" s="16"/>
      <c r="I542" s="16"/>
    </row>
    <row r="543" spans="1:9" s="15" customFormat="1" x14ac:dyDescent="0.25">
      <c r="A543" s="17">
        <v>36121</v>
      </c>
      <c r="B543" s="15">
        <f t="shared" si="9"/>
        <v>11</v>
      </c>
      <c r="C543" s="16"/>
      <c r="D543" s="16"/>
      <c r="E543" s="16"/>
      <c r="F543" s="16"/>
      <c r="G543" s="16"/>
      <c r="H543" s="16"/>
      <c r="I543" s="16"/>
    </row>
    <row r="544" spans="1:9" s="15" customFormat="1" x14ac:dyDescent="0.25">
      <c r="A544" s="17">
        <v>36122</v>
      </c>
      <c r="B544" s="15">
        <f t="shared" si="9"/>
        <v>11</v>
      </c>
      <c r="C544" s="16"/>
      <c r="D544" s="16"/>
      <c r="E544" s="16"/>
      <c r="F544" s="16"/>
      <c r="G544" s="16"/>
      <c r="H544" s="16"/>
      <c r="I544" s="16"/>
    </row>
    <row r="545" spans="1:9" s="15" customFormat="1" x14ac:dyDescent="0.25">
      <c r="A545" s="17">
        <v>36123</v>
      </c>
      <c r="B545" s="15">
        <f t="shared" si="9"/>
        <v>11</v>
      </c>
      <c r="C545" s="16"/>
      <c r="D545" s="16"/>
      <c r="E545" s="16"/>
      <c r="F545" s="16"/>
      <c r="G545" s="16"/>
      <c r="H545" s="16"/>
      <c r="I545" s="16"/>
    </row>
    <row r="546" spans="1:9" s="15" customFormat="1" x14ac:dyDescent="0.25">
      <c r="A546" s="17">
        <v>36124</v>
      </c>
      <c r="B546" s="15">
        <f t="shared" si="9"/>
        <v>11</v>
      </c>
      <c r="C546" s="16"/>
      <c r="D546" s="16"/>
      <c r="E546" s="16"/>
      <c r="F546" s="16"/>
      <c r="G546" s="16"/>
      <c r="H546" s="16"/>
      <c r="I546" s="16"/>
    </row>
    <row r="547" spans="1:9" s="15" customFormat="1" x14ac:dyDescent="0.25">
      <c r="A547" s="17">
        <v>36125</v>
      </c>
      <c r="B547" s="15">
        <f t="shared" si="9"/>
        <v>11</v>
      </c>
      <c r="C547" s="16"/>
      <c r="D547" s="16"/>
      <c r="E547" s="16"/>
      <c r="F547" s="16"/>
      <c r="G547" s="16"/>
      <c r="H547" s="16"/>
      <c r="I547" s="16"/>
    </row>
    <row r="548" spans="1:9" s="15" customFormat="1" x14ac:dyDescent="0.25">
      <c r="A548" s="17">
        <v>36126</v>
      </c>
      <c r="B548" s="15">
        <f t="shared" si="9"/>
        <v>11</v>
      </c>
      <c r="C548" s="16"/>
      <c r="D548" s="16"/>
      <c r="E548" s="16"/>
      <c r="F548" s="16"/>
      <c r="G548" s="16"/>
      <c r="H548" s="16"/>
      <c r="I548" s="16"/>
    </row>
    <row r="549" spans="1:9" s="15" customFormat="1" x14ac:dyDescent="0.25">
      <c r="A549" s="17">
        <v>36127</v>
      </c>
      <c r="B549" s="15">
        <f t="shared" si="9"/>
        <v>11</v>
      </c>
      <c r="C549" s="16"/>
      <c r="D549" s="16"/>
      <c r="E549" s="16"/>
      <c r="F549" s="16"/>
      <c r="G549" s="16"/>
      <c r="H549" s="16"/>
      <c r="I549" s="16"/>
    </row>
    <row r="550" spans="1:9" s="15" customFormat="1" x14ac:dyDescent="0.25">
      <c r="A550" s="17">
        <v>36128</v>
      </c>
      <c r="B550" s="15">
        <f t="shared" si="9"/>
        <v>11</v>
      </c>
      <c r="C550" s="16"/>
      <c r="D550" s="16"/>
      <c r="E550" s="16"/>
      <c r="F550" s="16"/>
      <c r="G550" s="16"/>
      <c r="H550" s="16"/>
      <c r="I550" s="16"/>
    </row>
    <row r="551" spans="1:9" s="15" customFormat="1" x14ac:dyDescent="0.25">
      <c r="A551" s="17">
        <v>36129</v>
      </c>
      <c r="B551" s="15">
        <f t="shared" si="9"/>
        <v>11</v>
      </c>
      <c r="C551" s="16"/>
      <c r="D551" s="16"/>
      <c r="E551" s="16"/>
      <c r="F551" s="16"/>
      <c r="G551" s="16"/>
      <c r="H551" s="16"/>
      <c r="I551" s="16"/>
    </row>
    <row r="552" spans="1:9" s="15" customFormat="1" x14ac:dyDescent="0.25">
      <c r="A552" s="17">
        <v>36130</v>
      </c>
      <c r="B552" s="15">
        <f t="shared" si="9"/>
        <v>12</v>
      </c>
      <c r="C552" s="16"/>
      <c r="D552" s="16"/>
      <c r="E552" s="16"/>
      <c r="F552" s="16"/>
      <c r="G552" s="16"/>
      <c r="H552" s="16"/>
      <c r="I552" s="16"/>
    </row>
    <row r="553" spans="1:9" s="15" customFormat="1" x14ac:dyDescent="0.25">
      <c r="A553" s="17">
        <v>36131</v>
      </c>
      <c r="B553" s="15">
        <f t="shared" si="9"/>
        <v>12</v>
      </c>
      <c r="C553" s="16"/>
      <c r="D553" s="16"/>
      <c r="E553" s="16"/>
      <c r="F553" s="16"/>
      <c r="G553" s="16"/>
      <c r="H553" s="16"/>
      <c r="I553" s="16"/>
    </row>
    <row r="554" spans="1:9" s="15" customFormat="1" x14ac:dyDescent="0.25">
      <c r="A554" s="17">
        <v>36132</v>
      </c>
      <c r="B554" s="15">
        <f t="shared" si="9"/>
        <v>12</v>
      </c>
      <c r="C554" s="16"/>
      <c r="D554" s="16"/>
      <c r="E554" s="16"/>
      <c r="F554" s="16"/>
      <c r="G554" s="16"/>
      <c r="H554" s="16"/>
      <c r="I554" s="16"/>
    </row>
    <row r="555" spans="1:9" s="15" customFormat="1" x14ac:dyDescent="0.25">
      <c r="A555" s="17">
        <v>36133</v>
      </c>
      <c r="B555" s="15">
        <f t="shared" si="9"/>
        <v>12</v>
      </c>
      <c r="C555" s="16"/>
      <c r="D555" s="16"/>
      <c r="E555" s="16"/>
      <c r="F555" s="16"/>
      <c r="G555" s="16"/>
      <c r="H555" s="16"/>
      <c r="I555" s="16"/>
    </row>
    <row r="556" spans="1:9" s="15" customFormat="1" x14ac:dyDescent="0.25">
      <c r="A556" s="17">
        <v>36134</v>
      </c>
      <c r="B556" s="15">
        <f t="shared" si="9"/>
        <v>12</v>
      </c>
      <c r="C556" s="16"/>
      <c r="D556" s="16"/>
      <c r="E556" s="16"/>
      <c r="F556" s="16"/>
      <c r="G556" s="16"/>
      <c r="H556" s="16"/>
      <c r="I556" s="16"/>
    </row>
    <row r="557" spans="1:9" s="15" customFormat="1" x14ac:dyDescent="0.25">
      <c r="A557" s="17">
        <v>36135</v>
      </c>
      <c r="B557" s="15">
        <f t="shared" si="9"/>
        <v>12</v>
      </c>
      <c r="C557" s="16"/>
      <c r="D557" s="16"/>
      <c r="E557" s="16"/>
      <c r="F557" s="16"/>
      <c r="G557" s="16"/>
      <c r="H557" s="16"/>
      <c r="I557" s="16"/>
    </row>
    <row r="558" spans="1:9" s="15" customFormat="1" x14ac:dyDescent="0.25">
      <c r="A558" s="17">
        <v>36136</v>
      </c>
      <c r="B558" s="15">
        <f t="shared" si="9"/>
        <v>12</v>
      </c>
      <c r="C558" s="16"/>
      <c r="D558" s="16"/>
      <c r="E558" s="16"/>
      <c r="F558" s="16"/>
      <c r="G558" s="16"/>
      <c r="H558" s="16"/>
      <c r="I558" s="16"/>
    </row>
    <row r="559" spans="1:9" s="15" customFormat="1" x14ac:dyDescent="0.25">
      <c r="A559" s="17">
        <v>36137</v>
      </c>
      <c r="B559" s="15">
        <f t="shared" si="9"/>
        <v>12</v>
      </c>
      <c r="C559" s="16"/>
      <c r="D559" s="16"/>
      <c r="E559" s="16"/>
      <c r="F559" s="16"/>
      <c r="G559" s="16"/>
      <c r="H559" s="16"/>
      <c r="I559" s="16"/>
    </row>
    <row r="560" spans="1:9" s="15" customFormat="1" x14ac:dyDescent="0.25">
      <c r="A560" s="17">
        <v>36138</v>
      </c>
      <c r="B560" s="15">
        <f t="shared" si="9"/>
        <v>12</v>
      </c>
      <c r="C560" s="16"/>
      <c r="D560" s="16"/>
      <c r="E560" s="16"/>
      <c r="F560" s="16"/>
      <c r="G560" s="16"/>
      <c r="H560" s="16"/>
      <c r="I560" s="16"/>
    </row>
    <row r="561" spans="1:9" s="15" customFormat="1" x14ac:dyDescent="0.25">
      <c r="A561" s="17">
        <v>36139</v>
      </c>
      <c r="B561" s="15">
        <f t="shared" si="9"/>
        <v>12</v>
      </c>
      <c r="C561" s="16"/>
      <c r="D561" s="16"/>
      <c r="E561" s="16"/>
      <c r="F561" s="16"/>
      <c r="G561" s="16"/>
      <c r="H561" s="16"/>
      <c r="I561" s="16"/>
    </row>
    <row r="562" spans="1:9" s="15" customFormat="1" x14ac:dyDescent="0.25">
      <c r="A562" s="17">
        <v>36140</v>
      </c>
      <c r="B562" s="15">
        <f t="shared" si="9"/>
        <v>12</v>
      </c>
      <c r="C562" s="16"/>
      <c r="D562" s="16"/>
      <c r="E562" s="16"/>
      <c r="F562" s="16"/>
      <c r="G562" s="16"/>
      <c r="H562" s="16"/>
      <c r="I562" s="16"/>
    </row>
    <row r="563" spans="1:9" s="15" customFormat="1" x14ac:dyDescent="0.25">
      <c r="A563" s="17">
        <v>36141</v>
      </c>
      <c r="B563" s="15">
        <f t="shared" si="9"/>
        <v>12</v>
      </c>
      <c r="C563" s="16"/>
      <c r="D563" s="16"/>
      <c r="E563" s="16"/>
      <c r="F563" s="16"/>
      <c r="G563" s="16"/>
      <c r="H563" s="16"/>
      <c r="I563" s="16"/>
    </row>
    <row r="564" spans="1:9" s="15" customFormat="1" x14ac:dyDescent="0.25">
      <c r="A564" s="17">
        <v>36142</v>
      </c>
      <c r="B564" s="15">
        <f t="shared" si="9"/>
        <v>12</v>
      </c>
      <c r="C564" s="16"/>
      <c r="D564" s="16"/>
      <c r="E564" s="16"/>
      <c r="F564" s="16"/>
      <c r="G564" s="16"/>
      <c r="H564" s="16"/>
      <c r="I564" s="16"/>
    </row>
    <row r="565" spans="1:9" s="15" customFormat="1" x14ac:dyDescent="0.25">
      <c r="A565" s="17">
        <v>36143</v>
      </c>
      <c r="B565" s="15">
        <f t="shared" si="9"/>
        <v>12</v>
      </c>
      <c r="C565" s="16"/>
      <c r="D565" s="16"/>
      <c r="E565" s="16"/>
      <c r="F565" s="16"/>
      <c r="G565" s="16"/>
      <c r="H565" s="16"/>
      <c r="I565" s="16"/>
    </row>
    <row r="566" spans="1:9" s="15" customFormat="1" x14ac:dyDescent="0.25">
      <c r="A566" s="17">
        <v>36144</v>
      </c>
      <c r="B566" s="15">
        <f t="shared" si="9"/>
        <v>12</v>
      </c>
      <c r="C566" s="16"/>
      <c r="D566" s="16"/>
      <c r="E566" s="16"/>
      <c r="F566" s="16"/>
      <c r="G566" s="16"/>
      <c r="H566" s="16"/>
      <c r="I566" s="16"/>
    </row>
    <row r="567" spans="1:9" s="15" customFormat="1" x14ac:dyDescent="0.25">
      <c r="A567" s="17">
        <v>36145</v>
      </c>
      <c r="B567" s="15">
        <f t="shared" si="9"/>
        <v>12</v>
      </c>
      <c r="C567" s="16"/>
      <c r="D567" s="16"/>
      <c r="E567" s="16"/>
      <c r="F567" s="16"/>
      <c r="G567" s="16"/>
      <c r="H567" s="16"/>
      <c r="I567" s="16"/>
    </row>
    <row r="568" spans="1:9" s="15" customFormat="1" x14ac:dyDescent="0.25">
      <c r="A568" s="17">
        <v>36146</v>
      </c>
      <c r="B568" s="15">
        <f t="shared" si="9"/>
        <v>12</v>
      </c>
      <c r="C568" s="16"/>
      <c r="D568" s="16"/>
      <c r="E568" s="16"/>
      <c r="F568" s="16"/>
      <c r="G568" s="16"/>
      <c r="H568" s="16"/>
      <c r="I568" s="16"/>
    </row>
    <row r="569" spans="1:9" s="15" customFormat="1" x14ac:dyDescent="0.25">
      <c r="A569" s="17">
        <v>36147</v>
      </c>
      <c r="B569" s="15">
        <f t="shared" si="9"/>
        <v>12</v>
      </c>
      <c r="C569" s="16"/>
      <c r="D569" s="16"/>
      <c r="E569" s="16"/>
      <c r="F569" s="16"/>
      <c r="G569" s="16"/>
      <c r="H569" s="16"/>
      <c r="I569" s="16"/>
    </row>
    <row r="570" spans="1:9" s="15" customFormat="1" x14ac:dyDescent="0.25">
      <c r="A570" s="17">
        <v>36148</v>
      </c>
      <c r="B570" s="15">
        <f t="shared" si="9"/>
        <v>12</v>
      </c>
      <c r="C570" s="16"/>
      <c r="D570" s="16"/>
      <c r="E570" s="16"/>
      <c r="F570" s="16"/>
      <c r="G570" s="16"/>
      <c r="H570" s="16"/>
      <c r="I570" s="16"/>
    </row>
    <row r="571" spans="1:9" s="15" customFormat="1" x14ac:dyDescent="0.25">
      <c r="A571" s="17">
        <v>36149</v>
      </c>
      <c r="B571" s="15">
        <f t="shared" si="9"/>
        <v>12</v>
      </c>
      <c r="C571" s="16"/>
      <c r="D571" s="16"/>
      <c r="E571" s="16"/>
      <c r="F571" s="16"/>
      <c r="G571" s="16"/>
      <c r="H571" s="16"/>
      <c r="I571" s="16"/>
    </row>
    <row r="572" spans="1:9" s="15" customFormat="1" x14ac:dyDescent="0.25">
      <c r="A572" s="17">
        <v>36150</v>
      </c>
      <c r="B572" s="15">
        <f t="shared" si="9"/>
        <v>12</v>
      </c>
      <c r="C572" s="16"/>
      <c r="D572" s="16"/>
      <c r="E572" s="16"/>
      <c r="F572" s="16"/>
      <c r="G572" s="16"/>
      <c r="H572" s="16"/>
      <c r="I572" s="16"/>
    </row>
    <row r="573" spans="1:9" s="15" customFormat="1" x14ac:dyDescent="0.25">
      <c r="A573" s="17">
        <v>36151</v>
      </c>
      <c r="B573" s="15">
        <f t="shared" si="9"/>
        <v>12</v>
      </c>
      <c r="C573" s="16"/>
      <c r="D573" s="16"/>
      <c r="E573" s="16"/>
      <c r="F573" s="16"/>
      <c r="G573" s="16"/>
      <c r="H573" s="16"/>
      <c r="I573" s="16"/>
    </row>
    <row r="574" spans="1:9" s="15" customFormat="1" x14ac:dyDescent="0.25">
      <c r="A574" s="17">
        <v>36152</v>
      </c>
      <c r="B574" s="15">
        <f t="shared" si="9"/>
        <v>12</v>
      </c>
      <c r="C574" s="16"/>
      <c r="D574" s="16"/>
      <c r="E574" s="16"/>
      <c r="F574" s="16"/>
      <c r="G574" s="16"/>
      <c r="H574" s="16"/>
      <c r="I574" s="16"/>
    </row>
    <row r="575" spans="1:9" s="15" customFormat="1" x14ac:dyDescent="0.25">
      <c r="A575" s="17">
        <v>36153</v>
      </c>
      <c r="B575" s="15">
        <f t="shared" si="9"/>
        <v>12</v>
      </c>
      <c r="C575" s="16"/>
      <c r="D575" s="16"/>
      <c r="E575" s="16"/>
      <c r="F575" s="16"/>
      <c r="G575" s="16"/>
      <c r="H575" s="16"/>
      <c r="I575" s="16"/>
    </row>
    <row r="576" spans="1:9" s="15" customFormat="1" x14ac:dyDescent="0.25">
      <c r="A576" s="17">
        <v>36154</v>
      </c>
      <c r="B576" s="15">
        <f t="shared" si="9"/>
        <v>12</v>
      </c>
      <c r="C576" s="16"/>
      <c r="D576" s="16"/>
      <c r="E576" s="16"/>
      <c r="F576" s="16"/>
      <c r="G576" s="16"/>
      <c r="H576" s="16"/>
      <c r="I576" s="16"/>
    </row>
    <row r="577" spans="1:9" s="15" customFormat="1" x14ac:dyDescent="0.25">
      <c r="A577" s="17">
        <v>36155</v>
      </c>
      <c r="B577" s="15">
        <f t="shared" si="9"/>
        <v>12</v>
      </c>
      <c r="C577" s="16"/>
      <c r="D577" s="16"/>
      <c r="E577" s="16"/>
      <c r="F577" s="16"/>
      <c r="G577" s="16"/>
      <c r="H577" s="16"/>
      <c r="I577" s="16"/>
    </row>
    <row r="578" spans="1:9" s="15" customFormat="1" x14ac:dyDescent="0.25">
      <c r="A578" s="17">
        <v>36156</v>
      </c>
      <c r="B578" s="15">
        <f t="shared" si="9"/>
        <v>12</v>
      </c>
      <c r="C578" s="16"/>
      <c r="D578" s="16"/>
      <c r="E578" s="16"/>
      <c r="F578" s="16"/>
      <c r="G578" s="16"/>
      <c r="H578" s="16"/>
      <c r="I578" s="16"/>
    </row>
    <row r="579" spans="1:9" s="15" customFormat="1" x14ac:dyDescent="0.25">
      <c r="A579" s="17">
        <v>36157</v>
      </c>
      <c r="B579" s="15">
        <f t="shared" si="9"/>
        <v>12</v>
      </c>
      <c r="C579" s="16"/>
      <c r="D579" s="16"/>
      <c r="E579" s="16"/>
      <c r="F579" s="16"/>
      <c r="G579" s="16"/>
      <c r="H579" s="16"/>
      <c r="I579" s="16"/>
    </row>
    <row r="580" spans="1:9" s="15" customFormat="1" x14ac:dyDescent="0.25">
      <c r="A580" s="17">
        <v>36158</v>
      </c>
      <c r="B580" s="15">
        <f t="shared" si="9"/>
        <v>12</v>
      </c>
      <c r="C580" s="16"/>
      <c r="D580" s="16"/>
      <c r="E580" s="16"/>
      <c r="F580" s="16"/>
      <c r="G580" s="16"/>
      <c r="H580" s="16"/>
      <c r="I580" s="16"/>
    </row>
    <row r="581" spans="1:9" s="15" customFormat="1" x14ac:dyDescent="0.25">
      <c r="A581" s="17">
        <v>36159</v>
      </c>
      <c r="B581" s="15">
        <f t="shared" si="9"/>
        <v>12</v>
      </c>
      <c r="C581" s="16"/>
      <c r="D581" s="16"/>
      <c r="E581" s="16"/>
      <c r="F581" s="16"/>
      <c r="G581" s="16"/>
      <c r="H581" s="16"/>
      <c r="I581" s="16"/>
    </row>
    <row r="582" spans="1:9" s="15" customFormat="1" x14ac:dyDescent="0.25">
      <c r="A582" s="17">
        <v>36160</v>
      </c>
      <c r="B582" s="15">
        <f t="shared" si="9"/>
        <v>12</v>
      </c>
      <c r="C582" s="42"/>
      <c r="D582" s="42"/>
      <c r="E582" s="42"/>
      <c r="F582" s="43"/>
      <c r="G582" s="43"/>
      <c r="H582" s="43"/>
      <c r="I582" s="43"/>
    </row>
    <row r="583" spans="1:9" s="15" customFormat="1" x14ac:dyDescent="0.25">
      <c r="A583" s="17">
        <v>36161</v>
      </c>
      <c r="B583" s="15">
        <f t="shared" si="9"/>
        <v>1</v>
      </c>
      <c r="C583" s="16"/>
      <c r="D583" s="16"/>
      <c r="E583" s="16"/>
      <c r="F583" s="16"/>
      <c r="G583" s="16"/>
      <c r="H583" s="16"/>
      <c r="I583" s="16"/>
    </row>
    <row r="584" spans="1:9" s="15" customFormat="1" x14ac:dyDescent="0.25">
      <c r="A584" s="17">
        <v>36162</v>
      </c>
      <c r="B584" s="15">
        <f t="shared" si="9"/>
        <v>1</v>
      </c>
      <c r="C584" s="16"/>
      <c r="D584" s="16"/>
      <c r="E584" s="16"/>
      <c r="F584" s="16"/>
      <c r="G584" s="16"/>
      <c r="H584" s="16"/>
      <c r="I584" s="16"/>
    </row>
    <row r="585" spans="1:9" s="15" customFormat="1" x14ac:dyDescent="0.25">
      <c r="A585" s="17">
        <v>36163</v>
      </c>
      <c r="B585" s="15">
        <f t="shared" si="9"/>
        <v>1</v>
      </c>
      <c r="C585" s="16"/>
      <c r="D585" s="16"/>
      <c r="E585" s="16"/>
      <c r="F585" s="16"/>
      <c r="G585" s="16"/>
      <c r="H585" s="16"/>
      <c r="I585" s="16"/>
    </row>
    <row r="586" spans="1:9" s="15" customFormat="1" x14ac:dyDescent="0.25">
      <c r="A586" s="17">
        <v>36164</v>
      </c>
      <c r="B586" s="15">
        <f t="shared" si="9"/>
        <v>1</v>
      </c>
      <c r="C586" s="16"/>
      <c r="D586" s="16"/>
      <c r="E586" s="16"/>
      <c r="F586" s="16"/>
      <c r="G586" s="16"/>
      <c r="H586" s="16"/>
      <c r="I586" s="16"/>
    </row>
    <row r="587" spans="1:9" s="15" customFormat="1" x14ac:dyDescent="0.25">
      <c r="A587" s="17">
        <v>36165</v>
      </c>
      <c r="B587" s="15">
        <f t="shared" si="9"/>
        <v>1</v>
      </c>
      <c r="C587" s="16"/>
      <c r="D587" s="16"/>
      <c r="E587" s="16"/>
      <c r="F587" s="16"/>
      <c r="G587" s="16"/>
      <c r="H587" s="16"/>
      <c r="I587" s="16"/>
    </row>
    <row r="588" spans="1:9" s="15" customFormat="1" x14ac:dyDescent="0.25">
      <c r="A588" s="17">
        <v>36166</v>
      </c>
      <c r="B588" s="15">
        <f t="shared" si="9"/>
        <v>1</v>
      </c>
      <c r="C588" s="16"/>
      <c r="D588" s="16"/>
      <c r="E588" s="16"/>
      <c r="F588" s="16"/>
      <c r="G588" s="16"/>
      <c r="H588" s="16"/>
      <c r="I588" s="16"/>
    </row>
    <row r="589" spans="1:9" s="15" customFormat="1" x14ac:dyDescent="0.25">
      <c r="A589" s="17">
        <v>36167</v>
      </c>
      <c r="B589" s="15">
        <f t="shared" si="9"/>
        <v>1</v>
      </c>
      <c r="C589" s="16"/>
      <c r="D589" s="16"/>
      <c r="E589" s="16"/>
      <c r="F589" s="16"/>
      <c r="G589" s="16"/>
      <c r="H589" s="16"/>
      <c r="I589" s="16"/>
    </row>
    <row r="590" spans="1:9" s="15" customFormat="1" x14ac:dyDescent="0.25">
      <c r="A590" s="17">
        <v>36168</v>
      </c>
      <c r="B590" s="15">
        <f t="shared" si="9"/>
        <v>1</v>
      </c>
      <c r="C590" s="16"/>
      <c r="D590" s="16"/>
      <c r="E590" s="16"/>
      <c r="F590" s="16"/>
      <c r="G590" s="16"/>
      <c r="H590" s="16"/>
      <c r="I590" s="16"/>
    </row>
    <row r="591" spans="1:9" s="15" customFormat="1" x14ac:dyDescent="0.25">
      <c r="A591" s="17">
        <v>36169</v>
      </c>
      <c r="B591" s="15">
        <f t="shared" si="9"/>
        <v>1</v>
      </c>
      <c r="C591" s="16"/>
      <c r="D591" s="16"/>
      <c r="E591" s="16"/>
      <c r="F591" s="16"/>
      <c r="G591" s="16"/>
      <c r="H591" s="16"/>
      <c r="I591" s="16"/>
    </row>
    <row r="592" spans="1:9" s="15" customFormat="1" x14ac:dyDescent="0.25">
      <c r="A592" s="17">
        <v>36170</v>
      </c>
      <c r="B592" s="15">
        <f t="shared" si="9"/>
        <v>1</v>
      </c>
      <c r="C592" s="16"/>
      <c r="D592" s="16"/>
      <c r="E592" s="16"/>
      <c r="F592" s="16"/>
      <c r="G592" s="16"/>
      <c r="H592" s="16"/>
      <c r="I592" s="16"/>
    </row>
    <row r="593" spans="1:9" s="15" customFormat="1" x14ac:dyDescent="0.25">
      <c r="A593" s="17">
        <v>36171</v>
      </c>
      <c r="B593" s="15">
        <f t="shared" si="9"/>
        <v>1</v>
      </c>
      <c r="C593" s="16"/>
      <c r="D593" s="16"/>
      <c r="E593" s="16"/>
      <c r="F593" s="16"/>
      <c r="G593" s="16"/>
      <c r="H593" s="16"/>
      <c r="I593" s="16"/>
    </row>
    <row r="594" spans="1:9" s="15" customFormat="1" x14ac:dyDescent="0.25">
      <c r="A594" s="17">
        <v>36172</v>
      </c>
      <c r="B594" s="15">
        <f t="shared" si="9"/>
        <v>1</v>
      </c>
      <c r="C594" s="16"/>
      <c r="D594" s="16"/>
      <c r="E594" s="16"/>
      <c r="F594" s="16"/>
      <c r="G594" s="16"/>
      <c r="H594" s="16"/>
      <c r="I594" s="16"/>
    </row>
    <row r="595" spans="1:9" s="15" customFormat="1" x14ac:dyDescent="0.25">
      <c r="A595" s="17">
        <v>36173</v>
      </c>
      <c r="B595" s="15">
        <f t="shared" si="9"/>
        <v>1</v>
      </c>
      <c r="C595" s="16"/>
      <c r="D595" s="16"/>
      <c r="E595" s="16"/>
      <c r="F595" s="16"/>
      <c r="G595" s="16"/>
      <c r="H595" s="16"/>
      <c r="I595" s="16"/>
    </row>
    <row r="596" spans="1:9" s="15" customFormat="1" x14ac:dyDescent="0.25">
      <c r="A596" s="17">
        <v>36174</v>
      </c>
      <c r="B596" s="15">
        <f t="shared" si="9"/>
        <v>1</v>
      </c>
      <c r="C596" s="16"/>
      <c r="D596" s="16"/>
      <c r="E596" s="16"/>
      <c r="F596" s="16"/>
      <c r="G596" s="16"/>
      <c r="H596" s="16"/>
      <c r="I596" s="16"/>
    </row>
    <row r="597" spans="1:9" s="15" customFormat="1" x14ac:dyDescent="0.25">
      <c r="A597" s="17">
        <v>36175</v>
      </c>
      <c r="B597" s="15">
        <f t="shared" si="9"/>
        <v>1</v>
      </c>
      <c r="C597" s="16"/>
      <c r="D597" s="16"/>
      <c r="E597" s="16"/>
      <c r="F597" s="16"/>
      <c r="G597" s="16"/>
      <c r="H597" s="16"/>
      <c r="I597" s="16"/>
    </row>
    <row r="598" spans="1:9" s="15" customFormat="1" x14ac:dyDescent="0.25">
      <c r="A598" s="17">
        <v>36176</v>
      </c>
      <c r="B598" s="15">
        <f t="shared" si="9"/>
        <v>1</v>
      </c>
      <c r="C598" s="16"/>
      <c r="D598" s="16"/>
      <c r="E598" s="16"/>
      <c r="F598" s="16"/>
      <c r="G598" s="16"/>
      <c r="H598" s="16"/>
      <c r="I598" s="16"/>
    </row>
    <row r="599" spans="1:9" s="15" customFormat="1" x14ac:dyDescent="0.25">
      <c r="A599" s="17">
        <v>36177</v>
      </c>
      <c r="B599" s="15">
        <f t="shared" si="9"/>
        <v>1</v>
      </c>
      <c r="C599" s="16"/>
      <c r="D599" s="16"/>
      <c r="E599" s="16"/>
      <c r="F599" s="16"/>
      <c r="G599" s="16"/>
      <c r="H599" s="16"/>
      <c r="I599" s="16"/>
    </row>
    <row r="600" spans="1:9" s="15" customFormat="1" x14ac:dyDescent="0.25">
      <c r="A600" s="17">
        <v>36178</v>
      </c>
      <c r="B600" s="15">
        <f t="shared" ref="B600:B663" si="10">MONTH(A600)</f>
        <v>1</v>
      </c>
      <c r="C600" s="16"/>
      <c r="D600" s="16"/>
      <c r="E600" s="16"/>
      <c r="F600" s="16"/>
      <c r="G600" s="16"/>
      <c r="H600" s="16"/>
      <c r="I600" s="16"/>
    </row>
    <row r="601" spans="1:9" s="15" customFormat="1" x14ac:dyDescent="0.25">
      <c r="A601" s="17">
        <v>36179</v>
      </c>
      <c r="B601" s="15">
        <f t="shared" si="10"/>
        <v>1</v>
      </c>
      <c r="C601" s="16"/>
      <c r="D601" s="16"/>
      <c r="E601" s="16"/>
      <c r="F601" s="16"/>
      <c r="G601" s="16"/>
      <c r="H601" s="16"/>
      <c r="I601" s="16"/>
    </row>
    <row r="602" spans="1:9" s="15" customFormat="1" x14ac:dyDescent="0.25">
      <c r="A602" s="17">
        <v>36180</v>
      </c>
      <c r="B602" s="15">
        <f t="shared" si="10"/>
        <v>1</v>
      </c>
      <c r="C602" s="16"/>
      <c r="D602" s="16"/>
      <c r="E602" s="16"/>
      <c r="F602" s="16"/>
      <c r="G602" s="16"/>
      <c r="H602" s="16"/>
      <c r="I602" s="16"/>
    </row>
    <row r="603" spans="1:9" s="15" customFormat="1" x14ac:dyDescent="0.25">
      <c r="A603" s="17">
        <v>36181</v>
      </c>
      <c r="B603" s="15">
        <f t="shared" si="10"/>
        <v>1</v>
      </c>
      <c r="C603" s="16"/>
      <c r="D603" s="16"/>
      <c r="E603" s="16"/>
      <c r="F603" s="16"/>
      <c r="G603" s="16"/>
      <c r="H603" s="16"/>
      <c r="I603" s="16"/>
    </row>
    <row r="604" spans="1:9" s="15" customFormat="1" x14ac:dyDescent="0.25">
      <c r="A604" s="17">
        <v>36182</v>
      </c>
      <c r="B604" s="15">
        <f t="shared" si="10"/>
        <v>1</v>
      </c>
      <c r="C604" s="16"/>
      <c r="D604" s="16"/>
      <c r="E604" s="16"/>
      <c r="F604" s="16"/>
      <c r="G604" s="16"/>
      <c r="H604" s="16"/>
      <c r="I604" s="16"/>
    </row>
    <row r="605" spans="1:9" s="15" customFormat="1" x14ac:dyDescent="0.25">
      <c r="A605" s="17">
        <v>36183</v>
      </c>
      <c r="B605" s="15">
        <f t="shared" si="10"/>
        <v>1</v>
      </c>
      <c r="C605" s="16"/>
      <c r="D605" s="16"/>
      <c r="E605" s="16"/>
      <c r="F605" s="16"/>
      <c r="G605" s="16"/>
      <c r="H605" s="16"/>
      <c r="I605" s="16"/>
    </row>
    <row r="606" spans="1:9" s="15" customFormat="1" x14ac:dyDescent="0.25">
      <c r="A606" s="17">
        <v>36184</v>
      </c>
      <c r="B606" s="15">
        <f t="shared" si="10"/>
        <v>1</v>
      </c>
      <c r="C606" s="16"/>
      <c r="D606" s="16"/>
      <c r="E606" s="16"/>
      <c r="F606" s="16"/>
      <c r="G606" s="16"/>
      <c r="H606" s="16"/>
      <c r="I606" s="16"/>
    </row>
    <row r="607" spans="1:9" s="15" customFormat="1" x14ac:dyDescent="0.25">
      <c r="A607" s="17">
        <v>36185</v>
      </c>
      <c r="B607" s="15">
        <f t="shared" si="10"/>
        <v>1</v>
      </c>
      <c r="C607" s="16"/>
      <c r="D607" s="16"/>
      <c r="E607" s="16"/>
      <c r="F607" s="16"/>
      <c r="G607" s="16"/>
      <c r="H607" s="16"/>
      <c r="I607" s="16"/>
    </row>
    <row r="608" spans="1:9" s="15" customFormat="1" x14ac:dyDescent="0.25">
      <c r="A608" s="17">
        <v>36186</v>
      </c>
      <c r="B608" s="15">
        <f t="shared" si="10"/>
        <v>1</v>
      </c>
      <c r="C608" s="16"/>
      <c r="D608" s="16"/>
      <c r="E608" s="16"/>
      <c r="F608" s="16"/>
      <c r="G608" s="16"/>
      <c r="H608" s="16"/>
      <c r="I608" s="16"/>
    </row>
    <row r="609" spans="1:9" s="15" customFormat="1" x14ac:dyDescent="0.25">
      <c r="A609" s="17">
        <v>36187</v>
      </c>
      <c r="B609" s="15">
        <f t="shared" si="10"/>
        <v>1</v>
      </c>
      <c r="C609" s="16"/>
      <c r="D609" s="16"/>
      <c r="E609" s="16"/>
      <c r="F609" s="16"/>
      <c r="G609" s="16"/>
      <c r="H609" s="16"/>
      <c r="I609" s="16"/>
    </row>
    <row r="610" spans="1:9" s="15" customFormat="1" x14ac:dyDescent="0.25">
      <c r="A610" s="17">
        <v>36188</v>
      </c>
      <c r="B610" s="15">
        <f t="shared" si="10"/>
        <v>1</v>
      </c>
      <c r="C610" s="16"/>
      <c r="D610" s="16"/>
      <c r="E610" s="16"/>
      <c r="F610" s="16"/>
      <c r="G610" s="16"/>
      <c r="H610" s="16"/>
      <c r="I610" s="16"/>
    </row>
    <row r="611" spans="1:9" s="15" customFormat="1" x14ac:dyDescent="0.25">
      <c r="A611" s="17">
        <v>36189</v>
      </c>
      <c r="B611" s="15">
        <f t="shared" si="10"/>
        <v>1</v>
      </c>
      <c r="C611" s="16"/>
      <c r="D611" s="16"/>
      <c r="E611" s="16"/>
      <c r="F611" s="16"/>
      <c r="G611" s="16"/>
      <c r="H611" s="16"/>
      <c r="I611" s="16"/>
    </row>
    <row r="612" spans="1:9" s="15" customFormat="1" x14ac:dyDescent="0.25">
      <c r="A612" s="17">
        <v>36190</v>
      </c>
      <c r="B612" s="15">
        <f t="shared" si="10"/>
        <v>1</v>
      </c>
      <c r="C612" s="16"/>
      <c r="D612" s="16"/>
      <c r="E612" s="16"/>
      <c r="F612" s="16"/>
      <c r="G612" s="16"/>
      <c r="H612" s="16"/>
      <c r="I612" s="16"/>
    </row>
    <row r="613" spans="1:9" s="15" customFormat="1" x14ac:dyDescent="0.25">
      <c r="A613" s="17">
        <v>36191</v>
      </c>
      <c r="B613" s="15">
        <f t="shared" si="10"/>
        <v>1</v>
      </c>
      <c r="C613" s="16"/>
      <c r="D613" s="16"/>
      <c r="E613" s="16"/>
      <c r="F613" s="16"/>
      <c r="G613" s="16"/>
      <c r="H613" s="16"/>
      <c r="I613" s="16"/>
    </row>
    <row r="614" spans="1:9" s="15" customFormat="1" x14ac:dyDescent="0.25">
      <c r="A614" s="17">
        <v>36192</v>
      </c>
      <c r="B614" s="15">
        <f t="shared" si="10"/>
        <v>2</v>
      </c>
      <c r="C614" s="16"/>
      <c r="D614" s="16"/>
      <c r="E614" s="16"/>
      <c r="F614" s="16"/>
      <c r="G614" s="16"/>
      <c r="H614" s="16"/>
      <c r="I614" s="16"/>
    </row>
    <row r="615" spans="1:9" s="15" customFormat="1" x14ac:dyDescent="0.25">
      <c r="A615" s="17">
        <v>36193</v>
      </c>
      <c r="B615" s="15">
        <f t="shared" si="10"/>
        <v>2</v>
      </c>
      <c r="C615" s="16"/>
      <c r="D615" s="16"/>
      <c r="E615" s="16"/>
      <c r="F615" s="16"/>
      <c r="G615" s="16"/>
      <c r="H615" s="16"/>
      <c r="I615" s="16"/>
    </row>
    <row r="616" spans="1:9" s="15" customFormat="1" x14ac:dyDescent="0.25">
      <c r="A616" s="17">
        <v>36194</v>
      </c>
      <c r="B616" s="15">
        <f t="shared" si="10"/>
        <v>2</v>
      </c>
      <c r="C616" s="16"/>
      <c r="D616" s="16"/>
      <c r="E616" s="16"/>
      <c r="F616" s="16"/>
      <c r="G616" s="16"/>
      <c r="H616" s="16"/>
      <c r="I616" s="16"/>
    </row>
    <row r="617" spans="1:9" s="15" customFormat="1" x14ac:dyDescent="0.25">
      <c r="A617" s="17">
        <v>36195</v>
      </c>
      <c r="B617" s="15">
        <f t="shared" si="10"/>
        <v>2</v>
      </c>
      <c r="C617" s="16"/>
      <c r="D617" s="16"/>
      <c r="E617" s="16"/>
      <c r="F617" s="16"/>
      <c r="G617" s="16"/>
      <c r="H617" s="16"/>
      <c r="I617" s="16"/>
    </row>
    <row r="618" spans="1:9" s="15" customFormat="1" x14ac:dyDescent="0.25">
      <c r="A618" s="17">
        <v>36196</v>
      </c>
      <c r="B618" s="15">
        <f t="shared" si="10"/>
        <v>2</v>
      </c>
      <c r="C618" s="16"/>
      <c r="D618" s="16"/>
      <c r="E618" s="16"/>
      <c r="F618" s="16"/>
      <c r="G618" s="16"/>
      <c r="H618" s="16"/>
      <c r="I618" s="16"/>
    </row>
    <row r="619" spans="1:9" s="15" customFormat="1" x14ac:dyDescent="0.25">
      <c r="A619" s="17">
        <v>36197</v>
      </c>
      <c r="B619" s="15">
        <f t="shared" si="10"/>
        <v>2</v>
      </c>
      <c r="C619" s="16"/>
      <c r="D619" s="16"/>
      <c r="E619" s="16"/>
      <c r="F619" s="16"/>
      <c r="G619" s="16"/>
      <c r="H619" s="16"/>
      <c r="I619" s="16"/>
    </row>
    <row r="620" spans="1:9" s="15" customFormat="1" x14ac:dyDescent="0.25">
      <c r="A620" s="17">
        <v>36198</v>
      </c>
      <c r="B620" s="15">
        <f t="shared" si="10"/>
        <v>2</v>
      </c>
      <c r="C620" s="16"/>
      <c r="D620" s="16"/>
      <c r="E620" s="16"/>
      <c r="F620" s="16"/>
      <c r="G620" s="16"/>
      <c r="H620" s="16"/>
      <c r="I620" s="16"/>
    </row>
    <row r="621" spans="1:9" s="15" customFormat="1" x14ac:dyDescent="0.25">
      <c r="A621" s="17">
        <v>36199</v>
      </c>
      <c r="B621" s="15">
        <f t="shared" si="10"/>
        <v>2</v>
      </c>
      <c r="C621" s="16"/>
      <c r="D621" s="16"/>
      <c r="E621" s="16"/>
      <c r="F621" s="16"/>
      <c r="G621" s="16"/>
      <c r="H621" s="16"/>
      <c r="I621" s="16"/>
    </row>
    <row r="622" spans="1:9" s="15" customFormat="1" x14ac:dyDescent="0.25">
      <c r="A622" s="17">
        <v>36200</v>
      </c>
      <c r="B622" s="15">
        <f t="shared" si="10"/>
        <v>2</v>
      </c>
      <c r="C622" s="16"/>
      <c r="D622" s="16"/>
      <c r="E622" s="16"/>
      <c r="F622" s="16"/>
      <c r="G622" s="16"/>
      <c r="H622" s="16"/>
      <c r="I622" s="16"/>
    </row>
    <row r="623" spans="1:9" s="15" customFormat="1" x14ac:dyDescent="0.25">
      <c r="A623" s="17">
        <v>36201</v>
      </c>
      <c r="B623" s="15">
        <f t="shared" si="10"/>
        <v>2</v>
      </c>
      <c r="C623" s="16"/>
      <c r="D623" s="16"/>
      <c r="E623" s="16"/>
      <c r="F623" s="16"/>
      <c r="G623" s="16"/>
      <c r="H623" s="16"/>
      <c r="I623" s="16"/>
    </row>
    <row r="624" spans="1:9" s="15" customFormat="1" x14ac:dyDescent="0.25">
      <c r="A624" s="17">
        <v>36202</v>
      </c>
      <c r="B624" s="15">
        <f t="shared" si="10"/>
        <v>2</v>
      </c>
      <c r="C624" s="16"/>
      <c r="D624" s="16"/>
      <c r="E624" s="16"/>
      <c r="F624" s="16"/>
      <c r="G624" s="16"/>
      <c r="H624" s="16"/>
      <c r="I624" s="16"/>
    </row>
    <row r="625" spans="1:9" s="15" customFormat="1" x14ac:dyDescent="0.25">
      <c r="A625" s="17">
        <v>36203</v>
      </c>
      <c r="B625" s="15">
        <f t="shared" si="10"/>
        <v>2</v>
      </c>
      <c r="C625" s="16"/>
      <c r="D625" s="16"/>
      <c r="E625" s="16"/>
      <c r="F625" s="16"/>
      <c r="G625" s="16"/>
      <c r="H625" s="16"/>
      <c r="I625" s="16"/>
    </row>
    <row r="626" spans="1:9" s="15" customFormat="1" x14ac:dyDescent="0.25">
      <c r="A626" s="17">
        <v>36204</v>
      </c>
      <c r="B626" s="15">
        <f t="shared" si="10"/>
        <v>2</v>
      </c>
      <c r="C626" s="16"/>
      <c r="D626" s="16"/>
      <c r="E626" s="16"/>
      <c r="F626" s="16"/>
      <c r="G626" s="16"/>
      <c r="H626" s="16"/>
      <c r="I626" s="16"/>
    </row>
    <row r="627" spans="1:9" s="15" customFormat="1" x14ac:dyDescent="0.25">
      <c r="A627" s="17">
        <v>36205</v>
      </c>
      <c r="B627" s="15">
        <f t="shared" si="10"/>
        <v>2</v>
      </c>
      <c r="C627" s="16"/>
      <c r="D627" s="16"/>
      <c r="E627" s="16"/>
      <c r="F627" s="16"/>
      <c r="G627" s="16"/>
      <c r="H627" s="16"/>
      <c r="I627" s="16"/>
    </row>
    <row r="628" spans="1:9" s="15" customFormat="1" x14ac:dyDescent="0.25">
      <c r="A628" s="17">
        <v>36206</v>
      </c>
      <c r="B628" s="15">
        <f t="shared" si="10"/>
        <v>2</v>
      </c>
      <c r="C628" s="16"/>
      <c r="D628" s="16"/>
      <c r="E628" s="16"/>
      <c r="F628" s="16"/>
      <c r="G628" s="16"/>
      <c r="H628" s="16"/>
      <c r="I628" s="16"/>
    </row>
    <row r="629" spans="1:9" s="15" customFormat="1" x14ac:dyDescent="0.25">
      <c r="A629" s="17">
        <v>36207</v>
      </c>
      <c r="B629" s="15">
        <f t="shared" si="10"/>
        <v>2</v>
      </c>
      <c r="C629" s="16"/>
      <c r="D629" s="16"/>
      <c r="E629" s="16"/>
      <c r="F629" s="16"/>
      <c r="G629" s="16"/>
      <c r="H629" s="16"/>
      <c r="I629" s="16"/>
    </row>
    <row r="630" spans="1:9" s="15" customFormat="1" x14ac:dyDescent="0.25">
      <c r="A630" s="17">
        <v>36208</v>
      </c>
      <c r="B630" s="15">
        <f t="shared" si="10"/>
        <v>2</v>
      </c>
      <c r="C630" s="16"/>
      <c r="D630" s="16"/>
      <c r="E630" s="16"/>
      <c r="F630" s="16"/>
      <c r="G630" s="16"/>
      <c r="H630" s="16"/>
      <c r="I630" s="16"/>
    </row>
    <row r="631" spans="1:9" s="15" customFormat="1" x14ac:dyDescent="0.25">
      <c r="A631" s="17">
        <v>36209</v>
      </c>
      <c r="B631" s="15">
        <f t="shared" si="10"/>
        <v>2</v>
      </c>
      <c r="C631" s="16"/>
      <c r="D631" s="16"/>
      <c r="E631" s="16"/>
      <c r="F631" s="16"/>
      <c r="G631" s="16"/>
      <c r="H631" s="16"/>
      <c r="I631" s="16"/>
    </row>
    <row r="632" spans="1:9" s="15" customFormat="1" x14ac:dyDescent="0.25">
      <c r="A632" s="17">
        <v>36210</v>
      </c>
      <c r="B632" s="15">
        <f t="shared" si="10"/>
        <v>2</v>
      </c>
      <c r="C632" s="16"/>
      <c r="D632" s="16"/>
      <c r="E632" s="16"/>
      <c r="F632" s="16"/>
      <c r="G632" s="16"/>
      <c r="H632" s="16"/>
      <c r="I632" s="16"/>
    </row>
    <row r="633" spans="1:9" s="15" customFormat="1" x14ac:dyDescent="0.25">
      <c r="A633" s="17">
        <v>36211</v>
      </c>
      <c r="B633" s="15">
        <f t="shared" si="10"/>
        <v>2</v>
      </c>
      <c r="C633" s="16"/>
      <c r="D633" s="16"/>
      <c r="E633" s="16"/>
      <c r="F633" s="16"/>
      <c r="G633" s="16"/>
      <c r="H633" s="16"/>
      <c r="I633" s="16"/>
    </row>
    <row r="634" spans="1:9" s="15" customFormat="1" x14ac:dyDescent="0.25">
      <c r="A634" s="17">
        <v>36212</v>
      </c>
      <c r="B634" s="15">
        <f t="shared" si="10"/>
        <v>2</v>
      </c>
      <c r="C634" s="16"/>
      <c r="D634" s="16"/>
      <c r="E634" s="16"/>
      <c r="F634" s="16"/>
      <c r="G634" s="16"/>
      <c r="H634" s="16"/>
      <c r="I634" s="16"/>
    </row>
    <row r="635" spans="1:9" s="15" customFormat="1" x14ac:dyDescent="0.25">
      <c r="A635" s="17">
        <v>36213</v>
      </c>
      <c r="B635" s="15">
        <f t="shared" si="10"/>
        <v>2</v>
      </c>
      <c r="C635" s="16"/>
      <c r="D635" s="16"/>
      <c r="E635" s="16"/>
      <c r="F635" s="16"/>
      <c r="G635" s="16"/>
      <c r="H635" s="16"/>
      <c r="I635" s="16"/>
    </row>
    <row r="636" spans="1:9" s="15" customFormat="1" x14ac:dyDescent="0.25">
      <c r="A636" s="17">
        <v>36214</v>
      </c>
      <c r="B636" s="15">
        <f t="shared" si="10"/>
        <v>2</v>
      </c>
      <c r="C636" s="16"/>
      <c r="D636" s="16"/>
      <c r="E636" s="16"/>
      <c r="F636" s="16"/>
      <c r="G636" s="16"/>
      <c r="H636" s="16"/>
      <c r="I636" s="16"/>
    </row>
    <row r="637" spans="1:9" s="15" customFormat="1" x14ac:dyDescent="0.25">
      <c r="A637" s="17">
        <v>36215</v>
      </c>
      <c r="B637" s="15">
        <f t="shared" si="10"/>
        <v>2</v>
      </c>
      <c r="C637" s="16"/>
      <c r="D637" s="16"/>
      <c r="E637" s="16"/>
      <c r="F637" s="16"/>
      <c r="G637" s="16"/>
      <c r="H637" s="16"/>
      <c r="I637" s="16"/>
    </row>
    <row r="638" spans="1:9" s="15" customFormat="1" x14ac:dyDescent="0.25">
      <c r="A638" s="17">
        <v>36216</v>
      </c>
      <c r="B638" s="15">
        <f t="shared" si="10"/>
        <v>2</v>
      </c>
      <c r="C638" s="16"/>
      <c r="D638" s="16"/>
      <c r="E638" s="16"/>
      <c r="F638" s="16"/>
      <c r="G638" s="16"/>
      <c r="H638" s="16"/>
      <c r="I638" s="16"/>
    </row>
    <row r="639" spans="1:9" s="15" customFormat="1" x14ac:dyDescent="0.25">
      <c r="A639" s="17">
        <v>36217</v>
      </c>
      <c r="B639" s="15">
        <f t="shared" si="10"/>
        <v>2</v>
      </c>
      <c r="C639" s="16"/>
      <c r="D639" s="16"/>
      <c r="E639" s="16"/>
      <c r="F639" s="16"/>
      <c r="G639" s="16"/>
      <c r="H639" s="16"/>
      <c r="I639" s="16"/>
    </row>
    <row r="640" spans="1:9" s="15" customFormat="1" x14ac:dyDescent="0.25">
      <c r="A640" s="17">
        <v>36218</v>
      </c>
      <c r="B640" s="15">
        <f t="shared" si="10"/>
        <v>2</v>
      </c>
      <c r="C640" s="16"/>
      <c r="D640" s="16"/>
      <c r="E640" s="16"/>
      <c r="F640" s="16"/>
      <c r="G640" s="16"/>
      <c r="H640" s="16"/>
      <c r="I640" s="16"/>
    </row>
    <row r="641" spans="1:9" s="15" customFormat="1" x14ac:dyDescent="0.25">
      <c r="A641" s="17">
        <v>36219</v>
      </c>
      <c r="B641" s="15">
        <f t="shared" si="10"/>
        <v>2</v>
      </c>
      <c r="C641" s="16"/>
      <c r="D641" s="16"/>
      <c r="E641" s="16"/>
      <c r="F641" s="16"/>
      <c r="G641" s="16"/>
      <c r="H641" s="16"/>
      <c r="I641" s="16"/>
    </row>
    <row r="642" spans="1:9" s="15" customFormat="1" x14ac:dyDescent="0.25">
      <c r="A642" s="17">
        <v>36220</v>
      </c>
      <c r="B642" s="15">
        <f t="shared" si="10"/>
        <v>3</v>
      </c>
      <c r="C642" s="16"/>
      <c r="D642" s="16"/>
      <c r="E642" s="16"/>
      <c r="F642" s="16"/>
      <c r="G642" s="16"/>
      <c r="H642" s="16"/>
      <c r="I642" s="16"/>
    </row>
    <row r="643" spans="1:9" s="15" customFormat="1" x14ac:dyDescent="0.25">
      <c r="A643" s="17">
        <v>36221</v>
      </c>
      <c r="B643" s="15">
        <f t="shared" si="10"/>
        <v>3</v>
      </c>
      <c r="C643" s="16"/>
      <c r="D643" s="16"/>
      <c r="E643" s="16"/>
      <c r="F643" s="16"/>
      <c r="G643" s="16"/>
      <c r="H643" s="16"/>
      <c r="I643" s="16"/>
    </row>
    <row r="644" spans="1:9" s="15" customFormat="1" x14ac:dyDescent="0.25">
      <c r="A644" s="17">
        <v>36222</v>
      </c>
      <c r="B644" s="15">
        <f t="shared" si="10"/>
        <v>3</v>
      </c>
      <c r="C644" s="16"/>
      <c r="D644" s="16"/>
      <c r="E644" s="16"/>
      <c r="F644" s="16"/>
      <c r="G644" s="16"/>
      <c r="H644" s="16"/>
      <c r="I644" s="16"/>
    </row>
    <row r="645" spans="1:9" s="15" customFormat="1" x14ac:dyDescent="0.25">
      <c r="A645" s="17">
        <v>36223</v>
      </c>
      <c r="B645" s="15">
        <f t="shared" si="10"/>
        <v>3</v>
      </c>
      <c r="C645" s="16"/>
      <c r="D645" s="16"/>
      <c r="E645" s="16"/>
      <c r="F645" s="16"/>
      <c r="G645" s="16"/>
      <c r="H645" s="16"/>
      <c r="I645" s="16"/>
    </row>
    <row r="646" spans="1:9" s="15" customFormat="1" x14ac:dyDescent="0.25">
      <c r="A646" s="17">
        <v>36224</v>
      </c>
      <c r="B646" s="15">
        <f t="shared" si="10"/>
        <v>3</v>
      </c>
      <c r="C646" s="16"/>
      <c r="D646" s="16"/>
      <c r="E646" s="16"/>
      <c r="F646" s="16"/>
      <c r="G646" s="16"/>
      <c r="H646" s="16"/>
      <c r="I646" s="16"/>
    </row>
    <row r="647" spans="1:9" s="15" customFormat="1" x14ac:dyDescent="0.25">
      <c r="A647" s="17">
        <v>36225</v>
      </c>
      <c r="B647" s="15">
        <f t="shared" si="10"/>
        <v>3</v>
      </c>
      <c r="C647" s="16"/>
      <c r="D647" s="16"/>
      <c r="E647" s="16"/>
      <c r="F647" s="16"/>
      <c r="G647" s="16"/>
      <c r="H647" s="16"/>
      <c r="I647" s="16"/>
    </row>
    <row r="648" spans="1:9" s="15" customFormat="1" x14ac:dyDescent="0.25">
      <c r="A648" s="17">
        <v>36226</v>
      </c>
      <c r="B648" s="15">
        <f t="shared" si="10"/>
        <v>3</v>
      </c>
      <c r="C648" s="16"/>
      <c r="D648" s="16"/>
      <c r="E648" s="16"/>
      <c r="F648" s="16"/>
      <c r="G648" s="16"/>
      <c r="H648" s="16"/>
      <c r="I648" s="16"/>
    </row>
    <row r="649" spans="1:9" s="15" customFormat="1" x14ac:dyDescent="0.25">
      <c r="A649" s="17">
        <v>36227</v>
      </c>
      <c r="B649" s="15">
        <f t="shared" si="10"/>
        <v>3</v>
      </c>
      <c r="C649" s="16"/>
      <c r="D649" s="16"/>
      <c r="E649" s="16"/>
      <c r="F649" s="16"/>
      <c r="G649" s="16"/>
      <c r="H649" s="16"/>
      <c r="I649" s="16"/>
    </row>
    <row r="650" spans="1:9" s="15" customFormat="1" x14ac:dyDescent="0.25">
      <c r="A650" s="17">
        <v>36228</v>
      </c>
      <c r="B650" s="15">
        <f t="shared" si="10"/>
        <v>3</v>
      </c>
      <c r="C650" s="16"/>
      <c r="D650" s="16"/>
      <c r="E650" s="16"/>
      <c r="F650" s="16"/>
      <c r="G650" s="16"/>
      <c r="H650" s="16"/>
      <c r="I650" s="16"/>
    </row>
    <row r="651" spans="1:9" s="15" customFormat="1" x14ac:dyDescent="0.25">
      <c r="A651" s="17">
        <v>36229</v>
      </c>
      <c r="B651" s="15">
        <f t="shared" si="10"/>
        <v>3</v>
      </c>
      <c r="C651" s="16"/>
      <c r="D651" s="16"/>
      <c r="E651" s="16"/>
      <c r="F651" s="16"/>
      <c r="G651" s="16"/>
      <c r="H651" s="16"/>
      <c r="I651" s="16"/>
    </row>
    <row r="652" spans="1:9" s="15" customFormat="1" x14ac:dyDescent="0.25">
      <c r="A652" s="17">
        <v>36230</v>
      </c>
      <c r="B652" s="15">
        <f t="shared" si="10"/>
        <v>3</v>
      </c>
      <c r="C652" s="16"/>
      <c r="D652" s="16"/>
      <c r="E652" s="16"/>
      <c r="F652" s="16"/>
      <c r="G652" s="16"/>
      <c r="H652" s="16"/>
      <c r="I652" s="16"/>
    </row>
    <row r="653" spans="1:9" s="15" customFormat="1" x14ac:dyDescent="0.25">
      <c r="A653" s="17">
        <v>36231</v>
      </c>
      <c r="B653" s="15">
        <f t="shared" si="10"/>
        <v>3</v>
      </c>
      <c r="C653" s="16"/>
      <c r="D653" s="16"/>
      <c r="E653" s="16"/>
      <c r="F653" s="16"/>
      <c r="G653" s="16"/>
      <c r="H653" s="16"/>
      <c r="I653" s="16"/>
    </row>
    <row r="654" spans="1:9" s="15" customFormat="1" x14ac:dyDescent="0.25">
      <c r="A654" s="17">
        <v>36232</v>
      </c>
      <c r="B654" s="15">
        <f t="shared" si="10"/>
        <v>3</v>
      </c>
      <c r="C654" s="16"/>
      <c r="D654" s="16"/>
      <c r="E654" s="16"/>
      <c r="F654" s="16"/>
      <c r="G654" s="16"/>
      <c r="H654" s="16"/>
      <c r="I654" s="16"/>
    </row>
    <row r="655" spans="1:9" s="15" customFormat="1" x14ac:dyDescent="0.25">
      <c r="A655" s="17">
        <v>36233</v>
      </c>
      <c r="B655" s="15">
        <f t="shared" si="10"/>
        <v>3</v>
      </c>
      <c r="C655" s="16"/>
      <c r="D655" s="16"/>
      <c r="E655" s="16"/>
      <c r="F655" s="16"/>
      <c r="G655" s="16"/>
      <c r="H655" s="16"/>
      <c r="I655" s="16"/>
    </row>
    <row r="656" spans="1:9" s="15" customFormat="1" x14ac:dyDescent="0.25">
      <c r="A656" s="17">
        <v>36234</v>
      </c>
      <c r="B656" s="15">
        <f t="shared" si="10"/>
        <v>3</v>
      </c>
      <c r="C656" s="16"/>
      <c r="D656" s="16"/>
      <c r="E656" s="16"/>
      <c r="F656" s="16"/>
      <c r="G656" s="16"/>
      <c r="H656" s="16"/>
      <c r="I656" s="16"/>
    </row>
    <row r="657" spans="1:9" s="15" customFormat="1" x14ac:dyDescent="0.25">
      <c r="A657" s="17">
        <v>36235</v>
      </c>
      <c r="B657" s="15">
        <f t="shared" si="10"/>
        <v>3</v>
      </c>
      <c r="C657" s="16"/>
      <c r="D657" s="16"/>
      <c r="E657" s="16"/>
      <c r="F657" s="16"/>
      <c r="G657" s="16"/>
      <c r="H657" s="16"/>
      <c r="I657" s="16"/>
    </row>
    <row r="658" spans="1:9" s="15" customFormat="1" x14ac:dyDescent="0.25">
      <c r="A658" s="17">
        <v>36236</v>
      </c>
      <c r="B658" s="15">
        <f t="shared" si="10"/>
        <v>3</v>
      </c>
      <c r="C658" s="16"/>
      <c r="D658" s="16"/>
      <c r="E658" s="16"/>
      <c r="F658" s="16"/>
      <c r="G658" s="16"/>
      <c r="H658" s="16"/>
      <c r="I658" s="16"/>
    </row>
    <row r="659" spans="1:9" s="15" customFormat="1" x14ac:dyDescent="0.25">
      <c r="A659" s="17">
        <v>36237</v>
      </c>
      <c r="B659" s="15">
        <f t="shared" si="10"/>
        <v>3</v>
      </c>
      <c r="C659" s="16"/>
      <c r="D659" s="16"/>
      <c r="E659" s="16"/>
      <c r="F659" s="16"/>
      <c r="G659" s="16"/>
      <c r="H659" s="16"/>
      <c r="I659" s="16"/>
    </row>
    <row r="660" spans="1:9" s="15" customFormat="1" x14ac:dyDescent="0.25">
      <c r="A660" s="17">
        <v>36238</v>
      </c>
      <c r="B660" s="15">
        <f t="shared" si="10"/>
        <v>3</v>
      </c>
      <c r="C660" s="16"/>
      <c r="D660" s="16"/>
      <c r="E660" s="16"/>
      <c r="F660" s="16"/>
      <c r="G660" s="16"/>
      <c r="H660" s="16"/>
      <c r="I660" s="16"/>
    </row>
    <row r="661" spans="1:9" s="15" customFormat="1" x14ac:dyDescent="0.25">
      <c r="A661" s="17">
        <v>36239</v>
      </c>
      <c r="B661" s="15">
        <f t="shared" si="10"/>
        <v>3</v>
      </c>
      <c r="C661" s="16"/>
      <c r="D661" s="16"/>
      <c r="E661" s="16"/>
      <c r="F661" s="16"/>
      <c r="G661" s="16"/>
      <c r="H661" s="16"/>
      <c r="I661" s="16"/>
    </row>
    <row r="662" spans="1:9" s="15" customFormat="1" x14ac:dyDescent="0.25">
      <c r="A662" s="17">
        <v>36240</v>
      </c>
      <c r="B662" s="15">
        <f t="shared" si="10"/>
        <v>3</v>
      </c>
      <c r="C662" s="16"/>
      <c r="D662" s="16"/>
      <c r="E662" s="16"/>
      <c r="F662" s="16"/>
      <c r="G662" s="16"/>
      <c r="H662" s="16"/>
      <c r="I662" s="16"/>
    </row>
    <row r="663" spans="1:9" s="15" customFormat="1" x14ac:dyDescent="0.25">
      <c r="A663" s="17">
        <v>36241</v>
      </c>
      <c r="B663" s="15">
        <f t="shared" si="10"/>
        <v>3</v>
      </c>
      <c r="C663" s="16"/>
      <c r="D663" s="16"/>
      <c r="E663" s="16"/>
      <c r="F663" s="16"/>
      <c r="G663" s="16"/>
      <c r="H663" s="16"/>
      <c r="I663" s="16"/>
    </row>
    <row r="664" spans="1:9" s="15" customFormat="1" x14ac:dyDescent="0.25">
      <c r="A664" s="17">
        <v>36242</v>
      </c>
      <c r="B664" s="15">
        <f t="shared" ref="B664:B703" si="11">MONTH(A664)</f>
        <v>3</v>
      </c>
      <c r="C664" s="16"/>
      <c r="D664" s="16"/>
      <c r="E664" s="16"/>
      <c r="F664" s="16"/>
      <c r="G664" s="16"/>
      <c r="H664" s="16"/>
      <c r="I664" s="16"/>
    </row>
    <row r="665" spans="1:9" s="15" customFormat="1" x14ac:dyDescent="0.25">
      <c r="A665" s="17">
        <v>36243</v>
      </c>
      <c r="B665" s="15">
        <f t="shared" si="11"/>
        <v>3</v>
      </c>
      <c r="C665" s="16"/>
      <c r="D665" s="16"/>
      <c r="E665" s="16"/>
      <c r="F665" s="16"/>
      <c r="G665" s="16"/>
      <c r="H665" s="16"/>
      <c r="I665" s="16"/>
    </row>
    <row r="666" spans="1:9" s="15" customFormat="1" x14ac:dyDescent="0.25">
      <c r="A666" s="17">
        <v>36244</v>
      </c>
      <c r="B666" s="15">
        <f t="shared" si="11"/>
        <v>3</v>
      </c>
      <c r="C666" s="16"/>
      <c r="D666" s="16"/>
      <c r="E666" s="16"/>
      <c r="F666" s="16"/>
      <c r="G666" s="16"/>
      <c r="H666" s="16"/>
      <c r="I666" s="16"/>
    </row>
    <row r="667" spans="1:9" s="15" customFormat="1" x14ac:dyDescent="0.25">
      <c r="A667" s="17">
        <v>36245</v>
      </c>
      <c r="B667" s="15">
        <f t="shared" si="11"/>
        <v>3</v>
      </c>
      <c r="C667" s="16"/>
      <c r="D667" s="16"/>
      <c r="E667" s="16"/>
      <c r="F667" s="16"/>
      <c r="G667" s="16"/>
      <c r="H667" s="16"/>
      <c r="I667" s="16"/>
    </row>
    <row r="668" spans="1:9" s="15" customFormat="1" x14ac:dyDescent="0.25">
      <c r="A668" s="17">
        <v>36246</v>
      </c>
      <c r="B668" s="15">
        <f t="shared" si="11"/>
        <v>3</v>
      </c>
      <c r="C668" s="16"/>
      <c r="D668" s="16"/>
      <c r="E668" s="16"/>
      <c r="F668" s="16"/>
      <c r="G668" s="16"/>
      <c r="H668" s="16"/>
      <c r="I668" s="16"/>
    </row>
    <row r="669" spans="1:9" s="15" customFormat="1" x14ac:dyDescent="0.25">
      <c r="A669" s="17">
        <v>36247</v>
      </c>
      <c r="B669" s="15">
        <f t="shared" si="11"/>
        <v>3</v>
      </c>
      <c r="C669" s="16"/>
      <c r="D669" s="16"/>
      <c r="E669" s="16"/>
      <c r="F669" s="16"/>
      <c r="G669" s="16"/>
      <c r="H669" s="16"/>
      <c r="I669" s="16"/>
    </row>
    <row r="670" spans="1:9" s="15" customFormat="1" x14ac:dyDescent="0.25">
      <c r="A670" s="17">
        <v>36248</v>
      </c>
      <c r="B670" s="15">
        <f t="shared" si="11"/>
        <v>3</v>
      </c>
      <c r="C670" s="16"/>
      <c r="D670" s="16"/>
      <c r="E670" s="16"/>
      <c r="F670" s="16"/>
      <c r="G670" s="16"/>
      <c r="H670" s="16"/>
      <c r="I670" s="16"/>
    </row>
    <row r="671" spans="1:9" s="15" customFormat="1" x14ac:dyDescent="0.25">
      <c r="A671" s="17">
        <v>36249</v>
      </c>
      <c r="B671" s="15">
        <f t="shared" si="11"/>
        <v>3</v>
      </c>
      <c r="C671" s="16"/>
      <c r="D671" s="16"/>
      <c r="E671" s="16"/>
      <c r="F671" s="16"/>
      <c r="G671" s="16"/>
      <c r="H671" s="16"/>
      <c r="I671" s="16"/>
    </row>
    <row r="672" spans="1:9" s="15" customFormat="1" x14ac:dyDescent="0.25">
      <c r="A672" s="17">
        <v>36250</v>
      </c>
      <c r="B672" s="15">
        <f t="shared" si="11"/>
        <v>3</v>
      </c>
      <c r="C672" s="16"/>
      <c r="D672" s="16"/>
      <c r="E672" s="16"/>
      <c r="F672" s="16"/>
      <c r="G672" s="16"/>
      <c r="H672" s="16"/>
      <c r="I672" s="16"/>
    </row>
    <row r="673" spans="1:9" s="15" customFormat="1" x14ac:dyDescent="0.25">
      <c r="A673" s="17">
        <v>36251</v>
      </c>
      <c r="B673" s="15">
        <f t="shared" si="11"/>
        <v>4</v>
      </c>
      <c r="C673" s="16"/>
      <c r="D673" s="16"/>
      <c r="E673" s="16"/>
      <c r="F673" s="16"/>
      <c r="G673" s="16"/>
      <c r="H673" s="16"/>
      <c r="I673" s="16"/>
    </row>
    <row r="674" spans="1:9" s="15" customFormat="1" x14ac:dyDescent="0.25">
      <c r="A674" s="17">
        <v>36252</v>
      </c>
      <c r="B674" s="15">
        <f t="shared" si="11"/>
        <v>4</v>
      </c>
      <c r="C674" s="16"/>
      <c r="D674" s="16"/>
      <c r="E674" s="16"/>
      <c r="F674" s="16"/>
      <c r="G674" s="16"/>
      <c r="H674" s="16"/>
      <c r="I674" s="16"/>
    </row>
    <row r="675" spans="1:9" s="15" customFormat="1" x14ac:dyDescent="0.25">
      <c r="A675" s="17">
        <v>36253</v>
      </c>
      <c r="B675" s="15">
        <f t="shared" si="11"/>
        <v>4</v>
      </c>
      <c r="C675" s="16"/>
      <c r="D675" s="16"/>
      <c r="E675" s="16"/>
      <c r="F675" s="16"/>
      <c r="G675" s="16"/>
      <c r="H675" s="16"/>
      <c r="I675" s="16"/>
    </row>
    <row r="676" spans="1:9" s="15" customFormat="1" x14ac:dyDescent="0.25">
      <c r="A676" s="17">
        <v>36254</v>
      </c>
      <c r="B676" s="15">
        <f t="shared" si="11"/>
        <v>4</v>
      </c>
      <c r="C676" s="16"/>
      <c r="D676" s="16"/>
      <c r="E676" s="16"/>
      <c r="F676" s="16"/>
      <c r="G676" s="16"/>
      <c r="H676" s="16"/>
      <c r="I676" s="16"/>
    </row>
    <row r="677" spans="1:9" s="15" customFormat="1" x14ac:dyDescent="0.25">
      <c r="A677" s="17">
        <v>36255</v>
      </c>
      <c r="B677" s="15">
        <f t="shared" si="11"/>
        <v>4</v>
      </c>
      <c r="C677" s="16"/>
      <c r="D677" s="16"/>
      <c r="E677" s="16"/>
      <c r="F677" s="16"/>
      <c r="G677" s="16"/>
      <c r="H677" s="16"/>
      <c r="I677" s="16"/>
    </row>
    <row r="678" spans="1:9" s="15" customFormat="1" x14ac:dyDescent="0.25">
      <c r="A678" s="17">
        <v>36256</v>
      </c>
      <c r="B678" s="15">
        <f t="shared" si="11"/>
        <v>4</v>
      </c>
      <c r="C678" s="16"/>
      <c r="D678" s="16"/>
      <c r="E678" s="16"/>
      <c r="F678" s="16"/>
      <c r="G678" s="16"/>
      <c r="H678" s="16"/>
      <c r="I678" s="16"/>
    </row>
    <row r="679" spans="1:9" s="15" customFormat="1" x14ac:dyDescent="0.25">
      <c r="A679" s="17">
        <v>36257</v>
      </c>
      <c r="B679" s="15">
        <f t="shared" si="11"/>
        <v>4</v>
      </c>
      <c r="C679" s="16"/>
      <c r="D679" s="16"/>
      <c r="E679" s="16"/>
      <c r="F679" s="16"/>
      <c r="G679" s="16"/>
      <c r="H679" s="16"/>
      <c r="I679" s="16"/>
    </row>
    <row r="680" spans="1:9" s="15" customFormat="1" x14ac:dyDescent="0.25">
      <c r="A680" s="17">
        <v>36258</v>
      </c>
      <c r="B680" s="15">
        <f t="shared" si="11"/>
        <v>4</v>
      </c>
      <c r="C680" s="16"/>
      <c r="D680" s="16"/>
      <c r="E680" s="16"/>
      <c r="F680" s="16"/>
      <c r="G680" s="16"/>
      <c r="H680" s="16"/>
      <c r="I680" s="16"/>
    </row>
    <row r="681" spans="1:9" s="15" customFormat="1" x14ac:dyDescent="0.25">
      <c r="A681" s="17">
        <v>36259</v>
      </c>
      <c r="B681" s="15">
        <f t="shared" si="11"/>
        <v>4</v>
      </c>
      <c r="C681" s="16"/>
      <c r="D681" s="16"/>
      <c r="E681" s="16"/>
      <c r="F681" s="16"/>
      <c r="G681" s="16"/>
      <c r="H681" s="16"/>
      <c r="I681" s="16"/>
    </row>
    <row r="682" spans="1:9" s="15" customFormat="1" x14ac:dyDescent="0.25">
      <c r="A682" s="17">
        <v>36260</v>
      </c>
      <c r="B682" s="15">
        <f t="shared" si="11"/>
        <v>4</v>
      </c>
      <c r="C682" s="16"/>
      <c r="D682" s="16"/>
      <c r="E682" s="16"/>
      <c r="F682" s="16"/>
      <c r="G682" s="16"/>
      <c r="H682" s="16"/>
      <c r="I682" s="16"/>
    </row>
    <row r="683" spans="1:9" s="15" customFormat="1" x14ac:dyDescent="0.25">
      <c r="A683" s="17">
        <v>36261</v>
      </c>
      <c r="B683" s="15">
        <f t="shared" si="11"/>
        <v>4</v>
      </c>
      <c r="C683" s="16"/>
      <c r="D683" s="16"/>
      <c r="E683" s="16"/>
      <c r="F683" s="16"/>
      <c r="G683" s="16"/>
      <c r="H683" s="16"/>
      <c r="I683" s="16"/>
    </row>
    <row r="684" spans="1:9" s="15" customFormat="1" x14ac:dyDescent="0.25">
      <c r="A684" s="17">
        <v>36262</v>
      </c>
      <c r="B684" s="15">
        <f t="shared" si="11"/>
        <v>4</v>
      </c>
      <c r="C684" s="16"/>
      <c r="D684" s="16"/>
      <c r="E684" s="16"/>
      <c r="F684" s="16"/>
      <c r="G684" s="16"/>
      <c r="H684" s="16"/>
      <c r="I684" s="16"/>
    </row>
    <row r="685" spans="1:9" s="15" customFormat="1" x14ac:dyDescent="0.25">
      <c r="A685" s="17">
        <v>36263</v>
      </c>
      <c r="B685" s="15">
        <f t="shared" si="11"/>
        <v>4</v>
      </c>
      <c r="C685" s="16"/>
      <c r="D685" s="16"/>
      <c r="E685" s="16"/>
      <c r="F685" s="16"/>
      <c r="G685" s="16"/>
      <c r="H685" s="16"/>
      <c r="I685" s="16"/>
    </row>
    <row r="686" spans="1:9" s="15" customFormat="1" x14ac:dyDescent="0.25">
      <c r="A686" s="17">
        <v>36264</v>
      </c>
      <c r="B686" s="15">
        <f t="shared" si="11"/>
        <v>4</v>
      </c>
      <c r="C686" s="16"/>
      <c r="D686" s="16"/>
      <c r="E686" s="16"/>
      <c r="F686" s="16"/>
      <c r="G686" s="16"/>
      <c r="H686" s="16"/>
      <c r="I686" s="16"/>
    </row>
    <row r="687" spans="1:9" s="15" customFormat="1" x14ac:dyDescent="0.25">
      <c r="A687" s="17">
        <v>36265</v>
      </c>
      <c r="B687" s="15">
        <f t="shared" si="11"/>
        <v>4</v>
      </c>
      <c r="C687" s="16"/>
      <c r="D687" s="16"/>
      <c r="E687" s="16"/>
      <c r="F687" s="16"/>
      <c r="G687" s="16"/>
      <c r="H687" s="16"/>
      <c r="I687" s="16"/>
    </row>
    <row r="688" spans="1:9" s="15" customFormat="1" x14ac:dyDescent="0.25">
      <c r="A688" s="17">
        <v>36266</v>
      </c>
      <c r="B688" s="15">
        <f t="shared" si="11"/>
        <v>4</v>
      </c>
      <c r="C688" s="16"/>
      <c r="D688" s="16"/>
      <c r="E688" s="16"/>
      <c r="F688" s="16"/>
      <c r="G688" s="16"/>
      <c r="H688" s="16"/>
      <c r="I688" s="16"/>
    </row>
    <row r="689" spans="1:9" s="15" customFormat="1" x14ac:dyDescent="0.25">
      <c r="A689" s="17">
        <v>36267</v>
      </c>
      <c r="B689" s="15">
        <f t="shared" si="11"/>
        <v>4</v>
      </c>
      <c r="C689" s="16"/>
      <c r="D689" s="16"/>
      <c r="E689" s="16"/>
      <c r="F689" s="16"/>
      <c r="G689" s="16"/>
      <c r="H689" s="16"/>
      <c r="I689" s="16"/>
    </row>
    <row r="690" spans="1:9" s="15" customFormat="1" x14ac:dyDescent="0.25">
      <c r="A690" s="17">
        <v>36268</v>
      </c>
      <c r="B690" s="15">
        <f t="shared" si="11"/>
        <v>4</v>
      </c>
      <c r="C690" s="16"/>
      <c r="D690" s="16"/>
      <c r="E690" s="16"/>
      <c r="F690" s="16"/>
      <c r="G690" s="16"/>
      <c r="H690" s="16"/>
      <c r="I690" s="16"/>
    </row>
    <row r="691" spans="1:9" s="15" customFormat="1" x14ac:dyDescent="0.25">
      <c r="A691" s="17">
        <v>36269</v>
      </c>
      <c r="B691" s="15">
        <f t="shared" si="11"/>
        <v>4</v>
      </c>
      <c r="C691" s="16"/>
      <c r="D691" s="16"/>
      <c r="E691" s="16"/>
      <c r="F691" s="16"/>
      <c r="G691" s="16"/>
      <c r="H691" s="16"/>
      <c r="I691" s="16"/>
    </row>
    <row r="692" spans="1:9" s="15" customFormat="1" x14ac:dyDescent="0.25">
      <c r="A692" s="17">
        <v>36270</v>
      </c>
      <c r="B692" s="15">
        <f t="shared" si="11"/>
        <v>4</v>
      </c>
      <c r="C692" s="16"/>
      <c r="D692" s="16"/>
      <c r="E692" s="16"/>
      <c r="F692" s="16"/>
      <c r="G692" s="16"/>
      <c r="H692" s="16"/>
      <c r="I692" s="16"/>
    </row>
    <row r="693" spans="1:9" s="15" customFormat="1" x14ac:dyDescent="0.25">
      <c r="A693" s="17">
        <v>36271</v>
      </c>
      <c r="B693" s="15">
        <f t="shared" si="11"/>
        <v>4</v>
      </c>
      <c r="C693" s="16"/>
      <c r="D693" s="16"/>
      <c r="E693" s="16"/>
      <c r="F693" s="16"/>
      <c r="G693" s="16"/>
      <c r="H693" s="16"/>
      <c r="I693" s="16"/>
    </row>
    <row r="694" spans="1:9" s="15" customFormat="1" x14ac:dyDescent="0.25">
      <c r="A694" s="17">
        <v>36272</v>
      </c>
      <c r="B694" s="15">
        <f t="shared" si="11"/>
        <v>4</v>
      </c>
      <c r="C694" s="16"/>
      <c r="D694" s="16"/>
      <c r="E694" s="16"/>
      <c r="F694" s="16"/>
      <c r="G694" s="16"/>
      <c r="H694" s="16"/>
      <c r="I694" s="16"/>
    </row>
    <row r="695" spans="1:9" s="15" customFormat="1" x14ac:dyDescent="0.25">
      <c r="A695" s="17">
        <v>36273</v>
      </c>
      <c r="B695" s="15">
        <f t="shared" si="11"/>
        <v>4</v>
      </c>
      <c r="C695" s="16"/>
      <c r="D695" s="16"/>
      <c r="E695" s="16"/>
      <c r="F695" s="16"/>
      <c r="G695" s="16"/>
      <c r="H695" s="16"/>
      <c r="I695" s="16"/>
    </row>
    <row r="696" spans="1:9" s="15" customFormat="1" x14ac:dyDescent="0.25">
      <c r="A696" s="17">
        <v>36274</v>
      </c>
      <c r="B696" s="15">
        <f t="shared" si="11"/>
        <v>4</v>
      </c>
      <c r="C696" s="16"/>
      <c r="D696" s="16"/>
      <c r="E696" s="16"/>
      <c r="F696" s="16"/>
      <c r="G696" s="16"/>
      <c r="H696" s="16"/>
      <c r="I696" s="16"/>
    </row>
    <row r="697" spans="1:9" s="15" customFormat="1" x14ac:dyDescent="0.25">
      <c r="A697" s="17">
        <v>36275</v>
      </c>
      <c r="B697" s="15">
        <f t="shared" si="11"/>
        <v>4</v>
      </c>
      <c r="C697" s="16"/>
      <c r="D697" s="16"/>
      <c r="E697" s="16"/>
      <c r="F697" s="16"/>
      <c r="G697" s="16"/>
      <c r="H697" s="16"/>
      <c r="I697" s="16"/>
    </row>
    <row r="698" spans="1:9" s="15" customFormat="1" x14ac:dyDescent="0.25">
      <c r="A698" s="17">
        <v>36276</v>
      </c>
      <c r="B698" s="15">
        <f t="shared" si="11"/>
        <v>4</v>
      </c>
      <c r="C698" s="16"/>
      <c r="D698" s="16"/>
      <c r="E698" s="16"/>
      <c r="F698" s="16"/>
      <c r="G698" s="16"/>
      <c r="H698" s="16"/>
      <c r="I698" s="16"/>
    </row>
    <row r="699" spans="1:9" s="15" customFormat="1" x14ac:dyDescent="0.25">
      <c r="A699" s="17">
        <v>36277</v>
      </c>
      <c r="B699" s="15">
        <f t="shared" si="11"/>
        <v>4</v>
      </c>
      <c r="C699" s="16"/>
      <c r="D699" s="16"/>
      <c r="E699" s="16"/>
      <c r="F699" s="16"/>
      <c r="G699" s="16"/>
      <c r="H699" s="16"/>
      <c r="I699" s="16"/>
    </row>
    <row r="700" spans="1:9" s="15" customFormat="1" x14ac:dyDescent="0.25">
      <c r="A700" s="17">
        <v>36278</v>
      </c>
      <c r="B700" s="15">
        <f t="shared" si="11"/>
        <v>4</v>
      </c>
      <c r="C700" s="16"/>
      <c r="D700" s="16"/>
      <c r="E700" s="16"/>
      <c r="F700" s="16"/>
      <c r="G700" s="16"/>
      <c r="H700" s="16"/>
      <c r="I700" s="16"/>
    </row>
    <row r="701" spans="1:9" s="15" customFormat="1" x14ac:dyDescent="0.25">
      <c r="A701" s="17">
        <v>36279</v>
      </c>
      <c r="B701" s="15">
        <f t="shared" si="11"/>
        <v>4</v>
      </c>
      <c r="C701" s="16"/>
      <c r="D701" s="16"/>
      <c r="E701" s="16"/>
      <c r="F701" s="16"/>
      <c r="G701" s="16"/>
      <c r="H701" s="16"/>
      <c r="I701" s="16"/>
    </row>
    <row r="702" spans="1:9" s="15" customFormat="1" x14ac:dyDescent="0.25">
      <c r="A702" s="17">
        <v>36280</v>
      </c>
      <c r="B702" s="15">
        <f t="shared" si="11"/>
        <v>4</v>
      </c>
      <c r="C702" s="16"/>
      <c r="D702" s="16"/>
      <c r="E702" s="16"/>
      <c r="F702" s="16"/>
      <c r="G702" s="16"/>
      <c r="H702" s="16"/>
      <c r="I702" s="16"/>
    </row>
    <row r="703" spans="1:9" s="15" customFormat="1" x14ac:dyDescent="0.25">
      <c r="A703" s="17">
        <v>36281</v>
      </c>
      <c r="B703" s="15">
        <f t="shared" si="11"/>
        <v>5</v>
      </c>
      <c r="C703" s="16"/>
      <c r="D703" s="16"/>
      <c r="E703" s="16"/>
      <c r="F703" s="16"/>
      <c r="G703" s="16"/>
      <c r="H703" s="16"/>
      <c r="I703" s="16"/>
    </row>
    <row r="704" spans="1:9" x14ac:dyDescent="0.25">
      <c r="A704" s="17">
        <v>36282</v>
      </c>
      <c r="B704" s="1">
        <f t="shared" ref="B704:B767" si="12">MONTH(A704)</f>
        <v>5</v>
      </c>
      <c r="C704" s="16"/>
      <c r="D704" s="16"/>
      <c r="E704" s="16"/>
      <c r="F704" s="16"/>
      <c r="G704" s="16"/>
      <c r="H704" s="16"/>
      <c r="I704" s="16"/>
    </row>
    <row r="705" spans="1:9" x14ac:dyDescent="0.25">
      <c r="A705" s="17">
        <v>36283</v>
      </c>
      <c r="B705" s="1">
        <f t="shared" si="12"/>
        <v>5</v>
      </c>
      <c r="C705" s="16"/>
      <c r="D705" s="16"/>
      <c r="E705" s="16"/>
      <c r="F705" s="16"/>
      <c r="G705" s="16"/>
      <c r="H705" s="16"/>
      <c r="I705" s="16"/>
    </row>
    <row r="706" spans="1:9" x14ac:dyDescent="0.25">
      <c r="A706" s="17">
        <v>36284</v>
      </c>
      <c r="B706" s="1">
        <f t="shared" si="12"/>
        <v>5</v>
      </c>
      <c r="C706" s="16"/>
      <c r="D706" s="16"/>
      <c r="E706" s="16"/>
      <c r="F706" s="16"/>
      <c r="G706" s="16"/>
      <c r="H706" s="16"/>
      <c r="I706" s="16"/>
    </row>
    <row r="707" spans="1:9" x14ac:dyDescent="0.25">
      <c r="A707" s="17">
        <v>36285</v>
      </c>
      <c r="B707" s="1">
        <f t="shared" si="12"/>
        <v>5</v>
      </c>
      <c r="C707" s="16"/>
      <c r="D707" s="16"/>
      <c r="E707" s="16"/>
      <c r="F707" s="16"/>
      <c r="G707" s="16"/>
      <c r="H707" s="16"/>
      <c r="I707" s="16"/>
    </row>
    <row r="708" spans="1:9" x14ac:dyDescent="0.25">
      <c r="A708" s="17">
        <v>36286</v>
      </c>
      <c r="B708" s="1">
        <f t="shared" si="12"/>
        <v>5</v>
      </c>
      <c r="C708" s="16"/>
      <c r="D708" s="16"/>
      <c r="E708" s="16"/>
      <c r="F708" s="16"/>
      <c r="G708" s="16"/>
      <c r="H708" s="16"/>
      <c r="I708" s="16"/>
    </row>
    <row r="709" spans="1:9" x14ac:dyDescent="0.25">
      <c r="A709" s="17">
        <v>36287</v>
      </c>
      <c r="B709" s="1">
        <f t="shared" si="12"/>
        <v>5</v>
      </c>
      <c r="C709" s="16"/>
      <c r="D709" s="16"/>
      <c r="E709" s="16"/>
      <c r="F709" s="16"/>
      <c r="G709" s="16"/>
      <c r="H709" s="16"/>
      <c r="I709" s="16"/>
    </row>
    <row r="710" spans="1:9" x14ac:dyDescent="0.25">
      <c r="A710" s="17">
        <v>36288</v>
      </c>
      <c r="B710" s="1">
        <f t="shared" si="12"/>
        <v>5</v>
      </c>
      <c r="C710" s="16"/>
      <c r="D710" s="16"/>
      <c r="E710" s="16"/>
      <c r="F710" s="16"/>
      <c r="G710" s="16"/>
      <c r="H710" s="16"/>
      <c r="I710" s="16"/>
    </row>
    <row r="711" spans="1:9" x14ac:dyDescent="0.25">
      <c r="A711" s="17">
        <v>36289</v>
      </c>
      <c r="B711" s="1">
        <f t="shared" si="12"/>
        <v>5</v>
      </c>
      <c r="C711" s="16"/>
      <c r="D711" s="16"/>
      <c r="E711" s="16"/>
      <c r="F711" s="16"/>
      <c r="G711" s="16"/>
      <c r="H711" s="16"/>
      <c r="I711" s="16"/>
    </row>
    <row r="712" spans="1:9" x14ac:dyDescent="0.25">
      <c r="A712" s="17">
        <v>36290</v>
      </c>
      <c r="B712" s="1">
        <f t="shared" si="12"/>
        <v>5</v>
      </c>
      <c r="C712" s="16"/>
      <c r="D712" s="16"/>
      <c r="E712" s="16"/>
      <c r="F712" s="16"/>
      <c r="G712" s="16"/>
      <c r="H712" s="16"/>
      <c r="I712" s="16"/>
    </row>
    <row r="713" spans="1:9" x14ac:dyDescent="0.25">
      <c r="A713" s="17">
        <v>36291</v>
      </c>
      <c r="B713" s="1">
        <f t="shared" si="12"/>
        <v>5</v>
      </c>
      <c r="C713" s="16"/>
      <c r="D713" s="16"/>
      <c r="E713" s="16"/>
      <c r="F713" s="16"/>
      <c r="G713" s="16"/>
      <c r="H713" s="16"/>
      <c r="I713" s="16"/>
    </row>
    <row r="714" spans="1:9" x14ac:dyDescent="0.25">
      <c r="A714" s="17">
        <v>36292</v>
      </c>
      <c r="B714" s="1">
        <f t="shared" si="12"/>
        <v>5</v>
      </c>
      <c r="C714" s="16"/>
      <c r="D714" s="16"/>
      <c r="E714" s="16"/>
      <c r="F714" s="16"/>
      <c r="G714" s="16"/>
      <c r="H714" s="16"/>
      <c r="I714" s="16"/>
    </row>
    <row r="715" spans="1:9" x14ac:dyDescent="0.25">
      <c r="A715" s="17">
        <v>36293</v>
      </c>
      <c r="B715" s="1">
        <f t="shared" si="12"/>
        <v>5</v>
      </c>
      <c r="C715" s="16"/>
      <c r="D715" s="16"/>
      <c r="E715" s="16"/>
      <c r="F715" s="16"/>
      <c r="G715" s="16"/>
      <c r="H715" s="16"/>
      <c r="I715" s="16"/>
    </row>
    <row r="716" spans="1:9" x14ac:dyDescent="0.25">
      <c r="A716" s="17">
        <v>36294</v>
      </c>
      <c r="B716" s="1">
        <f t="shared" si="12"/>
        <v>5</v>
      </c>
      <c r="C716" s="16"/>
      <c r="D716" s="16"/>
      <c r="E716" s="16"/>
      <c r="F716" s="16"/>
      <c r="G716" s="16"/>
      <c r="H716" s="16"/>
      <c r="I716" s="16"/>
    </row>
    <row r="717" spans="1:9" x14ac:dyDescent="0.25">
      <c r="A717" s="17">
        <v>36295</v>
      </c>
      <c r="B717" s="1">
        <f t="shared" si="12"/>
        <v>5</v>
      </c>
      <c r="C717" s="16"/>
      <c r="D717" s="16"/>
      <c r="E717" s="16"/>
      <c r="F717" s="16"/>
      <c r="G717" s="16"/>
      <c r="H717" s="16"/>
      <c r="I717" s="16"/>
    </row>
    <row r="718" spans="1:9" x14ac:dyDescent="0.25">
      <c r="A718" s="17">
        <v>36296</v>
      </c>
      <c r="B718" s="1">
        <f t="shared" si="12"/>
        <v>5</v>
      </c>
      <c r="C718" s="16"/>
      <c r="D718" s="16"/>
      <c r="E718" s="16"/>
      <c r="F718" s="16"/>
      <c r="G718" s="16"/>
      <c r="H718" s="16"/>
      <c r="I718" s="16"/>
    </row>
    <row r="719" spans="1:9" x14ac:dyDescent="0.25">
      <c r="A719" s="17">
        <v>36297</v>
      </c>
      <c r="B719" s="1">
        <f t="shared" si="12"/>
        <v>5</v>
      </c>
      <c r="C719" s="16"/>
      <c r="D719" s="16"/>
      <c r="E719" s="16"/>
      <c r="F719" s="16"/>
      <c r="G719" s="16"/>
      <c r="H719" s="16"/>
      <c r="I719" s="16"/>
    </row>
    <row r="720" spans="1:9" x14ac:dyDescent="0.25">
      <c r="A720" s="17">
        <v>36298</v>
      </c>
      <c r="B720" s="1">
        <f t="shared" si="12"/>
        <v>5</v>
      </c>
      <c r="C720" s="16"/>
      <c r="D720" s="16"/>
      <c r="E720" s="16"/>
      <c r="F720" s="16"/>
      <c r="G720" s="16"/>
      <c r="H720" s="16"/>
      <c r="I720" s="16"/>
    </row>
    <row r="721" spans="1:9" x14ac:dyDescent="0.25">
      <c r="A721" s="17">
        <v>36299</v>
      </c>
      <c r="B721" s="1">
        <f t="shared" si="12"/>
        <v>5</v>
      </c>
      <c r="C721" s="16"/>
      <c r="D721" s="16"/>
      <c r="E721" s="16"/>
      <c r="F721" s="16"/>
      <c r="G721" s="16"/>
      <c r="H721" s="16"/>
      <c r="I721" s="16"/>
    </row>
    <row r="722" spans="1:9" x14ac:dyDescent="0.25">
      <c r="A722" s="17">
        <v>36300</v>
      </c>
      <c r="B722" s="1">
        <f t="shared" si="12"/>
        <v>5</v>
      </c>
      <c r="C722" s="16"/>
      <c r="D722" s="16"/>
      <c r="E722" s="16"/>
      <c r="F722" s="16"/>
      <c r="G722" s="16"/>
      <c r="H722" s="16"/>
      <c r="I722" s="16"/>
    </row>
    <row r="723" spans="1:9" x14ac:dyDescent="0.25">
      <c r="A723" s="17">
        <v>36301</v>
      </c>
      <c r="B723" s="1">
        <f t="shared" si="12"/>
        <v>5</v>
      </c>
      <c r="C723" s="16"/>
      <c r="D723" s="16"/>
      <c r="E723" s="16"/>
      <c r="F723" s="16"/>
      <c r="G723" s="16"/>
      <c r="H723" s="16"/>
      <c r="I723" s="16"/>
    </row>
    <row r="724" spans="1:9" x14ac:dyDescent="0.25">
      <c r="A724" s="17">
        <v>36302</v>
      </c>
      <c r="B724" s="1">
        <f t="shared" si="12"/>
        <v>5</v>
      </c>
      <c r="C724" s="16"/>
      <c r="D724" s="16"/>
      <c r="E724" s="16"/>
      <c r="F724" s="16"/>
      <c r="G724" s="16"/>
      <c r="H724" s="16"/>
      <c r="I724" s="16"/>
    </row>
    <row r="725" spans="1:9" x14ac:dyDescent="0.25">
      <c r="A725" s="17">
        <v>36303</v>
      </c>
      <c r="B725" s="1">
        <f t="shared" si="12"/>
        <v>5</v>
      </c>
      <c r="C725" s="16"/>
      <c r="D725" s="16"/>
      <c r="E725" s="16"/>
      <c r="F725" s="16"/>
      <c r="G725" s="16"/>
      <c r="H725" s="16"/>
      <c r="I725" s="16"/>
    </row>
    <row r="726" spans="1:9" x14ac:dyDescent="0.25">
      <c r="A726" s="17">
        <v>36304</v>
      </c>
      <c r="B726" s="1">
        <f t="shared" si="12"/>
        <v>5</v>
      </c>
      <c r="C726" s="16"/>
      <c r="D726" s="16"/>
      <c r="E726" s="16"/>
      <c r="F726" s="16"/>
      <c r="G726" s="16"/>
      <c r="H726" s="16"/>
      <c r="I726" s="16"/>
    </row>
    <row r="727" spans="1:9" x14ac:dyDescent="0.25">
      <c r="A727" s="17">
        <v>36305</v>
      </c>
      <c r="B727" s="1">
        <f t="shared" si="12"/>
        <v>5</v>
      </c>
      <c r="C727" s="16"/>
      <c r="D727" s="16"/>
      <c r="E727" s="16"/>
      <c r="F727" s="16"/>
      <c r="G727" s="16"/>
      <c r="H727" s="16"/>
      <c r="I727" s="16"/>
    </row>
    <row r="728" spans="1:9" x14ac:dyDescent="0.25">
      <c r="A728" s="17">
        <v>36306</v>
      </c>
      <c r="B728" s="1">
        <f t="shared" si="12"/>
        <v>5</v>
      </c>
      <c r="C728" s="16"/>
      <c r="D728" s="16"/>
      <c r="E728" s="16"/>
      <c r="F728" s="16"/>
      <c r="G728" s="16"/>
      <c r="H728" s="16"/>
      <c r="I728" s="16"/>
    </row>
    <row r="729" spans="1:9" x14ac:dyDescent="0.25">
      <c r="A729" s="17">
        <v>36307</v>
      </c>
      <c r="B729" s="1">
        <f t="shared" si="12"/>
        <v>5</v>
      </c>
      <c r="C729" s="16"/>
      <c r="D729" s="16"/>
      <c r="E729" s="16"/>
      <c r="F729" s="16"/>
      <c r="G729" s="16"/>
      <c r="H729" s="16"/>
      <c r="I729" s="16"/>
    </row>
    <row r="730" spans="1:9" x14ac:dyDescent="0.25">
      <c r="A730" s="17">
        <v>36308</v>
      </c>
      <c r="B730" s="1">
        <f t="shared" si="12"/>
        <v>5</v>
      </c>
      <c r="C730" s="16"/>
      <c r="D730" s="16"/>
      <c r="E730" s="16"/>
      <c r="F730" s="16"/>
      <c r="G730" s="16"/>
      <c r="H730" s="16"/>
      <c r="I730" s="16"/>
    </row>
    <row r="731" spans="1:9" x14ac:dyDescent="0.25">
      <c r="A731" s="17">
        <v>36309</v>
      </c>
      <c r="B731" s="1">
        <f t="shared" si="12"/>
        <v>5</v>
      </c>
      <c r="C731" s="16"/>
      <c r="D731" s="16"/>
      <c r="E731" s="16"/>
      <c r="F731" s="16"/>
      <c r="G731" s="16"/>
      <c r="H731" s="16"/>
      <c r="I731" s="16"/>
    </row>
    <row r="732" spans="1:9" x14ac:dyDescent="0.25">
      <c r="A732" s="17">
        <v>36310</v>
      </c>
      <c r="B732" s="1">
        <f t="shared" si="12"/>
        <v>5</v>
      </c>
      <c r="C732" s="16"/>
      <c r="D732" s="16"/>
      <c r="E732" s="16"/>
      <c r="F732" s="16"/>
      <c r="G732" s="16"/>
      <c r="H732" s="16"/>
      <c r="I732" s="16"/>
    </row>
    <row r="733" spans="1:9" x14ac:dyDescent="0.25">
      <c r="A733" s="17">
        <v>36311</v>
      </c>
      <c r="B733" s="1">
        <f t="shared" si="12"/>
        <v>5</v>
      </c>
      <c r="C733" s="16"/>
      <c r="D733" s="16"/>
      <c r="E733" s="16"/>
      <c r="F733" s="16"/>
      <c r="G733" s="16"/>
      <c r="H733" s="16"/>
      <c r="I733" s="16"/>
    </row>
    <row r="734" spans="1:9" x14ac:dyDescent="0.25">
      <c r="A734" s="17">
        <v>36312</v>
      </c>
      <c r="B734" s="1">
        <f t="shared" si="12"/>
        <v>6</v>
      </c>
      <c r="C734" s="16"/>
      <c r="D734" s="16"/>
      <c r="E734" s="16"/>
      <c r="F734" s="16"/>
      <c r="G734" s="16"/>
      <c r="H734" s="16"/>
      <c r="I734" s="16"/>
    </row>
    <row r="735" spans="1:9" x14ac:dyDescent="0.25">
      <c r="A735" s="17">
        <v>36313</v>
      </c>
      <c r="B735" s="1">
        <f t="shared" si="12"/>
        <v>6</v>
      </c>
      <c r="C735" s="16"/>
      <c r="D735" s="16"/>
      <c r="E735" s="16"/>
      <c r="F735" s="16"/>
      <c r="G735" s="16"/>
      <c r="H735" s="16"/>
      <c r="I735" s="16"/>
    </row>
    <row r="736" spans="1:9" x14ac:dyDescent="0.25">
      <c r="A736" s="17">
        <v>36314</v>
      </c>
      <c r="B736" s="1">
        <f t="shared" si="12"/>
        <v>6</v>
      </c>
      <c r="C736" s="16"/>
      <c r="D736" s="16"/>
      <c r="E736" s="16"/>
      <c r="F736" s="16"/>
      <c r="G736" s="16"/>
      <c r="H736" s="16"/>
      <c r="I736" s="16"/>
    </row>
    <row r="737" spans="1:9" x14ac:dyDescent="0.25">
      <c r="A737" s="17">
        <v>36315</v>
      </c>
      <c r="B737" s="1">
        <f t="shared" si="12"/>
        <v>6</v>
      </c>
      <c r="C737" s="16"/>
      <c r="D737" s="16"/>
      <c r="E737" s="16"/>
      <c r="F737" s="16"/>
      <c r="G737" s="16"/>
      <c r="H737" s="16"/>
      <c r="I737" s="16"/>
    </row>
    <row r="738" spans="1:9" x14ac:dyDescent="0.25">
      <c r="A738" s="17">
        <v>36316</v>
      </c>
      <c r="B738" s="1">
        <f t="shared" si="12"/>
        <v>6</v>
      </c>
      <c r="C738" s="16"/>
      <c r="D738" s="16"/>
      <c r="E738" s="16"/>
      <c r="F738" s="16"/>
      <c r="G738" s="16"/>
      <c r="H738" s="16"/>
      <c r="I738" s="16"/>
    </row>
    <row r="739" spans="1:9" x14ac:dyDescent="0.25">
      <c r="A739" s="17">
        <v>36317</v>
      </c>
      <c r="B739" s="1">
        <f t="shared" si="12"/>
        <v>6</v>
      </c>
      <c r="C739" s="16"/>
      <c r="D739" s="16"/>
      <c r="E739" s="16"/>
      <c r="F739" s="16"/>
      <c r="G739" s="16"/>
      <c r="H739" s="16"/>
      <c r="I739" s="16"/>
    </row>
    <row r="740" spans="1:9" x14ac:dyDescent="0.25">
      <c r="A740" s="17">
        <v>36318</v>
      </c>
      <c r="B740" s="1">
        <f t="shared" si="12"/>
        <v>6</v>
      </c>
      <c r="C740" s="16"/>
      <c r="D740" s="16"/>
      <c r="E740" s="16"/>
      <c r="F740" s="16"/>
      <c r="G740" s="16"/>
      <c r="H740" s="16"/>
      <c r="I740" s="16"/>
    </row>
    <row r="741" spans="1:9" x14ac:dyDescent="0.25">
      <c r="A741" s="17">
        <v>36319</v>
      </c>
      <c r="B741" s="1">
        <f t="shared" si="12"/>
        <v>6</v>
      </c>
      <c r="C741" s="16"/>
      <c r="D741" s="16"/>
      <c r="E741" s="16"/>
      <c r="F741" s="16"/>
      <c r="G741" s="16"/>
      <c r="H741" s="16"/>
      <c r="I741" s="16"/>
    </row>
    <row r="742" spans="1:9" x14ac:dyDescent="0.25">
      <c r="A742" s="17">
        <v>36320</v>
      </c>
      <c r="B742" s="1">
        <f t="shared" si="12"/>
        <v>6</v>
      </c>
      <c r="C742" s="16"/>
      <c r="D742" s="16"/>
      <c r="E742" s="16"/>
      <c r="F742" s="16"/>
      <c r="G742" s="16"/>
      <c r="H742" s="16"/>
      <c r="I742" s="16"/>
    </row>
    <row r="743" spans="1:9" x14ac:dyDescent="0.25">
      <c r="A743" s="17">
        <v>36321</v>
      </c>
      <c r="B743" s="1">
        <f t="shared" si="12"/>
        <v>6</v>
      </c>
      <c r="C743" s="16"/>
      <c r="D743" s="16"/>
      <c r="E743" s="16"/>
      <c r="F743" s="16"/>
      <c r="G743" s="16"/>
      <c r="H743" s="16"/>
      <c r="I743" s="16"/>
    </row>
    <row r="744" spans="1:9" x14ac:dyDescent="0.25">
      <c r="A744" s="17">
        <v>36322</v>
      </c>
      <c r="B744" s="1">
        <f t="shared" si="12"/>
        <v>6</v>
      </c>
      <c r="C744" s="16"/>
      <c r="D744" s="16"/>
      <c r="E744" s="16"/>
      <c r="F744" s="16"/>
      <c r="G744" s="16"/>
      <c r="H744" s="16"/>
      <c r="I744" s="16"/>
    </row>
    <row r="745" spans="1:9" x14ac:dyDescent="0.25">
      <c r="A745" s="17">
        <v>36323</v>
      </c>
      <c r="B745" s="1">
        <f t="shared" si="12"/>
        <v>6</v>
      </c>
      <c r="C745" s="16"/>
      <c r="D745" s="16"/>
      <c r="E745" s="16"/>
      <c r="F745" s="16"/>
      <c r="G745" s="16"/>
      <c r="H745" s="16"/>
      <c r="I745" s="16"/>
    </row>
    <row r="746" spans="1:9" x14ac:dyDescent="0.25">
      <c r="A746" s="17">
        <v>36324</v>
      </c>
      <c r="B746" s="1">
        <f t="shared" si="12"/>
        <v>6</v>
      </c>
      <c r="C746" s="16"/>
      <c r="D746" s="16"/>
      <c r="E746" s="16"/>
      <c r="F746" s="16"/>
      <c r="G746" s="16"/>
      <c r="H746" s="16"/>
      <c r="I746" s="16"/>
    </row>
    <row r="747" spans="1:9" x14ac:dyDescent="0.25">
      <c r="A747" s="17">
        <v>36325</v>
      </c>
      <c r="B747" s="1">
        <f t="shared" si="12"/>
        <v>6</v>
      </c>
      <c r="C747" s="16"/>
      <c r="D747" s="16"/>
      <c r="E747" s="16"/>
      <c r="F747" s="16"/>
      <c r="G747" s="16"/>
      <c r="H747" s="16"/>
      <c r="I747" s="16"/>
    </row>
    <row r="748" spans="1:9" x14ac:dyDescent="0.25">
      <c r="A748" s="17">
        <v>36326</v>
      </c>
      <c r="B748" s="1">
        <f t="shared" si="12"/>
        <v>6</v>
      </c>
      <c r="C748" s="16"/>
      <c r="D748" s="16"/>
      <c r="E748" s="16"/>
      <c r="F748" s="16"/>
      <c r="G748" s="16"/>
      <c r="H748" s="16"/>
      <c r="I748" s="16"/>
    </row>
    <row r="749" spans="1:9" x14ac:dyDescent="0.25">
      <c r="A749" s="17">
        <v>36327</v>
      </c>
      <c r="B749" s="1">
        <f t="shared" si="12"/>
        <v>6</v>
      </c>
      <c r="C749" s="16"/>
      <c r="D749" s="16"/>
      <c r="E749" s="16"/>
      <c r="F749" s="16"/>
      <c r="G749" s="16"/>
      <c r="H749" s="16"/>
      <c r="I749" s="16"/>
    </row>
    <row r="750" spans="1:9" x14ac:dyDescent="0.25">
      <c r="A750" s="17">
        <v>36328</v>
      </c>
      <c r="B750" s="1">
        <f t="shared" si="12"/>
        <v>6</v>
      </c>
      <c r="C750" s="16"/>
      <c r="D750" s="16"/>
      <c r="E750" s="16"/>
      <c r="F750" s="16"/>
      <c r="G750" s="16"/>
      <c r="H750" s="16"/>
      <c r="I750" s="16"/>
    </row>
    <row r="751" spans="1:9" x14ac:dyDescent="0.25">
      <c r="A751" s="17">
        <v>36329</v>
      </c>
      <c r="B751" s="1">
        <f t="shared" si="12"/>
        <v>6</v>
      </c>
      <c r="C751" s="16"/>
      <c r="D751" s="16"/>
      <c r="E751" s="16"/>
      <c r="F751" s="16"/>
      <c r="G751" s="16"/>
      <c r="H751" s="16"/>
      <c r="I751" s="16"/>
    </row>
    <row r="752" spans="1:9" x14ac:dyDescent="0.25">
      <c r="A752" s="17">
        <v>36330</v>
      </c>
      <c r="B752" s="1">
        <f t="shared" si="12"/>
        <v>6</v>
      </c>
      <c r="C752" s="16"/>
      <c r="D752" s="16"/>
      <c r="E752" s="16"/>
      <c r="F752" s="16"/>
      <c r="G752" s="16"/>
      <c r="H752" s="16"/>
      <c r="I752" s="16"/>
    </row>
    <row r="753" spans="1:9" x14ac:dyDescent="0.25">
      <c r="A753" s="17">
        <v>36331</v>
      </c>
      <c r="B753" s="1">
        <f t="shared" si="12"/>
        <v>6</v>
      </c>
      <c r="C753" s="16"/>
      <c r="D753" s="16"/>
      <c r="E753" s="16"/>
      <c r="F753" s="16"/>
      <c r="G753" s="16"/>
      <c r="H753" s="16"/>
      <c r="I753" s="16"/>
    </row>
    <row r="754" spans="1:9" x14ac:dyDescent="0.25">
      <c r="A754" s="17">
        <v>36332</v>
      </c>
      <c r="B754" s="1">
        <f t="shared" si="12"/>
        <v>6</v>
      </c>
      <c r="C754" s="16"/>
      <c r="D754" s="16"/>
      <c r="E754" s="16"/>
      <c r="F754" s="16"/>
      <c r="G754" s="16"/>
      <c r="H754" s="16"/>
      <c r="I754" s="16"/>
    </row>
    <row r="755" spans="1:9" x14ac:dyDescent="0.25">
      <c r="A755" s="17">
        <v>36333</v>
      </c>
      <c r="B755" s="1">
        <f t="shared" si="12"/>
        <v>6</v>
      </c>
      <c r="C755" s="16"/>
      <c r="D755" s="16"/>
      <c r="E755" s="16"/>
      <c r="F755" s="16"/>
      <c r="G755" s="16"/>
      <c r="H755" s="16"/>
      <c r="I755" s="16"/>
    </row>
    <row r="756" spans="1:9" x14ac:dyDescent="0.25">
      <c r="A756" s="17">
        <v>36334</v>
      </c>
      <c r="B756" s="1">
        <f t="shared" si="12"/>
        <v>6</v>
      </c>
      <c r="C756" s="16"/>
      <c r="D756" s="16"/>
      <c r="E756" s="16"/>
      <c r="F756" s="16"/>
      <c r="G756" s="16"/>
      <c r="H756" s="16"/>
      <c r="I756" s="16"/>
    </row>
    <row r="757" spans="1:9" x14ac:dyDescent="0.25">
      <c r="A757" s="17">
        <v>36335</v>
      </c>
      <c r="B757" s="1">
        <f t="shared" si="12"/>
        <v>6</v>
      </c>
      <c r="C757" s="16"/>
      <c r="D757" s="16"/>
      <c r="E757" s="16"/>
      <c r="F757" s="16"/>
      <c r="G757" s="16"/>
      <c r="H757" s="16"/>
      <c r="I757" s="16"/>
    </row>
    <row r="758" spans="1:9" x14ac:dyDescent="0.25">
      <c r="A758" s="17">
        <v>36336</v>
      </c>
      <c r="B758" s="1">
        <f t="shared" si="12"/>
        <v>6</v>
      </c>
      <c r="C758" s="16"/>
      <c r="D758" s="16"/>
      <c r="E758" s="16"/>
      <c r="F758" s="16"/>
      <c r="G758" s="16"/>
      <c r="H758" s="16"/>
      <c r="I758" s="16"/>
    </row>
    <row r="759" spans="1:9" x14ac:dyDescent="0.25">
      <c r="A759" s="17">
        <v>36337</v>
      </c>
      <c r="B759" s="1">
        <f t="shared" si="12"/>
        <v>6</v>
      </c>
      <c r="C759" s="16"/>
      <c r="D759" s="16"/>
      <c r="E759" s="16"/>
      <c r="F759" s="16"/>
      <c r="G759" s="16"/>
      <c r="H759" s="16"/>
      <c r="I759" s="16"/>
    </row>
    <row r="760" spans="1:9" x14ac:dyDescent="0.25">
      <c r="A760" s="17">
        <v>36338</v>
      </c>
      <c r="B760" s="1">
        <f t="shared" si="12"/>
        <v>6</v>
      </c>
      <c r="C760" s="16"/>
      <c r="D760" s="16"/>
      <c r="E760" s="16"/>
      <c r="F760" s="16"/>
      <c r="G760" s="16"/>
      <c r="H760" s="16"/>
      <c r="I760" s="16"/>
    </row>
    <row r="761" spans="1:9" x14ac:dyDescent="0.25">
      <c r="A761" s="17">
        <v>36339</v>
      </c>
      <c r="B761" s="1">
        <f t="shared" si="12"/>
        <v>6</v>
      </c>
      <c r="C761" s="16"/>
      <c r="D761" s="16"/>
      <c r="E761" s="16"/>
      <c r="F761" s="16"/>
      <c r="G761" s="16"/>
      <c r="H761" s="16"/>
      <c r="I761" s="16"/>
    </row>
    <row r="762" spans="1:9" x14ac:dyDescent="0.25">
      <c r="A762" s="17">
        <v>36340</v>
      </c>
      <c r="B762" s="1">
        <f t="shared" si="12"/>
        <v>6</v>
      </c>
      <c r="C762" s="16"/>
      <c r="D762" s="16"/>
      <c r="E762" s="16"/>
      <c r="F762" s="16"/>
      <c r="G762" s="16"/>
      <c r="H762" s="16"/>
      <c r="I762" s="16"/>
    </row>
    <row r="763" spans="1:9" x14ac:dyDescent="0.25">
      <c r="A763" s="17">
        <v>36341</v>
      </c>
      <c r="B763" s="1">
        <f t="shared" si="12"/>
        <v>6</v>
      </c>
      <c r="C763" s="16"/>
      <c r="D763" s="16"/>
      <c r="E763" s="16"/>
      <c r="F763" s="16"/>
      <c r="G763" s="16"/>
      <c r="H763" s="16"/>
      <c r="I763" s="16"/>
    </row>
    <row r="764" spans="1:9" x14ac:dyDescent="0.25">
      <c r="A764" s="17">
        <v>36342</v>
      </c>
      <c r="B764" s="1">
        <f t="shared" si="12"/>
        <v>7</v>
      </c>
      <c r="C764" s="16"/>
      <c r="D764" s="16"/>
      <c r="E764" s="16"/>
      <c r="F764" s="16"/>
      <c r="G764" s="16"/>
      <c r="H764" s="16"/>
      <c r="I764" s="16"/>
    </row>
    <row r="765" spans="1:9" x14ac:dyDescent="0.25">
      <c r="A765" s="17">
        <v>36343</v>
      </c>
      <c r="B765" s="1">
        <f t="shared" si="12"/>
        <v>7</v>
      </c>
      <c r="C765" s="16"/>
      <c r="D765" s="16"/>
      <c r="E765" s="16"/>
      <c r="F765" s="16"/>
      <c r="G765" s="16"/>
      <c r="H765" s="16"/>
      <c r="I765" s="16"/>
    </row>
    <row r="766" spans="1:9" x14ac:dyDescent="0.25">
      <c r="A766" s="17">
        <v>36344</v>
      </c>
      <c r="B766" s="1">
        <f t="shared" si="12"/>
        <v>7</v>
      </c>
      <c r="C766" s="16"/>
      <c r="D766" s="16"/>
      <c r="E766" s="16"/>
      <c r="F766" s="16"/>
      <c r="G766" s="16"/>
      <c r="H766" s="16"/>
      <c r="I766" s="16"/>
    </row>
    <row r="767" spans="1:9" x14ac:dyDescent="0.25">
      <c r="A767" s="17">
        <v>36345</v>
      </c>
      <c r="B767" s="1">
        <f t="shared" si="12"/>
        <v>7</v>
      </c>
      <c r="C767" s="16"/>
      <c r="D767" s="16"/>
      <c r="E767" s="16"/>
      <c r="F767" s="16"/>
      <c r="G767" s="16"/>
      <c r="H767" s="16"/>
      <c r="I767" s="16"/>
    </row>
    <row r="768" spans="1:9" x14ac:dyDescent="0.25">
      <c r="A768" s="17">
        <v>36346</v>
      </c>
      <c r="B768" s="1">
        <f t="shared" ref="B768:B831" si="13">MONTH(A768)</f>
        <v>7</v>
      </c>
      <c r="C768" s="16"/>
      <c r="D768" s="16"/>
      <c r="E768" s="16"/>
      <c r="F768" s="16"/>
      <c r="G768" s="16"/>
      <c r="H768" s="16"/>
      <c r="I768" s="16"/>
    </row>
    <row r="769" spans="1:9" x14ac:dyDescent="0.25">
      <c r="A769" s="17">
        <v>36347</v>
      </c>
      <c r="B769" s="1">
        <f t="shared" si="13"/>
        <v>7</v>
      </c>
      <c r="C769" s="16"/>
      <c r="D769" s="16"/>
      <c r="E769" s="16"/>
      <c r="F769" s="16"/>
      <c r="G769" s="16"/>
      <c r="H769" s="16"/>
      <c r="I769" s="16"/>
    </row>
    <row r="770" spans="1:9" x14ac:dyDescent="0.25">
      <c r="A770" s="17">
        <v>36348</v>
      </c>
      <c r="B770" s="1">
        <f t="shared" si="13"/>
        <v>7</v>
      </c>
      <c r="C770" s="16"/>
      <c r="D770" s="16"/>
      <c r="E770" s="16"/>
      <c r="F770" s="16"/>
      <c r="G770" s="16"/>
      <c r="H770" s="16"/>
      <c r="I770" s="16"/>
    </row>
    <row r="771" spans="1:9" x14ac:dyDescent="0.25">
      <c r="A771" s="17">
        <v>36349</v>
      </c>
      <c r="B771" s="1">
        <f t="shared" si="13"/>
        <v>7</v>
      </c>
      <c r="C771" s="16"/>
      <c r="D771" s="16"/>
      <c r="E771" s="16"/>
      <c r="F771" s="16"/>
      <c r="G771" s="16"/>
      <c r="H771" s="16"/>
      <c r="I771" s="16"/>
    </row>
    <row r="772" spans="1:9" x14ac:dyDescent="0.25">
      <c r="A772" s="17">
        <v>36350</v>
      </c>
      <c r="B772" s="1">
        <f t="shared" si="13"/>
        <v>7</v>
      </c>
      <c r="C772" s="16"/>
      <c r="D772" s="16"/>
      <c r="E772" s="16"/>
      <c r="F772" s="16"/>
      <c r="G772" s="16"/>
      <c r="H772" s="16"/>
      <c r="I772" s="16"/>
    </row>
    <row r="773" spans="1:9" x14ac:dyDescent="0.25">
      <c r="A773" s="17">
        <v>36351</v>
      </c>
      <c r="B773" s="1">
        <f t="shared" si="13"/>
        <v>7</v>
      </c>
      <c r="C773" s="16"/>
      <c r="D773" s="16"/>
      <c r="E773" s="16"/>
      <c r="F773" s="16"/>
      <c r="G773" s="16"/>
      <c r="H773" s="16"/>
      <c r="I773" s="16"/>
    </row>
    <row r="774" spans="1:9" x14ac:dyDescent="0.25">
      <c r="A774" s="17">
        <v>36352</v>
      </c>
      <c r="B774" s="1">
        <f t="shared" si="13"/>
        <v>7</v>
      </c>
      <c r="C774" s="16"/>
      <c r="D774" s="16"/>
      <c r="E774" s="16"/>
      <c r="F774" s="16"/>
      <c r="G774" s="16"/>
      <c r="H774" s="16"/>
      <c r="I774" s="16"/>
    </row>
    <row r="775" spans="1:9" x14ac:dyDescent="0.25">
      <c r="A775" s="17">
        <v>36353</v>
      </c>
      <c r="B775" s="1">
        <f t="shared" si="13"/>
        <v>7</v>
      </c>
      <c r="C775" s="16"/>
      <c r="D775" s="16"/>
      <c r="E775" s="16"/>
      <c r="F775" s="16"/>
      <c r="G775" s="16"/>
      <c r="H775" s="16"/>
      <c r="I775" s="16"/>
    </row>
    <row r="776" spans="1:9" x14ac:dyDescent="0.25">
      <c r="A776" s="17">
        <v>36354</v>
      </c>
      <c r="B776" s="1">
        <f t="shared" si="13"/>
        <v>7</v>
      </c>
      <c r="C776" s="16"/>
      <c r="D776" s="16"/>
      <c r="E776" s="16"/>
      <c r="F776" s="16"/>
      <c r="G776" s="16"/>
      <c r="H776" s="16"/>
      <c r="I776" s="16"/>
    </row>
    <row r="777" spans="1:9" x14ac:dyDescent="0.25">
      <c r="A777" s="17">
        <v>36355</v>
      </c>
      <c r="B777" s="1">
        <f t="shared" si="13"/>
        <v>7</v>
      </c>
      <c r="C777" s="16"/>
      <c r="D777" s="16"/>
      <c r="E777" s="16"/>
      <c r="F777" s="16"/>
      <c r="G777" s="16"/>
      <c r="H777" s="16"/>
      <c r="I777" s="16"/>
    </row>
    <row r="778" spans="1:9" x14ac:dyDescent="0.25">
      <c r="A778" s="17">
        <v>36356</v>
      </c>
      <c r="B778" s="1">
        <f t="shared" si="13"/>
        <v>7</v>
      </c>
      <c r="C778" s="16"/>
      <c r="D778" s="16"/>
      <c r="E778" s="16"/>
      <c r="F778" s="16"/>
      <c r="G778" s="16"/>
      <c r="H778" s="16"/>
      <c r="I778" s="16"/>
    </row>
    <row r="779" spans="1:9" x14ac:dyDescent="0.25">
      <c r="A779" s="17">
        <v>36357</v>
      </c>
      <c r="B779" s="1">
        <f t="shared" si="13"/>
        <v>7</v>
      </c>
      <c r="C779" s="16"/>
      <c r="D779" s="16"/>
      <c r="E779" s="16"/>
      <c r="F779" s="16"/>
      <c r="G779" s="16"/>
      <c r="H779" s="16"/>
      <c r="I779" s="16"/>
    </row>
    <row r="780" spans="1:9" x14ac:dyDescent="0.25">
      <c r="A780" s="17">
        <v>36358</v>
      </c>
      <c r="B780" s="1">
        <f t="shared" si="13"/>
        <v>7</v>
      </c>
      <c r="C780" s="16"/>
      <c r="D780" s="16"/>
      <c r="E780" s="16"/>
      <c r="F780" s="16"/>
      <c r="G780" s="16"/>
      <c r="H780" s="16"/>
      <c r="I780" s="16"/>
    </row>
    <row r="781" spans="1:9" x14ac:dyDescent="0.25">
      <c r="A781" s="17">
        <v>36359</v>
      </c>
      <c r="B781" s="1">
        <f t="shared" si="13"/>
        <v>7</v>
      </c>
      <c r="C781" s="16"/>
      <c r="D781" s="16"/>
      <c r="E781" s="16"/>
      <c r="F781" s="16"/>
      <c r="G781" s="16"/>
      <c r="H781" s="16"/>
      <c r="I781" s="16"/>
    </row>
    <row r="782" spans="1:9" x14ac:dyDescent="0.25">
      <c r="A782" s="17">
        <v>36360</v>
      </c>
      <c r="B782" s="1">
        <f t="shared" si="13"/>
        <v>7</v>
      </c>
      <c r="C782" s="16"/>
      <c r="D782" s="16"/>
      <c r="E782" s="16"/>
      <c r="F782" s="16"/>
      <c r="G782" s="16"/>
      <c r="H782" s="16"/>
      <c r="I782" s="16"/>
    </row>
    <row r="783" spans="1:9" x14ac:dyDescent="0.25">
      <c r="A783" s="17">
        <v>36361</v>
      </c>
      <c r="B783" s="1">
        <f t="shared" si="13"/>
        <v>7</v>
      </c>
      <c r="C783" s="16"/>
      <c r="D783" s="16"/>
      <c r="E783" s="16"/>
      <c r="F783" s="16"/>
      <c r="G783" s="16"/>
      <c r="H783" s="16"/>
      <c r="I783" s="16"/>
    </row>
    <row r="784" spans="1:9" x14ac:dyDescent="0.25">
      <c r="A784" s="17">
        <v>36362</v>
      </c>
      <c r="B784" s="1">
        <f t="shared" si="13"/>
        <v>7</v>
      </c>
      <c r="C784" s="16"/>
      <c r="D784" s="16"/>
      <c r="E784" s="16"/>
      <c r="F784" s="16"/>
      <c r="G784" s="16"/>
      <c r="H784" s="16"/>
      <c r="I784" s="16"/>
    </row>
    <row r="785" spans="1:9" x14ac:dyDescent="0.25">
      <c r="A785" s="17">
        <v>36363</v>
      </c>
      <c r="B785" s="1">
        <f t="shared" si="13"/>
        <v>7</v>
      </c>
      <c r="C785" s="16"/>
      <c r="D785" s="16"/>
      <c r="E785" s="16"/>
      <c r="F785" s="16"/>
      <c r="G785" s="16"/>
      <c r="H785" s="16"/>
      <c r="I785" s="16"/>
    </row>
    <row r="786" spans="1:9" x14ac:dyDescent="0.25">
      <c r="A786" s="17">
        <v>36364</v>
      </c>
      <c r="B786" s="1">
        <f t="shared" si="13"/>
        <v>7</v>
      </c>
      <c r="C786" s="16"/>
      <c r="D786" s="16"/>
      <c r="E786" s="16"/>
      <c r="F786" s="16"/>
      <c r="G786" s="16"/>
      <c r="H786" s="16"/>
      <c r="I786" s="16"/>
    </row>
    <row r="787" spans="1:9" x14ac:dyDescent="0.25">
      <c r="A787" s="17">
        <v>36365</v>
      </c>
      <c r="B787" s="1">
        <f t="shared" si="13"/>
        <v>7</v>
      </c>
      <c r="C787" s="16"/>
      <c r="D787" s="16"/>
      <c r="E787" s="16"/>
      <c r="F787" s="16"/>
      <c r="G787" s="16"/>
      <c r="H787" s="16"/>
      <c r="I787" s="16"/>
    </row>
    <row r="788" spans="1:9" x14ac:dyDescent="0.25">
      <c r="A788" s="17">
        <v>36366</v>
      </c>
      <c r="B788" s="1">
        <f t="shared" si="13"/>
        <v>7</v>
      </c>
      <c r="C788" s="16"/>
      <c r="D788" s="16"/>
      <c r="E788" s="16"/>
      <c r="F788" s="16"/>
      <c r="G788" s="16"/>
      <c r="H788" s="16"/>
      <c r="I788" s="16"/>
    </row>
    <row r="789" spans="1:9" x14ac:dyDescent="0.25">
      <c r="A789" s="17">
        <v>36367</v>
      </c>
      <c r="B789" s="1">
        <f t="shared" si="13"/>
        <v>7</v>
      </c>
      <c r="C789" s="16"/>
      <c r="D789" s="16"/>
      <c r="E789" s="16"/>
      <c r="F789" s="16"/>
      <c r="G789" s="16"/>
      <c r="H789" s="16"/>
      <c r="I789" s="16"/>
    </row>
    <row r="790" spans="1:9" x14ac:dyDescent="0.25">
      <c r="A790" s="17">
        <v>36368</v>
      </c>
      <c r="B790" s="1">
        <f t="shared" si="13"/>
        <v>7</v>
      </c>
      <c r="C790" s="16"/>
      <c r="D790" s="16"/>
      <c r="E790" s="16"/>
      <c r="F790" s="16"/>
      <c r="G790" s="16"/>
      <c r="H790" s="16"/>
      <c r="I790" s="16"/>
    </row>
    <row r="791" spans="1:9" x14ac:dyDescent="0.25">
      <c r="A791" s="17">
        <v>36369</v>
      </c>
      <c r="B791" s="1">
        <f t="shared" si="13"/>
        <v>7</v>
      </c>
      <c r="C791" s="16"/>
      <c r="D791" s="16"/>
      <c r="E791" s="16"/>
      <c r="F791" s="16"/>
      <c r="G791" s="16"/>
      <c r="H791" s="16"/>
      <c r="I791" s="16"/>
    </row>
    <row r="792" spans="1:9" x14ac:dyDescent="0.25">
      <c r="A792" s="17">
        <v>36370</v>
      </c>
      <c r="B792" s="1">
        <f t="shared" si="13"/>
        <v>7</v>
      </c>
      <c r="C792" s="16"/>
      <c r="D792" s="16"/>
      <c r="E792" s="16"/>
      <c r="F792" s="16"/>
      <c r="G792" s="16"/>
      <c r="H792" s="16"/>
      <c r="I792" s="16"/>
    </row>
    <row r="793" spans="1:9" x14ac:dyDescent="0.25">
      <c r="A793" s="17">
        <v>36371</v>
      </c>
      <c r="B793" s="1">
        <f t="shared" si="13"/>
        <v>7</v>
      </c>
      <c r="C793" s="16"/>
      <c r="D793" s="16"/>
      <c r="E793" s="16"/>
      <c r="F793" s="16"/>
      <c r="G793" s="16"/>
      <c r="H793" s="16"/>
      <c r="I793" s="16"/>
    </row>
    <row r="794" spans="1:9" x14ac:dyDescent="0.25">
      <c r="A794" s="17">
        <v>36372</v>
      </c>
      <c r="B794" s="1">
        <f t="shared" si="13"/>
        <v>7</v>
      </c>
      <c r="C794" s="16"/>
      <c r="D794" s="16"/>
      <c r="E794" s="16"/>
      <c r="F794" s="16"/>
      <c r="G794" s="16"/>
      <c r="H794" s="16"/>
      <c r="I794" s="16"/>
    </row>
    <row r="795" spans="1:9" x14ac:dyDescent="0.25">
      <c r="A795" s="17">
        <v>36373</v>
      </c>
      <c r="B795" s="1">
        <f t="shared" si="13"/>
        <v>8</v>
      </c>
      <c r="C795" s="16"/>
      <c r="D795" s="16"/>
      <c r="E795" s="16"/>
      <c r="F795" s="16"/>
      <c r="G795" s="16"/>
      <c r="H795" s="16"/>
      <c r="I795" s="16"/>
    </row>
    <row r="796" spans="1:9" x14ac:dyDescent="0.25">
      <c r="A796" s="17">
        <v>36374</v>
      </c>
      <c r="B796" s="1">
        <f t="shared" si="13"/>
        <v>8</v>
      </c>
      <c r="C796" s="16"/>
      <c r="D796" s="16"/>
      <c r="E796" s="16"/>
      <c r="F796" s="16"/>
      <c r="G796" s="16"/>
      <c r="H796" s="16"/>
      <c r="I796" s="16"/>
    </row>
    <row r="797" spans="1:9" x14ac:dyDescent="0.25">
      <c r="A797" s="17">
        <v>36375</v>
      </c>
      <c r="B797" s="1">
        <f t="shared" si="13"/>
        <v>8</v>
      </c>
      <c r="C797" s="16"/>
      <c r="D797" s="16"/>
      <c r="E797" s="16"/>
      <c r="F797" s="16"/>
      <c r="G797" s="16"/>
      <c r="H797" s="16"/>
      <c r="I797" s="16"/>
    </row>
    <row r="798" spans="1:9" x14ac:dyDescent="0.25">
      <c r="A798" s="17">
        <v>36376</v>
      </c>
      <c r="B798" s="1">
        <f t="shared" si="13"/>
        <v>8</v>
      </c>
      <c r="C798" s="16"/>
      <c r="D798" s="16"/>
      <c r="E798" s="16"/>
      <c r="F798" s="16"/>
      <c r="G798" s="16"/>
      <c r="H798" s="16"/>
      <c r="I798" s="16"/>
    </row>
    <row r="799" spans="1:9" x14ac:dyDescent="0.25">
      <c r="A799" s="17">
        <v>36377</v>
      </c>
      <c r="B799" s="1">
        <f t="shared" si="13"/>
        <v>8</v>
      </c>
      <c r="C799" s="16"/>
      <c r="D799" s="16"/>
      <c r="E799" s="16"/>
      <c r="F799" s="16"/>
      <c r="G799" s="16"/>
      <c r="H799" s="16"/>
      <c r="I799" s="16"/>
    </row>
    <row r="800" spans="1:9" x14ac:dyDescent="0.25">
      <c r="A800" s="17">
        <v>36378</v>
      </c>
      <c r="B800" s="1">
        <f t="shared" si="13"/>
        <v>8</v>
      </c>
      <c r="C800" s="16"/>
      <c r="D800" s="16"/>
      <c r="E800" s="16"/>
      <c r="F800" s="16"/>
      <c r="G800" s="16"/>
      <c r="H800" s="16"/>
      <c r="I800" s="16"/>
    </row>
    <row r="801" spans="1:9" x14ac:dyDescent="0.25">
      <c r="A801" s="17">
        <v>36379</v>
      </c>
      <c r="B801" s="1">
        <f t="shared" si="13"/>
        <v>8</v>
      </c>
      <c r="C801" s="16"/>
      <c r="D801" s="16"/>
      <c r="E801" s="16"/>
      <c r="F801" s="16"/>
      <c r="G801" s="16"/>
      <c r="H801" s="16"/>
      <c r="I801" s="16"/>
    </row>
    <row r="802" spans="1:9" x14ac:dyDescent="0.25">
      <c r="A802" s="17">
        <v>36380</v>
      </c>
      <c r="B802" s="1">
        <f t="shared" si="13"/>
        <v>8</v>
      </c>
      <c r="C802" s="16"/>
      <c r="D802" s="16"/>
      <c r="E802" s="16"/>
      <c r="F802" s="16"/>
      <c r="G802" s="16"/>
      <c r="H802" s="16"/>
      <c r="I802" s="16"/>
    </row>
    <row r="803" spans="1:9" x14ac:dyDescent="0.25">
      <c r="A803" s="17">
        <v>36381</v>
      </c>
      <c r="B803" s="1">
        <f t="shared" si="13"/>
        <v>8</v>
      </c>
      <c r="C803" s="16"/>
      <c r="D803" s="16"/>
      <c r="E803" s="16"/>
      <c r="F803" s="16"/>
      <c r="G803" s="16"/>
      <c r="H803" s="16"/>
      <c r="I803" s="16"/>
    </row>
    <row r="804" spans="1:9" x14ac:dyDescent="0.25">
      <c r="A804" s="17">
        <v>36382</v>
      </c>
      <c r="B804" s="1">
        <f t="shared" si="13"/>
        <v>8</v>
      </c>
      <c r="C804" s="16"/>
      <c r="D804" s="16"/>
      <c r="E804" s="16"/>
      <c r="F804" s="16"/>
      <c r="G804" s="16"/>
      <c r="H804" s="16"/>
      <c r="I804" s="16"/>
    </row>
    <row r="805" spans="1:9" x14ac:dyDescent="0.25">
      <c r="A805" s="17">
        <v>36383</v>
      </c>
      <c r="B805" s="1">
        <f t="shared" si="13"/>
        <v>8</v>
      </c>
      <c r="C805" s="16"/>
      <c r="D805" s="16"/>
      <c r="E805" s="16"/>
      <c r="F805" s="16"/>
      <c r="G805" s="16"/>
      <c r="H805" s="16"/>
      <c r="I805" s="16"/>
    </row>
    <row r="806" spans="1:9" x14ac:dyDescent="0.25">
      <c r="A806" s="17">
        <v>36384</v>
      </c>
      <c r="B806" s="1">
        <f t="shared" si="13"/>
        <v>8</v>
      </c>
      <c r="C806" s="16"/>
      <c r="D806" s="16"/>
      <c r="E806" s="16"/>
      <c r="F806" s="16"/>
      <c r="G806" s="16"/>
      <c r="H806" s="16"/>
      <c r="I806" s="16"/>
    </row>
    <row r="807" spans="1:9" x14ac:dyDescent="0.25">
      <c r="A807" s="17">
        <v>36385</v>
      </c>
      <c r="B807" s="1">
        <f t="shared" si="13"/>
        <v>8</v>
      </c>
      <c r="C807" s="16"/>
      <c r="D807" s="16"/>
      <c r="E807" s="16"/>
      <c r="F807" s="16"/>
      <c r="G807" s="16"/>
      <c r="H807" s="16"/>
      <c r="I807" s="16"/>
    </row>
    <row r="808" spans="1:9" x14ac:dyDescent="0.25">
      <c r="A808" s="17">
        <v>36386</v>
      </c>
      <c r="B808" s="1">
        <f t="shared" si="13"/>
        <v>8</v>
      </c>
      <c r="C808" s="16"/>
      <c r="D808" s="16"/>
      <c r="E808" s="16"/>
      <c r="F808" s="16"/>
      <c r="G808" s="16"/>
      <c r="H808" s="16"/>
      <c r="I808" s="16"/>
    </row>
    <row r="809" spans="1:9" x14ac:dyDescent="0.25">
      <c r="A809" s="17">
        <v>36387</v>
      </c>
      <c r="B809" s="1">
        <f t="shared" si="13"/>
        <v>8</v>
      </c>
      <c r="C809" s="16"/>
      <c r="D809" s="16"/>
      <c r="E809" s="16"/>
      <c r="F809" s="16"/>
      <c r="G809" s="16"/>
      <c r="H809" s="16"/>
      <c r="I809" s="16"/>
    </row>
    <row r="810" spans="1:9" x14ac:dyDescent="0.25">
      <c r="A810" s="17">
        <v>36388</v>
      </c>
      <c r="B810" s="1">
        <f t="shared" si="13"/>
        <v>8</v>
      </c>
      <c r="C810" s="16"/>
      <c r="D810" s="16"/>
      <c r="E810" s="16"/>
      <c r="F810" s="16"/>
      <c r="G810" s="16"/>
      <c r="H810" s="16"/>
      <c r="I810" s="16"/>
    </row>
    <row r="811" spans="1:9" x14ac:dyDescent="0.25">
      <c r="A811" s="17">
        <v>36389</v>
      </c>
      <c r="B811" s="1">
        <f t="shared" si="13"/>
        <v>8</v>
      </c>
      <c r="C811" s="16"/>
      <c r="D811" s="16"/>
      <c r="E811" s="16"/>
      <c r="F811" s="16"/>
      <c r="G811" s="16"/>
      <c r="H811" s="16"/>
      <c r="I811" s="16"/>
    </row>
    <row r="812" spans="1:9" x14ac:dyDescent="0.25">
      <c r="A812" s="17">
        <v>36390</v>
      </c>
      <c r="B812" s="1">
        <f t="shared" si="13"/>
        <v>8</v>
      </c>
      <c r="C812" s="16"/>
      <c r="D812" s="16"/>
      <c r="E812" s="16"/>
      <c r="F812" s="16"/>
      <c r="G812" s="16"/>
      <c r="H812" s="16"/>
      <c r="I812" s="16"/>
    </row>
    <row r="813" spans="1:9" x14ac:dyDescent="0.25">
      <c r="A813" s="17">
        <v>36391</v>
      </c>
      <c r="B813" s="1">
        <f t="shared" si="13"/>
        <v>8</v>
      </c>
      <c r="C813" s="16"/>
      <c r="D813" s="16"/>
      <c r="E813" s="16"/>
      <c r="F813" s="16"/>
      <c r="G813" s="16"/>
      <c r="H813" s="16"/>
      <c r="I813" s="16"/>
    </row>
    <row r="814" spans="1:9" x14ac:dyDescent="0.25">
      <c r="A814" s="17">
        <v>36392</v>
      </c>
      <c r="B814" s="1">
        <f t="shared" si="13"/>
        <v>8</v>
      </c>
      <c r="C814" s="16"/>
      <c r="D814" s="16"/>
      <c r="E814" s="16"/>
      <c r="F814" s="16"/>
      <c r="G814" s="16"/>
      <c r="H814" s="16"/>
      <c r="I814" s="16"/>
    </row>
    <row r="815" spans="1:9" x14ac:dyDescent="0.25">
      <c r="A815" s="17">
        <v>36393</v>
      </c>
      <c r="B815" s="1">
        <f t="shared" si="13"/>
        <v>8</v>
      </c>
      <c r="C815" s="16"/>
      <c r="D815" s="16"/>
      <c r="E815" s="16"/>
      <c r="F815" s="16"/>
      <c r="G815" s="16"/>
      <c r="H815" s="16"/>
      <c r="I815" s="16"/>
    </row>
    <row r="816" spans="1:9" x14ac:dyDescent="0.25">
      <c r="A816" s="17">
        <v>36394</v>
      </c>
      <c r="B816" s="1">
        <f t="shared" si="13"/>
        <v>8</v>
      </c>
      <c r="C816" s="16"/>
      <c r="D816" s="16"/>
      <c r="E816" s="16"/>
      <c r="F816" s="16"/>
      <c r="G816" s="16"/>
      <c r="H816" s="16"/>
      <c r="I816" s="16"/>
    </row>
    <row r="817" spans="1:9" x14ac:dyDescent="0.25">
      <c r="A817" s="17">
        <v>36395</v>
      </c>
      <c r="B817" s="1">
        <f t="shared" si="13"/>
        <v>8</v>
      </c>
      <c r="C817" s="16"/>
      <c r="D817" s="16"/>
      <c r="E817" s="16"/>
      <c r="F817" s="16"/>
      <c r="G817" s="16"/>
      <c r="H817" s="16"/>
      <c r="I817" s="16"/>
    </row>
    <row r="818" spans="1:9" x14ac:dyDescent="0.25">
      <c r="A818" s="17">
        <v>36396</v>
      </c>
      <c r="B818" s="1">
        <f t="shared" si="13"/>
        <v>8</v>
      </c>
      <c r="C818" s="16"/>
      <c r="D818" s="16"/>
      <c r="E818" s="16"/>
      <c r="F818" s="16"/>
      <c r="G818" s="16"/>
      <c r="H818" s="16"/>
      <c r="I818" s="16"/>
    </row>
    <row r="819" spans="1:9" x14ac:dyDescent="0.25">
      <c r="A819" s="17">
        <v>36397</v>
      </c>
      <c r="B819" s="1">
        <f t="shared" si="13"/>
        <v>8</v>
      </c>
      <c r="C819" s="16"/>
      <c r="D819" s="16"/>
      <c r="E819" s="16"/>
      <c r="F819" s="16"/>
      <c r="G819" s="16"/>
      <c r="H819" s="16"/>
      <c r="I819" s="16"/>
    </row>
    <row r="820" spans="1:9" x14ac:dyDescent="0.25">
      <c r="A820" s="17">
        <v>36398</v>
      </c>
      <c r="B820" s="1">
        <f t="shared" si="13"/>
        <v>8</v>
      </c>
      <c r="C820" s="16"/>
      <c r="D820" s="16"/>
      <c r="E820" s="16"/>
      <c r="F820" s="16"/>
      <c r="G820" s="16"/>
      <c r="H820" s="16"/>
      <c r="I820" s="16"/>
    </row>
    <row r="821" spans="1:9" x14ac:dyDescent="0.25">
      <c r="A821" s="17">
        <v>36399</v>
      </c>
      <c r="B821" s="1">
        <f t="shared" si="13"/>
        <v>8</v>
      </c>
      <c r="C821" s="16"/>
      <c r="D821" s="16"/>
      <c r="E821" s="16"/>
      <c r="F821" s="16"/>
      <c r="G821" s="16"/>
      <c r="H821" s="16"/>
      <c r="I821" s="16"/>
    </row>
    <row r="822" spans="1:9" x14ac:dyDescent="0.25">
      <c r="A822" s="17">
        <v>36400</v>
      </c>
      <c r="B822" s="1">
        <f t="shared" si="13"/>
        <v>8</v>
      </c>
      <c r="C822" s="16"/>
      <c r="D822" s="16"/>
      <c r="E822" s="16"/>
      <c r="F822" s="16"/>
      <c r="G822" s="16"/>
      <c r="H822" s="16"/>
      <c r="I822" s="16"/>
    </row>
    <row r="823" spans="1:9" x14ac:dyDescent="0.25">
      <c r="A823" s="17">
        <v>36401</v>
      </c>
      <c r="B823" s="1">
        <f t="shared" si="13"/>
        <v>8</v>
      </c>
      <c r="C823" s="16"/>
      <c r="D823" s="16"/>
      <c r="E823" s="16"/>
      <c r="F823" s="16"/>
      <c r="G823" s="16"/>
      <c r="H823" s="16"/>
      <c r="I823" s="16"/>
    </row>
    <row r="824" spans="1:9" x14ac:dyDescent="0.25">
      <c r="A824" s="17">
        <v>36402</v>
      </c>
      <c r="B824" s="1">
        <f t="shared" si="13"/>
        <v>8</v>
      </c>
      <c r="C824" s="16"/>
      <c r="D824" s="16"/>
      <c r="E824" s="16"/>
      <c r="F824" s="16"/>
      <c r="G824" s="16"/>
      <c r="H824" s="16"/>
      <c r="I824" s="16"/>
    </row>
    <row r="825" spans="1:9" x14ac:dyDescent="0.25">
      <c r="A825" s="17">
        <v>36403</v>
      </c>
      <c r="B825" s="1">
        <f t="shared" si="13"/>
        <v>8</v>
      </c>
      <c r="C825" s="16"/>
      <c r="D825" s="16"/>
      <c r="E825" s="16"/>
      <c r="F825" s="16"/>
      <c r="G825" s="16"/>
      <c r="H825" s="16"/>
      <c r="I825" s="16"/>
    </row>
    <row r="826" spans="1:9" x14ac:dyDescent="0.25">
      <c r="A826" s="17">
        <v>36404</v>
      </c>
      <c r="B826" s="1">
        <f t="shared" si="13"/>
        <v>9</v>
      </c>
      <c r="C826" s="16"/>
      <c r="D826" s="16"/>
      <c r="E826" s="16"/>
      <c r="F826" s="16"/>
      <c r="G826" s="16"/>
      <c r="H826" s="16"/>
      <c r="I826" s="16"/>
    </row>
    <row r="827" spans="1:9" x14ac:dyDescent="0.25">
      <c r="A827" s="17">
        <v>36405</v>
      </c>
      <c r="B827" s="1">
        <f t="shared" si="13"/>
        <v>9</v>
      </c>
      <c r="C827" s="16"/>
      <c r="D827" s="16"/>
      <c r="E827" s="16"/>
      <c r="F827" s="16"/>
      <c r="G827" s="16"/>
      <c r="H827" s="16"/>
      <c r="I827" s="16"/>
    </row>
    <row r="828" spans="1:9" x14ac:dyDescent="0.25">
      <c r="A828" s="17">
        <v>36406</v>
      </c>
      <c r="B828" s="1">
        <f t="shared" si="13"/>
        <v>9</v>
      </c>
      <c r="C828" s="16"/>
      <c r="D828" s="16"/>
      <c r="E828" s="16"/>
      <c r="F828" s="16"/>
      <c r="G828" s="16"/>
      <c r="H828" s="16"/>
      <c r="I828" s="16"/>
    </row>
    <row r="829" spans="1:9" x14ac:dyDescent="0.25">
      <c r="A829" s="17">
        <v>36407</v>
      </c>
      <c r="B829" s="1">
        <f t="shared" si="13"/>
        <v>9</v>
      </c>
      <c r="C829" s="16"/>
      <c r="D829" s="16"/>
      <c r="E829" s="16"/>
      <c r="F829" s="16"/>
      <c r="G829" s="16"/>
      <c r="H829" s="16"/>
      <c r="I829" s="16"/>
    </row>
    <row r="830" spans="1:9" x14ac:dyDescent="0.25">
      <c r="A830" s="17">
        <v>36408</v>
      </c>
      <c r="B830" s="1">
        <f t="shared" si="13"/>
        <v>9</v>
      </c>
      <c r="C830" s="16"/>
      <c r="D830" s="16"/>
      <c r="E830" s="16"/>
      <c r="F830" s="16"/>
      <c r="G830" s="16"/>
      <c r="H830" s="16"/>
      <c r="I830" s="16"/>
    </row>
    <row r="831" spans="1:9" x14ac:dyDescent="0.25">
      <c r="A831" s="17">
        <v>36409</v>
      </c>
      <c r="B831" s="1">
        <f t="shared" si="13"/>
        <v>9</v>
      </c>
      <c r="C831" s="16"/>
      <c r="D831" s="16"/>
      <c r="E831" s="16"/>
      <c r="F831" s="16"/>
      <c r="G831" s="16"/>
      <c r="H831" s="16"/>
      <c r="I831" s="16"/>
    </row>
    <row r="832" spans="1:9" x14ac:dyDescent="0.25">
      <c r="A832" s="17">
        <v>36410</v>
      </c>
      <c r="B832" s="1">
        <f t="shared" ref="B832:B895" si="14">MONTH(A832)</f>
        <v>9</v>
      </c>
      <c r="C832" s="16"/>
      <c r="D832" s="16"/>
      <c r="E832" s="16"/>
      <c r="F832" s="16"/>
      <c r="G832" s="16"/>
      <c r="H832" s="16"/>
      <c r="I832" s="16"/>
    </row>
    <row r="833" spans="1:9" x14ac:dyDescent="0.25">
      <c r="A833" s="17">
        <v>36411</v>
      </c>
      <c r="B833" s="1">
        <f t="shared" si="14"/>
        <v>9</v>
      </c>
      <c r="C833" s="16"/>
      <c r="D833" s="16"/>
      <c r="E833" s="16"/>
      <c r="F833" s="16"/>
      <c r="G833" s="16"/>
      <c r="H833" s="16"/>
      <c r="I833" s="16"/>
    </row>
    <row r="834" spans="1:9" x14ac:dyDescent="0.25">
      <c r="A834" s="17">
        <v>36412</v>
      </c>
      <c r="B834" s="1">
        <f t="shared" si="14"/>
        <v>9</v>
      </c>
      <c r="C834" s="16"/>
      <c r="D834" s="16"/>
      <c r="E834" s="16"/>
      <c r="F834" s="16"/>
      <c r="G834" s="16"/>
      <c r="H834" s="16"/>
      <c r="I834" s="16"/>
    </row>
    <row r="835" spans="1:9" x14ac:dyDescent="0.25">
      <c r="A835" s="17">
        <v>36413</v>
      </c>
      <c r="B835" s="1">
        <f t="shared" si="14"/>
        <v>9</v>
      </c>
      <c r="C835" s="16"/>
      <c r="D835" s="16"/>
      <c r="E835" s="16"/>
      <c r="F835" s="16"/>
      <c r="G835" s="16"/>
      <c r="H835" s="16"/>
      <c r="I835" s="16"/>
    </row>
    <row r="836" spans="1:9" x14ac:dyDescent="0.25">
      <c r="A836" s="17">
        <v>36414</v>
      </c>
      <c r="B836" s="1">
        <f t="shared" si="14"/>
        <v>9</v>
      </c>
      <c r="C836" s="16"/>
      <c r="D836" s="16"/>
      <c r="E836" s="16"/>
      <c r="F836" s="16"/>
      <c r="G836" s="16"/>
      <c r="H836" s="16"/>
      <c r="I836" s="16"/>
    </row>
    <row r="837" spans="1:9" x14ac:dyDescent="0.25">
      <c r="A837" s="17">
        <v>36415</v>
      </c>
      <c r="B837" s="1">
        <f t="shared" si="14"/>
        <v>9</v>
      </c>
      <c r="C837" s="16"/>
      <c r="D837" s="16"/>
      <c r="E837" s="16"/>
      <c r="F837" s="16"/>
      <c r="G837" s="16"/>
      <c r="H837" s="16"/>
      <c r="I837" s="16"/>
    </row>
    <row r="838" spans="1:9" x14ac:dyDescent="0.25">
      <c r="A838" s="17">
        <v>36416</v>
      </c>
      <c r="B838" s="1">
        <f t="shared" si="14"/>
        <v>9</v>
      </c>
      <c r="C838" s="16"/>
      <c r="D838" s="16"/>
      <c r="E838" s="16"/>
      <c r="F838" s="16"/>
      <c r="G838" s="16"/>
      <c r="H838" s="16"/>
      <c r="I838" s="16"/>
    </row>
    <row r="839" spans="1:9" x14ac:dyDescent="0.25">
      <c r="A839" s="17">
        <v>36417</v>
      </c>
      <c r="B839" s="1">
        <f t="shared" si="14"/>
        <v>9</v>
      </c>
      <c r="C839" s="16"/>
      <c r="D839" s="16"/>
      <c r="E839" s="16"/>
      <c r="F839" s="16"/>
      <c r="G839" s="16"/>
      <c r="H839" s="16"/>
      <c r="I839" s="16"/>
    </row>
    <row r="840" spans="1:9" x14ac:dyDescent="0.25">
      <c r="A840" s="17">
        <v>36418</v>
      </c>
      <c r="B840" s="1">
        <f t="shared" si="14"/>
        <v>9</v>
      </c>
      <c r="C840" s="16"/>
      <c r="D840" s="16"/>
      <c r="E840" s="16"/>
      <c r="F840" s="16"/>
      <c r="G840" s="16"/>
      <c r="H840" s="16"/>
      <c r="I840" s="16"/>
    </row>
    <row r="841" spans="1:9" x14ac:dyDescent="0.25">
      <c r="A841" s="17">
        <v>36419</v>
      </c>
      <c r="B841" s="1">
        <f t="shared" si="14"/>
        <v>9</v>
      </c>
      <c r="C841" s="16"/>
      <c r="D841" s="16"/>
      <c r="E841" s="16"/>
      <c r="F841" s="16"/>
      <c r="G841" s="16"/>
      <c r="H841" s="16"/>
      <c r="I841" s="16"/>
    </row>
    <row r="842" spans="1:9" x14ac:dyDescent="0.25">
      <c r="A842" s="17">
        <v>36420</v>
      </c>
      <c r="B842" s="1">
        <f t="shared" si="14"/>
        <v>9</v>
      </c>
      <c r="C842" s="16"/>
      <c r="D842" s="16"/>
      <c r="E842" s="16"/>
      <c r="F842" s="16"/>
      <c r="G842" s="16"/>
      <c r="H842" s="16"/>
      <c r="I842" s="16"/>
    </row>
    <row r="843" spans="1:9" x14ac:dyDescent="0.25">
      <c r="A843" s="17">
        <v>36421</v>
      </c>
      <c r="B843" s="1">
        <f t="shared" si="14"/>
        <v>9</v>
      </c>
      <c r="C843" s="16"/>
      <c r="D843" s="16"/>
      <c r="E843" s="16"/>
      <c r="F843" s="16"/>
      <c r="G843" s="16"/>
      <c r="H843" s="16"/>
      <c r="I843" s="16"/>
    </row>
    <row r="844" spans="1:9" x14ac:dyDescent="0.25">
      <c r="A844" s="17">
        <v>36422</v>
      </c>
      <c r="B844" s="1">
        <f t="shared" si="14"/>
        <v>9</v>
      </c>
      <c r="C844" s="16"/>
      <c r="D844" s="16"/>
      <c r="E844" s="16"/>
      <c r="F844" s="16"/>
      <c r="G844" s="16"/>
      <c r="H844" s="16"/>
      <c r="I844" s="16"/>
    </row>
    <row r="845" spans="1:9" x14ac:dyDescent="0.25">
      <c r="A845" s="17">
        <v>36423</v>
      </c>
      <c r="B845" s="1">
        <f t="shared" si="14"/>
        <v>9</v>
      </c>
      <c r="C845" s="16"/>
      <c r="D845" s="16"/>
      <c r="E845" s="16"/>
      <c r="F845" s="16"/>
      <c r="G845" s="16"/>
      <c r="H845" s="16"/>
      <c r="I845" s="16"/>
    </row>
    <row r="846" spans="1:9" x14ac:dyDescent="0.25">
      <c r="A846" s="17">
        <v>36424</v>
      </c>
      <c r="B846" s="1">
        <f t="shared" si="14"/>
        <v>9</v>
      </c>
      <c r="C846" s="16"/>
      <c r="D846" s="16"/>
      <c r="E846" s="16"/>
      <c r="F846" s="16"/>
      <c r="G846" s="16"/>
      <c r="H846" s="16"/>
      <c r="I846" s="16"/>
    </row>
    <row r="847" spans="1:9" x14ac:dyDescent="0.25">
      <c r="A847" s="17">
        <v>36425</v>
      </c>
      <c r="B847" s="1">
        <f t="shared" si="14"/>
        <v>9</v>
      </c>
      <c r="C847" s="16"/>
      <c r="D847" s="16"/>
      <c r="E847" s="16"/>
      <c r="F847" s="16"/>
      <c r="G847" s="16"/>
      <c r="H847" s="16"/>
      <c r="I847" s="16"/>
    </row>
    <row r="848" spans="1:9" x14ac:dyDescent="0.25">
      <c r="A848" s="17">
        <v>36426</v>
      </c>
      <c r="B848" s="1">
        <f t="shared" si="14"/>
        <v>9</v>
      </c>
      <c r="C848" s="16"/>
      <c r="D848" s="16"/>
      <c r="E848" s="16"/>
      <c r="F848" s="16"/>
      <c r="G848" s="16"/>
      <c r="H848" s="16"/>
      <c r="I848" s="16"/>
    </row>
    <row r="849" spans="1:9" x14ac:dyDescent="0.25">
      <c r="A849" s="17">
        <v>36427</v>
      </c>
      <c r="B849" s="1">
        <f t="shared" si="14"/>
        <v>9</v>
      </c>
      <c r="C849" s="16"/>
      <c r="D849" s="16"/>
      <c r="E849" s="16"/>
      <c r="F849" s="16"/>
      <c r="G849" s="16"/>
      <c r="H849" s="16"/>
      <c r="I849" s="16"/>
    </row>
    <row r="850" spans="1:9" x14ac:dyDescent="0.25">
      <c r="A850" s="17">
        <v>36428</v>
      </c>
      <c r="B850" s="1">
        <f t="shared" si="14"/>
        <v>9</v>
      </c>
      <c r="C850" s="16"/>
      <c r="D850" s="16"/>
      <c r="E850" s="16"/>
      <c r="F850" s="16"/>
      <c r="G850" s="16"/>
      <c r="H850" s="16"/>
      <c r="I850" s="16"/>
    </row>
    <row r="851" spans="1:9" x14ac:dyDescent="0.25">
      <c r="A851" s="17">
        <v>36429</v>
      </c>
      <c r="B851" s="1">
        <f t="shared" si="14"/>
        <v>9</v>
      </c>
      <c r="C851" s="16"/>
      <c r="D851" s="16"/>
      <c r="E851" s="16"/>
      <c r="F851" s="16"/>
      <c r="G851" s="16"/>
      <c r="H851" s="16"/>
      <c r="I851" s="16"/>
    </row>
    <row r="852" spans="1:9" x14ac:dyDescent="0.25">
      <c r="A852" s="17">
        <v>36430</v>
      </c>
      <c r="B852" s="1">
        <f t="shared" si="14"/>
        <v>9</v>
      </c>
      <c r="C852" s="16"/>
      <c r="D852" s="16"/>
      <c r="E852" s="16"/>
      <c r="F852" s="16"/>
      <c r="G852" s="16"/>
      <c r="H852" s="16"/>
      <c r="I852" s="16"/>
    </row>
    <row r="853" spans="1:9" x14ac:dyDescent="0.25">
      <c r="A853" s="17">
        <v>36431</v>
      </c>
      <c r="B853" s="1">
        <f t="shared" si="14"/>
        <v>9</v>
      </c>
      <c r="C853" s="16"/>
      <c r="D853" s="16"/>
      <c r="E853" s="16"/>
      <c r="F853" s="16"/>
      <c r="G853" s="16"/>
      <c r="H853" s="16"/>
      <c r="I853" s="16"/>
    </row>
    <row r="854" spans="1:9" x14ac:dyDescent="0.25">
      <c r="A854" s="17">
        <v>36432</v>
      </c>
      <c r="B854" s="1">
        <f t="shared" si="14"/>
        <v>9</v>
      </c>
      <c r="C854" s="16"/>
      <c r="D854" s="16"/>
      <c r="E854" s="16"/>
      <c r="F854" s="16"/>
      <c r="G854" s="16"/>
      <c r="H854" s="16"/>
      <c r="I854" s="16"/>
    </row>
    <row r="855" spans="1:9" x14ac:dyDescent="0.25">
      <c r="A855" s="17">
        <v>36433</v>
      </c>
      <c r="B855" s="1">
        <f t="shared" si="14"/>
        <v>9</v>
      </c>
      <c r="C855" s="16"/>
      <c r="D855" s="16"/>
      <c r="E855" s="16"/>
      <c r="F855" s="16"/>
      <c r="G855" s="16"/>
      <c r="H855" s="16"/>
      <c r="I855" s="16"/>
    </row>
    <row r="856" spans="1:9" x14ac:dyDescent="0.25">
      <c r="A856" s="17">
        <v>36434</v>
      </c>
      <c r="B856" s="1">
        <f t="shared" si="14"/>
        <v>10</v>
      </c>
      <c r="C856" s="16"/>
      <c r="D856" s="16"/>
      <c r="E856" s="16"/>
      <c r="F856" s="16"/>
      <c r="G856" s="16"/>
      <c r="H856" s="16"/>
      <c r="I856" s="16"/>
    </row>
    <row r="857" spans="1:9" x14ac:dyDescent="0.25">
      <c r="A857" s="17">
        <v>36435</v>
      </c>
      <c r="B857" s="1">
        <f t="shared" si="14"/>
        <v>10</v>
      </c>
      <c r="C857" s="16"/>
      <c r="D857" s="16"/>
      <c r="E857" s="16"/>
      <c r="F857" s="16"/>
      <c r="G857" s="16"/>
      <c r="H857" s="16"/>
      <c r="I857" s="16"/>
    </row>
    <row r="858" spans="1:9" x14ac:dyDescent="0.25">
      <c r="A858" s="17">
        <v>36436</v>
      </c>
      <c r="B858" s="1">
        <f t="shared" si="14"/>
        <v>10</v>
      </c>
      <c r="C858" s="16"/>
      <c r="D858" s="16"/>
      <c r="E858" s="16"/>
      <c r="F858" s="16"/>
      <c r="G858" s="16"/>
      <c r="H858" s="16"/>
      <c r="I858" s="16"/>
    </row>
    <row r="859" spans="1:9" x14ac:dyDescent="0.25">
      <c r="A859" s="17">
        <v>36437</v>
      </c>
      <c r="B859" s="1">
        <f t="shared" si="14"/>
        <v>10</v>
      </c>
      <c r="C859" s="16"/>
      <c r="D859" s="16"/>
      <c r="E859" s="16"/>
      <c r="F859" s="16"/>
      <c r="G859" s="16"/>
      <c r="H859" s="16"/>
      <c r="I859" s="16"/>
    </row>
    <row r="860" spans="1:9" x14ac:dyDescent="0.25">
      <c r="A860" s="17">
        <v>36438</v>
      </c>
      <c r="B860" s="1">
        <f t="shared" si="14"/>
        <v>10</v>
      </c>
      <c r="C860" s="16"/>
      <c r="D860" s="16"/>
      <c r="E860" s="16"/>
      <c r="F860" s="16"/>
      <c r="G860" s="16"/>
      <c r="H860" s="16"/>
      <c r="I860" s="16"/>
    </row>
    <row r="861" spans="1:9" x14ac:dyDescent="0.25">
      <c r="A861" s="17">
        <v>36439</v>
      </c>
      <c r="B861" s="1">
        <f t="shared" si="14"/>
        <v>10</v>
      </c>
      <c r="C861" s="16"/>
      <c r="D861" s="16"/>
      <c r="E861" s="16"/>
      <c r="F861" s="16"/>
      <c r="G861" s="16"/>
      <c r="H861" s="16"/>
      <c r="I861" s="16"/>
    </row>
    <row r="862" spans="1:9" x14ac:dyDescent="0.25">
      <c r="A862" s="17">
        <v>36440</v>
      </c>
      <c r="B862" s="1">
        <f t="shared" si="14"/>
        <v>10</v>
      </c>
      <c r="C862" s="16"/>
      <c r="D862" s="16"/>
      <c r="E862" s="16"/>
      <c r="F862" s="16"/>
      <c r="G862" s="16"/>
      <c r="H862" s="16"/>
      <c r="I862" s="16"/>
    </row>
    <row r="863" spans="1:9" x14ac:dyDescent="0.25">
      <c r="A863" s="17">
        <v>36441</v>
      </c>
      <c r="B863" s="1">
        <f t="shared" si="14"/>
        <v>10</v>
      </c>
      <c r="C863" s="16"/>
      <c r="D863" s="16"/>
      <c r="E863" s="16"/>
      <c r="F863" s="16"/>
      <c r="G863" s="16"/>
      <c r="H863" s="16"/>
      <c r="I863" s="16"/>
    </row>
    <row r="864" spans="1:9" x14ac:dyDescent="0.25">
      <c r="A864" s="17">
        <v>36442</v>
      </c>
      <c r="B864" s="1">
        <f t="shared" si="14"/>
        <v>10</v>
      </c>
      <c r="C864" s="16"/>
      <c r="D864" s="16"/>
      <c r="E864" s="16"/>
      <c r="F864" s="16"/>
      <c r="G864" s="16"/>
      <c r="H864" s="16"/>
      <c r="I864" s="16"/>
    </row>
    <row r="865" spans="1:9" x14ac:dyDescent="0.25">
      <c r="A865" s="17">
        <v>36443</v>
      </c>
      <c r="B865" s="1">
        <f t="shared" si="14"/>
        <v>10</v>
      </c>
      <c r="C865" s="16"/>
      <c r="D865" s="16"/>
      <c r="E865" s="16"/>
      <c r="F865" s="16"/>
      <c r="G865" s="16"/>
      <c r="H865" s="16"/>
      <c r="I865" s="16"/>
    </row>
    <row r="866" spans="1:9" x14ac:dyDescent="0.25">
      <c r="A866" s="17">
        <v>36444</v>
      </c>
      <c r="B866" s="1">
        <f t="shared" si="14"/>
        <v>10</v>
      </c>
      <c r="C866" s="16"/>
      <c r="D866" s="16"/>
      <c r="E866" s="16"/>
      <c r="F866" s="16"/>
      <c r="G866" s="16"/>
      <c r="H866" s="16"/>
      <c r="I866" s="16"/>
    </row>
    <row r="867" spans="1:9" x14ac:dyDescent="0.25">
      <c r="A867" s="17">
        <v>36445</v>
      </c>
      <c r="B867" s="1">
        <f t="shared" si="14"/>
        <v>10</v>
      </c>
      <c r="C867" s="16"/>
      <c r="D867" s="16"/>
      <c r="E867" s="16"/>
      <c r="F867" s="16"/>
      <c r="G867" s="16"/>
      <c r="H867" s="16"/>
      <c r="I867" s="16"/>
    </row>
    <row r="868" spans="1:9" x14ac:dyDescent="0.25">
      <c r="A868" s="17">
        <v>36446</v>
      </c>
      <c r="B868" s="1">
        <f t="shared" si="14"/>
        <v>10</v>
      </c>
      <c r="C868" s="16"/>
      <c r="D868" s="16"/>
      <c r="E868" s="16"/>
      <c r="F868" s="16"/>
      <c r="G868" s="16"/>
      <c r="H868" s="16"/>
      <c r="I868" s="16"/>
    </row>
    <row r="869" spans="1:9" x14ac:dyDescent="0.25">
      <c r="A869" s="17">
        <v>36447</v>
      </c>
      <c r="B869" s="1">
        <f t="shared" si="14"/>
        <v>10</v>
      </c>
      <c r="C869" s="16"/>
      <c r="D869" s="16"/>
      <c r="E869" s="16"/>
      <c r="F869" s="16"/>
      <c r="G869" s="16"/>
      <c r="H869" s="16"/>
      <c r="I869" s="16"/>
    </row>
    <row r="870" spans="1:9" x14ac:dyDescent="0.25">
      <c r="A870" s="17">
        <v>36448</v>
      </c>
      <c r="B870" s="1">
        <f t="shared" si="14"/>
        <v>10</v>
      </c>
      <c r="C870" s="16"/>
      <c r="D870" s="16"/>
      <c r="E870" s="16"/>
      <c r="F870" s="16"/>
      <c r="G870" s="16"/>
      <c r="H870" s="16"/>
      <c r="I870" s="16"/>
    </row>
    <row r="871" spans="1:9" x14ac:dyDescent="0.25">
      <c r="A871" s="17">
        <v>36449</v>
      </c>
      <c r="B871" s="1">
        <f t="shared" si="14"/>
        <v>10</v>
      </c>
      <c r="C871" s="16"/>
      <c r="D871" s="16"/>
      <c r="E871" s="16"/>
      <c r="F871" s="16"/>
      <c r="G871" s="16"/>
      <c r="H871" s="16"/>
      <c r="I871" s="16"/>
    </row>
    <row r="872" spans="1:9" x14ac:dyDescent="0.25">
      <c r="A872" s="17">
        <v>36450</v>
      </c>
      <c r="B872" s="1">
        <f t="shared" si="14"/>
        <v>10</v>
      </c>
      <c r="C872" s="16"/>
      <c r="D872" s="16"/>
      <c r="E872" s="16"/>
      <c r="F872" s="16"/>
      <c r="G872" s="16"/>
      <c r="H872" s="16"/>
      <c r="I872" s="16"/>
    </row>
    <row r="873" spans="1:9" x14ac:dyDescent="0.25">
      <c r="A873" s="17">
        <v>36451</v>
      </c>
      <c r="B873" s="1">
        <f t="shared" si="14"/>
        <v>10</v>
      </c>
      <c r="C873" s="16"/>
      <c r="D873" s="16"/>
      <c r="E873" s="16"/>
      <c r="F873" s="16"/>
      <c r="G873" s="16"/>
      <c r="H873" s="16"/>
      <c r="I873" s="16"/>
    </row>
    <row r="874" spans="1:9" x14ac:dyDescent="0.25">
      <c r="A874" s="17">
        <v>36452</v>
      </c>
      <c r="B874" s="1">
        <f t="shared" si="14"/>
        <v>10</v>
      </c>
      <c r="C874" s="16"/>
      <c r="D874" s="16"/>
      <c r="E874" s="16"/>
      <c r="F874" s="16"/>
      <c r="G874" s="16"/>
      <c r="H874" s="16"/>
      <c r="I874" s="16"/>
    </row>
    <row r="875" spans="1:9" x14ac:dyDescent="0.25">
      <c r="A875" s="17">
        <v>36453</v>
      </c>
      <c r="B875" s="1">
        <f t="shared" si="14"/>
        <v>10</v>
      </c>
      <c r="C875" s="16"/>
      <c r="D875" s="16"/>
      <c r="E875" s="16"/>
      <c r="F875" s="16"/>
      <c r="G875" s="16"/>
      <c r="H875" s="16"/>
      <c r="I875" s="16"/>
    </row>
    <row r="876" spans="1:9" x14ac:dyDescent="0.25">
      <c r="A876" s="17">
        <v>36454</v>
      </c>
      <c r="B876" s="1">
        <f t="shared" si="14"/>
        <v>10</v>
      </c>
      <c r="C876" s="16"/>
      <c r="D876" s="16"/>
      <c r="E876" s="16"/>
      <c r="F876" s="16"/>
      <c r="G876" s="16"/>
      <c r="H876" s="16"/>
      <c r="I876" s="16"/>
    </row>
    <row r="877" spans="1:9" x14ac:dyDescent="0.25">
      <c r="A877" s="17">
        <v>36455</v>
      </c>
      <c r="B877" s="1">
        <f t="shared" si="14"/>
        <v>10</v>
      </c>
      <c r="C877" s="16"/>
      <c r="D877" s="16"/>
      <c r="E877" s="16"/>
      <c r="F877" s="16"/>
      <c r="G877" s="16"/>
      <c r="H877" s="16"/>
      <c r="I877" s="16"/>
    </row>
    <row r="878" spans="1:9" x14ac:dyDescent="0.25">
      <c r="A878" s="17">
        <v>36456</v>
      </c>
      <c r="B878" s="1">
        <f t="shared" si="14"/>
        <v>10</v>
      </c>
      <c r="C878" s="16"/>
      <c r="D878" s="16"/>
      <c r="E878" s="16"/>
      <c r="F878" s="16"/>
      <c r="G878" s="16"/>
      <c r="H878" s="16"/>
      <c r="I878" s="16"/>
    </row>
    <row r="879" spans="1:9" x14ac:dyDescent="0.25">
      <c r="A879" s="17">
        <v>36457</v>
      </c>
      <c r="B879" s="1">
        <f t="shared" si="14"/>
        <v>10</v>
      </c>
      <c r="C879" s="16"/>
      <c r="D879" s="16"/>
      <c r="E879" s="16"/>
      <c r="F879" s="16"/>
      <c r="G879" s="16"/>
      <c r="H879" s="16"/>
      <c r="I879" s="16"/>
    </row>
    <row r="880" spans="1:9" x14ac:dyDescent="0.25">
      <c r="A880" s="17">
        <v>36458</v>
      </c>
      <c r="B880" s="1">
        <f t="shared" si="14"/>
        <v>10</v>
      </c>
      <c r="C880" s="16"/>
      <c r="D880" s="16"/>
      <c r="E880" s="16"/>
      <c r="F880" s="16"/>
      <c r="G880" s="16"/>
      <c r="H880" s="16"/>
      <c r="I880" s="16"/>
    </row>
    <row r="881" spans="1:9" x14ac:dyDescent="0.25">
      <c r="A881" s="17">
        <v>36459</v>
      </c>
      <c r="B881" s="1">
        <f t="shared" si="14"/>
        <v>10</v>
      </c>
      <c r="C881" s="16"/>
      <c r="D881" s="16"/>
      <c r="E881" s="16"/>
      <c r="F881" s="16"/>
      <c r="G881" s="16"/>
      <c r="H881" s="16"/>
      <c r="I881" s="16"/>
    </row>
    <row r="882" spans="1:9" x14ac:dyDescent="0.25">
      <c r="A882" s="17">
        <v>36460</v>
      </c>
      <c r="B882" s="1">
        <f t="shared" si="14"/>
        <v>10</v>
      </c>
      <c r="C882" s="16"/>
      <c r="D882" s="16"/>
      <c r="E882" s="16"/>
      <c r="F882" s="16"/>
      <c r="G882" s="16"/>
      <c r="H882" s="16"/>
      <c r="I882" s="16"/>
    </row>
    <row r="883" spans="1:9" x14ac:dyDescent="0.25">
      <c r="A883" s="17">
        <v>36461</v>
      </c>
      <c r="B883" s="1">
        <f t="shared" si="14"/>
        <v>10</v>
      </c>
      <c r="C883" s="16"/>
      <c r="D883" s="16"/>
      <c r="E883" s="16"/>
      <c r="F883" s="16"/>
      <c r="G883" s="16"/>
      <c r="H883" s="16"/>
      <c r="I883" s="16"/>
    </row>
    <row r="884" spans="1:9" x14ac:dyDescent="0.25">
      <c r="A884" s="17">
        <v>36462</v>
      </c>
      <c r="B884" s="1">
        <f t="shared" si="14"/>
        <v>10</v>
      </c>
      <c r="C884" s="16"/>
      <c r="D884" s="16"/>
      <c r="E884" s="16"/>
      <c r="F884" s="16"/>
      <c r="G884" s="16"/>
      <c r="H884" s="16"/>
      <c r="I884" s="16"/>
    </row>
    <row r="885" spans="1:9" x14ac:dyDescent="0.25">
      <c r="A885" s="17">
        <v>36463</v>
      </c>
      <c r="B885" s="1">
        <f t="shared" si="14"/>
        <v>10</v>
      </c>
      <c r="C885" s="16"/>
      <c r="D885" s="16"/>
      <c r="E885" s="16"/>
      <c r="F885" s="16"/>
      <c r="G885" s="16"/>
      <c r="H885" s="16"/>
      <c r="I885" s="16"/>
    </row>
    <row r="886" spans="1:9" x14ac:dyDescent="0.25">
      <c r="A886" s="17">
        <v>36464</v>
      </c>
      <c r="B886" s="1">
        <f t="shared" si="14"/>
        <v>10</v>
      </c>
      <c r="C886" s="16"/>
      <c r="D886" s="16"/>
      <c r="E886" s="16"/>
      <c r="F886" s="16"/>
      <c r="G886" s="16"/>
      <c r="H886" s="16"/>
      <c r="I886" s="16"/>
    </row>
    <row r="887" spans="1:9" x14ac:dyDescent="0.25">
      <c r="A887" s="17">
        <v>36465</v>
      </c>
      <c r="B887" s="1">
        <f t="shared" si="14"/>
        <v>11</v>
      </c>
      <c r="C887" s="19">
        <v>195141</v>
      </c>
      <c r="D887" s="19">
        <v>10085</v>
      </c>
      <c r="E887" s="19">
        <v>299383</v>
      </c>
      <c r="F887" s="19">
        <v>69100</v>
      </c>
      <c r="G887" s="19">
        <v>67714</v>
      </c>
      <c r="H887" s="19">
        <v>53434</v>
      </c>
      <c r="I887" s="19">
        <v>81753</v>
      </c>
    </row>
    <row r="888" spans="1:9" x14ac:dyDescent="0.25">
      <c r="A888" s="17">
        <v>36466</v>
      </c>
      <c r="B888" s="1">
        <f t="shared" si="14"/>
        <v>11</v>
      </c>
      <c r="C888" s="19">
        <v>195367</v>
      </c>
      <c r="D888" s="19">
        <v>10085</v>
      </c>
      <c r="E888" s="19">
        <v>330792</v>
      </c>
      <c r="F888" s="19">
        <v>63608</v>
      </c>
      <c r="G888" s="19">
        <v>76551</v>
      </c>
      <c r="H888" s="19">
        <v>88752</v>
      </c>
      <c r="I888" s="19">
        <v>7</v>
      </c>
    </row>
    <row r="889" spans="1:9" x14ac:dyDescent="0.25">
      <c r="A889" s="17">
        <v>36467</v>
      </c>
      <c r="B889" s="1">
        <f t="shared" si="14"/>
        <v>11</v>
      </c>
      <c r="C889" s="19">
        <v>200195</v>
      </c>
      <c r="D889" s="19">
        <v>10085</v>
      </c>
      <c r="E889" s="19">
        <v>312842</v>
      </c>
      <c r="F889" s="19">
        <v>91340</v>
      </c>
      <c r="G889" s="19">
        <v>79135</v>
      </c>
      <c r="H889" s="19">
        <v>80876</v>
      </c>
      <c r="I889" s="19">
        <v>84822</v>
      </c>
    </row>
    <row r="890" spans="1:9" x14ac:dyDescent="0.25">
      <c r="A890" s="17">
        <v>36468</v>
      </c>
      <c r="B890" s="1">
        <f t="shared" si="14"/>
        <v>11</v>
      </c>
      <c r="C890" s="19">
        <v>203335</v>
      </c>
      <c r="D890" s="19">
        <v>1841</v>
      </c>
      <c r="E890" s="19">
        <v>299764</v>
      </c>
      <c r="F890" s="19">
        <v>77969</v>
      </c>
      <c r="G890" s="19">
        <v>79309</v>
      </c>
      <c r="H890" s="19">
        <v>81422</v>
      </c>
      <c r="I890" s="19">
        <v>82588</v>
      </c>
    </row>
    <row r="891" spans="1:9" x14ac:dyDescent="0.25">
      <c r="A891" s="17">
        <v>36469</v>
      </c>
      <c r="B891" s="1">
        <f t="shared" si="14"/>
        <v>11</v>
      </c>
      <c r="C891" s="19">
        <v>211682</v>
      </c>
      <c r="D891" s="19">
        <v>13085</v>
      </c>
      <c r="E891" s="19">
        <v>328119</v>
      </c>
      <c r="F891" s="19">
        <v>63608</v>
      </c>
      <c r="G891" s="19">
        <v>83318</v>
      </c>
      <c r="H891" s="19">
        <v>76044</v>
      </c>
      <c r="I891" s="19">
        <v>81127</v>
      </c>
    </row>
    <row r="892" spans="1:9" x14ac:dyDescent="0.25">
      <c r="A892" s="17">
        <v>36470</v>
      </c>
      <c r="B892" s="1">
        <f t="shared" si="14"/>
        <v>11</v>
      </c>
      <c r="C892" s="19">
        <v>247764</v>
      </c>
      <c r="D892" s="19">
        <v>10085</v>
      </c>
      <c r="E892" s="19">
        <v>326174</v>
      </c>
      <c r="F892" s="19">
        <v>78651</v>
      </c>
      <c r="G892" s="19">
        <v>76035</v>
      </c>
      <c r="H892" s="19">
        <v>72351</v>
      </c>
      <c r="I892" s="19">
        <v>85688</v>
      </c>
    </row>
    <row r="893" spans="1:9" x14ac:dyDescent="0.25">
      <c r="A893" s="17">
        <v>36471</v>
      </c>
      <c r="B893" s="1">
        <f t="shared" si="14"/>
        <v>11</v>
      </c>
      <c r="C893" s="19">
        <v>229739</v>
      </c>
      <c r="D893" s="19">
        <v>29617</v>
      </c>
      <c r="E893" s="19">
        <v>334380</v>
      </c>
      <c r="F893" s="19">
        <v>77968</v>
      </c>
      <c r="G893" s="19">
        <v>71940</v>
      </c>
      <c r="H893" s="19">
        <v>62005</v>
      </c>
      <c r="I893" s="19">
        <v>82921</v>
      </c>
    </row>
    <row r="894" spans="1:9" x14ac:dyDescent="0.25">
      <c r="A894" s="17">
        <v>36472</v>
      </c>
      <c r="B894" s="1">
        <f t="shared" si="14"/>
        <v>11</v>
      </c>
      <c r="C894" s="19">
        <v>221267</v>
      </c>
      <c r="D894" s="19">
        <v>29619</v>
      </c>
      <c r="E894" s="19">
        <v>317315</v>
      </c>
      <c r="F894" s="19">
        <v>77969</v>
      </c>
      <c r="G894" s="19">
        <v>79803</v>
      </c>
      <c r="H894" s="19">
        <v>77090</v>
      </c>
      <c r="I894" s="19">
        <v>77113</v>
      </c>
    </row>
    <row r="895" spans="1:9" x14ac:dyDescent="0.25">
      <c r="A895" s="17">
        <v>36473</v>
      </c>
      <c r="B895" s="1">
        <f t="shared" si="14"/>
        <v>11</v>
      </c>
      <c r="C895" s="19">
        <v>202410</v>
      </c>
      <c r="D895" s="19">
        <v>29624</v>
      </c>
      <c r="E895" s="19">
        <v>307119</v>
      </c>
      <c r="F895" s="19">
        <v>63677</v>
      </c>
      <c r="G895" s="19">
        <v>74836</v>
      </c>
      <c r="H895" s="19">
        <v>88132</v>
      </c>
      <c r="I895" s="19">
        <v>77060</v>
      </c>
    </row>
    <row r="896" spans="1:9" x14ac:dyDescent="0.25">
      <c r="A896" s="17">
        <v>36474</v>
      </c>
      <c r="B896" s="1">
        <f t="shared" ref="B896:B959" si="15">MONTH(A896)</f>
        <v>11</v>
      </c>
      <c r="C896" s="19">
        <v>186901</v>
      </c>
      <c r="D896" s="19">
        <v>21380</v>
      </c>
      <c r="E896" s="19">
        <v>258531</v>
      </c>
      <c r="F896" s="19">
        <v>77162</v>
      </c>
      <c r="G896" s="19">
        <v>84437</v>
      </c>
      <c r="H896" s="19">
        <v>91624</v>
      </c>
      <c r="I896" s="19">
        <v>86306</v>
      </c>
    </row>
    <row r="897" spans="1:9" x14ac:dyDescent="0.25">
      <c r="A897" s="17">
        <v>36475</v>
      </c>
      <c r="B897" s="1">
        <f t="shared" si="15"/>
        <v>11</v>
      </c>
      <c r="C897" s="19">
        <v>202005</v>
      </c>
      <c r="D897" s="19">
        <v>21380</v>
      </c>
      <c r="E897" s="19">
        <v>288097</v>
      </c>
      <c r="F897" s="19">
        <v>64652</v>
      </c>
      <c r="G897" s="19">
        <v>73567</v>
      </c>
      <c r="H897" s="19">
        <v>110002</v>
      </c>
      <c r="I897" s="19">
        <v>86468</v>
      </c>
    </row>
    <row r="898" spans="1:9" x14ac:dyDescent="0.25">
      <c r="A898" s="17">
        <v>36476</v>
      </c>
      <c r="B898" s="1">
        <f t="shared" si="15"/>
        <v>11</v>
      </c>
      <c r="C898" s="19">
        <v>193025</v>
      </c>
      <c r="D898" s="19">
        <v>21380</v>
      </c>
      <c r="E898" s="19">
        <v>290899</v>
      </c>
      <c r="F898" s="19">
        <v>96969</v>
      </c>
      <c r="G898" s="19">
        <v>59473</v>
      </c>
      <c r="H898" s="19">
        <v>104810</v>
      </c>
      <c r="I898" s="19">
        <v>104810</v>
      </c>
    </row>
    <row r="899" spans="1:9" x14ac:dyDescent="0.25">
      <c r="A899" s="17">
        <v>36477</v>
      </c>
      <c r="B899" s="1">
        <f t="shared" si="15"/>
        <v>11</v>
      </c>
      <c r="C899" s="19">
        <v>209626</v>
      </c>
      <c r="D899" s="19">
        <v>24467</v>
      </c>
      <c r="E899" s="19">
        <v>347546</v>
      </c>
      <c r="F899" s="19">
        <v>68780</v>
      </c>
      <c r="G899" s="19">
        <v>72434</v>
      </c>
      <c r="H899" s="19">
        <v>67589</v>
      </c>
      <c r="I899" s="19">
        <v>73155</v>
      </c>
    </row>
    <row r="900" spans="1:9" x14ac:dyDescent="0.25">
      <c r="A900" s="17">
        <v>36478</v>
      </c>
      <c r="B900" s="1">
        <f t="shared" si="15"/>
        <v>11</v>
      </c>
      <c r="C900" s="19">
        <v>221524</v>
      </c>
      <c r="D900" s="19">
        <v>25143</v>
      </c>
      <c r="E900" s="19">
        <v>338991</v>
      </c>
      <c r="F900" s="19">
        <v>57407</v>
      </c>
      <c r="G900" s="19">
        <v>54844</v>
      </c>
      <c r="H900" s="19">
        <v>76939</v>
      </c>
      <c r="I900" s="19">
        <v>80477</v>
      </c>
    </row>
    <row r="901" spans="1:9" x14ac:dyDescent="0.25">
      <c r="A901" s="17">
        <v>36479</v>
      </c>
      <c r="B901" s="1">
        <f t="shared" si="15"/>
        <v>11</v>
      </c>
      <c r="C901" s="19">
        <v>223974</v>
      </c>
      <c r="D901" s="19">
        <v>27637</v>
      </c>
      <c r="E901" s="19">
        <v>278341</v>
      </c>
      <c r="F901" s="19">
        <v>68231</v>
      </c>
      <c r="G901" s="19">
        <v>62721</v>
      </c>
      <c r="H901" s="19">
        <v>65367</v>
      </c>
      <c r="I901" s="19">
        <v>89479</v>
      </c>
    </row>
    <row r="902" spans="1:9" x14ac:dyDescent="0.25">
      <c r="A902" s="17">
        <v>36480</v>
      </c>
      <c r="B902" s="1">
        <f t="shared" si="15"/>
        <v>11</v>
      </c>
      <c r="C902" s="19">
        <v>162197</v>
      </c>
      <c r="D902" s="19">
        <v>25513</v>
      </c>
      <c r="E902" s="19">
        <v>318821</v>
      </c>
      <c r="F902" s="19">
        <v>108852</v>
      </c>
      <c r="G902" s="19">
        <v>80314</v>
      </c>
      <c r="H902" s="19">
        <v>147786</v>
      </c>
      <c r="I902" s="19">
        <v>92795</v>
      </c>
    </row>
    <row r="903" spans="1:9" x14ac:dyDescent="0.25">
      <c r="A903" s="17">
        <v>36481</v>
      </c>
      <c r="B903" s="1">
        <f t="shared" si="15"/>
        <v>11</v>
      </c>
      <c r="C903" s="19">
        <v>152326</v>
      </c>
      <c r="D903" s="19">
        <v>29624</v>
      </c>
      <c r="E903" s="19">
        <v>333794</v>
      </c>
      <c r="F903" s="19">
        <v>109845</v>
      </c>
      <c r="G903" s="19">
        <v>82057</v>
      </c>
      <c r="H903" s="19">
        <v>142927</v>
      </c>
      <c r="I903" s="19">
        <v>92128</v>
      </c>
    </row>
    <row r="904" spans="1:9" x14ac:dyDescent="0.25">
      <c r="A904" s="17">
        <v>36482</v>
      </c>
      <c r="B904" s="1">
        <f t="shared" si="15"/>
        <v>11</v>
      </c>
      <c r="C904" s="19">
        <v>141673</v>
      </c>
      <c r="D904" s="19">
        <v>21385</v>
      </c>
      <c r="E904" s="19">
        <v>341467</v>
      </c>
      <c r="F904" s="19">
        <v>95590</v>
      </c>
      <c r="G904" s="19">
        <v>83690</v>
      </c>
      <c r="H904" s="19">
        <v>153072</v>
      </c>
      <c r="I904" s="19">
        <v>97054</v>
      </c>
    </row>
    <row r="905" spans="1:9" x14ac:dyDescent="0.25">
      <c r="A905" s="17">
        <v>36483</v>
      </c>
      <c r="B905" s="1">
        <f t="shared" si="15"/>
        <v>11</v>
      </c>
      <c r="C905" s="19">
        <v>108675</v>
      </c>
      <c r="D905" s="19">
        <v>38336</v>
      </c>
      <c r="E905" s="19">
        <v>305465</v>
      </c>
      <c r="F905" s="19">
        <v>85907</v>
      </c>
      <c r="G905" s="19">
        <v>81513</v>
      </c>
      <c r="H905" s="19">
        <v>126639</v>
      </c>
      <c r="I905" s="19">
        <v>97665</v>
      </c>
    </row>
    <row r="906" spans="1:9" x14ac:dyDescent="0.25">
      <c r="A906" s="17">
        <v>36484</v>
      </c>
      <c r="B906" s="1">
        <f t="shared" si="15"/>
        <v>11</v>
      </c>
      <c r="C906" s="19">
        <v>124274</v>
      </c>
      <c r="D906" s="19">
        <v>10085</v>
      </c>
      <c r="E906" s="19">
        <v>321406</v>
      </c>
      <c r="F906" s="19">
        <v>100804</v>
      </c>
      <c r="G906" s="19">
        <v>84520</v>
      </c>
      <c r="H906" s="19">
        <v>129558</v>
      </c>
      <c r="I906" s="19">
        <v>94966</v>
      </c>
    </row>
    <row r="907" spans="1:9" x14ac:dyDescent="0.25">
      <c r="A907" s="17">
        <v>36485</v>
      </c>
      <c r="B907" s="1">
        <f t="shared" si="15"/>
        <v>11</v>
      </c>
      <c r="C907" s="19">
        <v>141230</v>
      </c>
      <c r="D907" s="19">
        <v>4837</v>
      </c>
      <c r="E907" s="19">
        <v>320627</v>
      </c>
      <c r="F907" s="19">
        <v>103565</v>
      </c>
      <c r="G907" s="19">
        <v>81229</v>
      </c>
      <c r="H907" s="19">
        <v>115459</v>
      </c>
      <c r="I907" s="19">
        <v>93519</v>
      </c>
    </row>
    <row r="908" spans="1:9" x14ac:dyDescent="0.25">
      <c r="A908" s="17">
        <v>36486</v>
      </c>
      <c r="B908" s="1">
        <f t="shared" si="15"/>
        <v>11</v>
      </c>
      <c r="C908" s="19">
        <v>138905</v>
      </c>
      <c r="D908" s="19">
        <v>10085</v>
      </c>
      <c r="E908" s="19">
        <v>295707</v>
      </c>
      <c r="F908" s="19">
        <v>102084</v>
      </c>
      <c r="G908" s="19">
        <v>78767</v>
      </c>
      <c r="H908" s="19">
        <v>128024</v>
      </c>
      <c r="I908" s="19">
        <v>94279</v>
      </c>
    </row>
    <row r="909" spans="1:9" x14ac:dyDescent="0.25">
      <c r="A909" s="17">
        <v>36487</v>
      </c>
      <c r="B909" s="1">
        <f t="shared" si="15"/>
        <v>11</v>
      </c>
      <c r="C909" s="19">
        <v>127338</v>
      </c>
      <c r="D909" s="19">
        <v>23304</v>
      </c>
      <c r="E909" s="19">
        <v>297345</v>
      </c>
      <c r="F909" s="19">
        <v>81009</v>
      </c>
      <c r="G909" s="19">
        <v>80404</v>
      </c>
      <c r="H909" s="19">
        <v>110829</v>
      </c>
      <c r="I909" s="19">
        <v>52030</v>
      </c>
    </row>
    <row r="910" spans="1:9" x14ac:dyDescent="0.25">
      <c r="A910" s="17">
        <v>36488</v>
      </c>
      <c r="B910" s="1">
        <f t="shared" si="15"/>
        <v>11</v>
      </c>
      <c r="C910" s="19">
        <v>148315</v>
      </c>
      <c r="D910" s="19">
        <v>24292</v>
      </c>
      <c r="E910" s="19">
        <v>314370</v>
      </c>
      <c r="F910" s="19">
        <v>70722</v>
      </c>
      <c r="G910" s="19">
        <v>92012</v>
      </c>
      <c r="H910" s="19">
        <v>100027</v>
      </c>
      <c r="I910" s="19">
        <v>71252</v>
      </c>
    </row>
    <row r="911" spans="1:9" x14ac:dyDescent="0.25">
      <c r="A911" s="17">
        <v>36489</v>
      </c>
      <c r="B911" s="1">
        <f t="shared" si="15"/>
        <v>11</v>
      </c>
      <c r="C911" s="19">
        <v>181429</v>
      </c>
      <c r="D911" s="19">
        <v>29624</v>
      </c>
      <c r="E911" s="19">
        <v>308396</v>
      </c>
      <c r="F911" s="19">
        <v>70122</v>
      </c>
      <c r="G911" s="19">
        <v>81703</v>
      </c>
      <c r="H911" s="19">
        <v>77620</v>
      </c>
      <c r="I911" s="19">
        <v>47957</v>
      </c>
    </row>
    <row r="912" spans="1:9" x14ac:dyDescent="0.25">
      <c r="A912" s="17">
        <v>36490</v>
      </c>
      <c r="B912" s="1">
        <f t="shared" si="15"/>
        <v>11</v>
      </c>
      <c r="C912" s="19">
        <v>186911</v>
      </c>
      <c r="D912" s="19">
        <v>29624</v>
      </c>
      <c r="E912" s="19">
        <v>308396</v>
      </c>
      <c r="F912" s="19">
        <v>63606</v>
      </c>
      <c r="G912" s="19">
        <v>78920</v>
      </c>
      <c r="H912" s="19">
        <v>67861</v>
      </c>
      <c r="I912" s="19">
        <v>49311</v>
      </c>
    </row>
    <row r="913" spans="1:9" x14ac:dyDescent="0.25">
      <c r="A913" s="17">
        <v>36491</v>
      </c>
      <c r="B913" s="1">
        <f t="shared" si="15"/>
        <v>11</v>
      </c>
      <c r="C913" s="19">
        <v>186372</v>
      </c>
      <c r="D913" s="19">
        <v>29624</v>
      </c>
      <c r="E913" s="19">
        <v>308396</v>
      </c>
      <c r="F913" s="19">
        <v>63606</v>
      </c>
      <c r="G913" s="19">
        <v>74704</v>
      </c>
      <c r="H913" s="19">
        <v>69877</v>
      </c>
      <c r="I913" s="19">
        <v>48920</v>
      </c>
    </row>
    <row r="914" spans="1:9" x14ac:dyDescent="0.25">
      <c r="A914" s="17">
        <v>36492</v>
      </c>
      <c r="B914" s="1">
        <f t="shared" si="15"/>
        <v>11</v>
      </c>
      <c r="C914" s="19">
        <v>185285</v>
      </c>
      <c r="D914" s="19">
        <v>29624</v>
      </c>
      <c r="E914" s="19">
        <v>308396</v>
      </c>
      <c r="F914" s="19">
        <v>63606</v>
      </c>
      <c r="G914" s="19">
        <v>74704</v>
      </c>
      <c r="H914" s="19">
        <v>68710</v>
      </c>
      <c r="I914" s="19">
        <v>58572</v>
      </c>
    </row>
    <row r="915" spans="1:9" x14ac:dyDescent="0.25">
      <c r="A915" s="17">
        <v>36493</v>
      </c>
      <c r="B915" s="1">
        <f t="shared" si="15"/>
        <v>11</v>
      </c>
      <c r="C915" s="19">
        <v>180406</v>
      </c>
      <c r="D915" s="19">
        <v>29624</v>
      </c>
      <c r="E915" s="19">
        <v>301326</v>
      </c>
      <c r="F915" s="19">
        <v>65711</v>
      </c>
      <c r="G915" s="19">
        <v>82476</v>
      </c>
      <c r="H915" s="19">
        <v>76682</v>
      </c>
      <c r="I915" s="19">
        <v>56887</v>
      </c>
    </row>
    <row r="916" spans="1:9" x14ac:dyDescent="0.25">
      <c r="A916" s="17">
        <v>36494</v>
      </c>
      <c r="B916" s="1">
        <f t="shared" si="15"/>
        <v>11</v>
      </c>
      <c r="C916" s="19">
        <v>184750</v>
      </c>
      <c r="D916" s="19">
        <v>20978</v>
      </c>
      <c r="E916" s="19">
        <v>301321</v>
      </c>
      <c r="F916" s="19">
        <v>83656</v>
      </c>
      <c r="G916" s="19">
        <v>86837</v>
      </c>
      <c r="H916" s="19">
        <v>98422</v>
      </c>
      <c r="I916" s="19">
        <v>57118</v>
      </c>
    </row>
    <row r="917" spans="1:9" x14ac:dyDescent="0.25">
      <c r="A917" s="17">
        <v>36495</v>
      </c>
      <c r="B917" s="1">
        <f t="shared" si="15"/>
        <v>12</v>
      </c>
      <c r="C917" s="19">
        <v>131634</v>
      </c>
      <c r="D917" s="19">
        <v>27767</v>
      </c>
      <c r="E917" s="19">
        <v>302158</v>
      </c>
      <c r="F917" s="19">
        <v>84074</v>
      </c>
      <c r="G917" s="19">
        <v>90048</v>
      </c>
      <c r="H917" s="19">
        <v>134693</v>
      </c>
      <c r="I917" s="19">
        <v>94986</v>
      </c>
    </row>
    <row r="918" spans="1:9" x14ac:dyDescent="0.25">
      <c r="A918" s="17">
        <v>36496</v>
      </c>
      <c r="B918" s="1">
        <f t="shared" si="15"/>
        <v>12</v>
      </c>
      <c r="C918" s="19">
        <v>134144</v>
      </c>
      <c r="D918" s="19">
        <v>27767</v>
      </c>
      <c r="E918" s="19">
        <v>315463</v>
      </c>
      <c r="F918" s="19">
        <v>88697</v>
      </c>
      <c r="G918" s="19">
        <v>85437</v>
      </c>
      <c r="H918" s="19">
        <v>158716</v>
      </c>
      <c r="I918" s="19">
        <v>97931</v>
      </c>
    </row>
    <row r="919" spans="1:9" x14ac:dyDescent="0.25">
      <c r="A919" s="17">
        <v>36497</v>
      </c>
      <c r="B919" s="1">
        <f t="shared" si="15"/>
        <v>12</v>
      </c>
      <c r="C919" s="19">
        <v>145378</v>
      </c>
      <c r="D919" s="19">
        <v>33460</v>
      </c>
      <c r="E919" s="19">
        <v>327000</v>
      </c>
      <c r="F919" s="19">
        <v>67631</v>
      </c>
      <c r="G919" s="19">
        <v>91719</v>
      </c>
      <c r="H919" s="19">
        <v>121605</v>
      </c>
      <c r="I919" s="19">
        <v>97931</v>
      </c>
    </row>
    <row r="920" spans="1:9" x14ac:dyDescent="0.25">
      <c r="A920" s="17">
        <v>36498</v>
      </c>
      <c r="B920" s="1">
        <f t="shared" si="15"/>
        <v>12</v>
      </c>
      <c r="C920" s="19">
        <v>124113</v>
      </c>
      <c r="D920" s="19">
        <v>46403</v>
      </c>
      <c r="E920" s="19">
        <v>333594</v>
      </c>
      <c r="F920" s="19">
        <v>63634</v>
      </c>
      <c r="G920" s="19">
        <v>94943</v>
      </c>
      <c r="H920" s="19">
        <v>137530</v>
      </c>
      <c r="I920" s="19">
        <v>95860</v>
      </c>
    </row>
    <row r="921" spans="1:9" x14ac:dyDescent="0.25">
      <c r="A921" s="17">
        <v>36499</v>
      </c>
      <c r="B921" s="1">
        <f t="shared" si="15"/>
        <v>12</v>
      </c>
      <c r="C921" s="19">
        <v>139766</v>
      </c>
      <c r="D921" s="19">
        <v>46403</v>
      </c>
      <c r="E921" s="19">
        <v>334893</v>
      </c>
      <c r="F921" s="19">
        <v>63634</v>
      </c>
      <c r="G921" s="19">
        <v>93593</v>
      </c>
      <c r="H921" s="19">
        <v>123562</v>
      </c>
      <c r="I921" s="19">
        <v>97931</v>
      </c>
    </row>
    <row r="922" spans="1:9" x14ac:dyDescent="0.25">
      <c r="A922" s="17">
        <v>36500</v>
      </c>
      <c r="B922" s="1">
        <f t="shared" si="15"/>
        <v>12</v>
      </c>
      <c r="C922" s="19">
        <v>141165</v>
      </c>
      <c r="D922" s="19">
        <v>46403</v>
      </c>
      <c r="E922" s="19">
        <v>338041</v>
      </c>
      <c r="F922" s="19">
        <v>63634</v>
      </c>
      <c r="G922" s="19">
        <v>93593</v>
      </c>
      <c r="H922" s="19">
        <v>122381</v>
      </c>
      <c r="I922" s="19">
        <v>97931</v>
      </c>
    </row>
    <row r="923" spans="1:9" x14ac:dyDescent="0.25">
      <c r="A923" s="17">
        <v>36501</v>
      </c>
      <c r="B923" s="1">
        <f t="shared" si="15"/>
        <v>12</v>
      </c>
      <c r="C923" s="19">
        <v>122810</v>
      </c>
      <c r="D923" s="19">
        <v>42475</v>
      </c>
      <c r="E923" s="19">
        <v>324633</v>
      </c>
      <c r="F923" s="19">
        <v>63634</v>
      </c>
      <c r="G923" s="19">
        <v>99047</v>
      </c>
      <c r="H923" s="19">
        <v>133642</v>
      </c>
      <c r="I923" s="19">
        <v>103785</v>
      </c>
    </row>
    <row r="924" spans="1:9" x14ac:dyDescent="0.25">
      <c r="A924" s="17">
        <v>36502</v>
      </c>
      <c r="B924" s="1">
        <f t="shared" si="15"/>
        <v>12</v>
      </c>
      <c r="C924" s="19">
        <v>118797</v>
      </c>
      <c r="D924" s="19">
        <v>43575</v>
      </c>
      <c r="E924" s="19">
        <v>322455</v>
      </c>
      <c r="F924" s="19">
        <v>60485</v>
      </c>
      <c r="G924" s="19">
        <v>102970</v>
      </c>
      <c r="H924" s="19">
        <v>165253</v>
      </c>
      <c r="I924" s="19">
        <v>102729</v>
      </c>
    </row>
    <row r="925" spans="1:9" x14ac:dyDescent="0.25">
      <c r="A925" s="17">
        <v>36503</v>
      </c>
      <c r="B925" s="1">
        <f t="shared" si="15"/>
        <v>12</v>
      </c>
      <c r="C925" s="19">
        <v>146006</v>
      </c>
      <c r="D925" s="19">
        <v>45383</v>
      </c>
      <c r="E925" s="19">
        <v>327153</v>
      </c>
      <c r="F925" s="19">
        <v>63634</v>
      </c>
      <c r="G925" s="19">
        <v>107140</v>
      </c>
      <c r="H925" s="19">
        <v>131499</v>
      </c>
      <c r="I925" s="19">
        <v>102987</v>
      </c>
    </row>
    <row r="926" spans="1:9" x14ac:dyDescent="0.25">
      <c r="A926" s="17">
        <v>36504</v>
      </c>
      <c r="B926" s="1">
        <f t="shared" si="15"/>
        <v>12</v>
      </c>
      <c r="C926" s="19">
        <v>150830</v>
      </c>
      <c r="D926" s="19">
        <v>45404</v>
      </c>
      <c r="E926" s="19">
        <v>309178</v>
      </c>
      <c r="F926" s="19">
        <v>63634</v>
      </c>
      <c r="G926" s="19">
        <v>102867</v>
      </c>
      <c r="H926" s="19">
        <v>124907</v>
      </c>
      <c r="I926" s="19">
        <v>104690</v>
      </c>
    </row>
    <row r="927" spans="1:9" x14ac:dyDescent="0.25">
      <c r="A927" s="17">
        <v>36505</v>
      </c>
      <c r="B927" s="1">
        <f t="shared" si="15"/>
        <v>12</v>
      </c>
      <c r="C927" s="19">
        <v>135107</v>
      </c>
      <c r="D927" s="19">
        <v>44172</v>
      </c>
      <c r="E927" s="19">
        <v>315846</v>
      </c>
      <c r="F927" s="19">
        <v>63634</v>
      </c>
      <c r="G927" s="19">
        <v>92214</v>
      </c>
      <c r="H927" s="19">
        <v>115501</v>
      </c>
      <c r="I927" s="19">
        <v>105259</v>
      </c>
    </row>
    <row r="928" spans="1:9" x14ac:dyDescent="0.25">
      <c r="A928" s="17">
        <v>36506</v>
      </c>
      <c r="B928" s="1">
        <f t="shared" si="15"/>
        <v>12</v>
      </c>
      <c r="C928" s="19">
        <v>137673</v>
      </c>
      <c r="D928" s="19">
        <v>44172</v>
      </c>
      <c r="E928" s="19">
        <v>315846</v>
      </c>
      <c r="F928" s="19">
        <v>63634</v>
      </c>
      <c r="G928" s="19">
        <v>92214</v>
      </c>
      <c r="H928" s="19">
        <v>123624</v>
      </c>
      <c r="I928" s="19">
        <v>106302</v>
      </c>
    </row>
    <row r="929" spans="1:9" x14ac:dyDescent="0.25">
      <c r="A929" s="17">
        <v>36507</v>
      </c>
      <c r="B929" s="1">
        <f t="shared" si="15"/>
        <v>12</v>
      </c>
      <c r="C929" s="19">
        <v>138702</v>
      </c>
      <c r="D929" s="19">
        <v>44172</v>
      </c>
      <c r="E929" s="19">
        <v>316096</v>
      </c>
      <c r="F929" s="19">
        <v>63634</v>
      </c>
      <c r="G929" s="19">
        <v>82189</v>
      </c>
      <c r="H929" s="19">
        <v>112547</v>
      </c>
      <c r="I929" s="19">
        <v>107930</v>
      </c>
    </row>
    <row r="930" spans="1:9" x14ac:dyDescent="0.25">
      <c r="A930" s="17">
        <v>36508</v>
      </c>
      <c r="B930" s="1">
        <f t="shared" si="15"/>
        <v>12</v>
      </c>
      <c r="C930" s="19">
        <v>156307</v>
      </c>
      <c r="D930" s="19">
        <v>42172</v>
      </c>
      <c r="E930" s="19">
        <v>291238</v>
      </c>
      <c r="F930" s="19">
        <v>60397</v>
      </c>
      <c r="G930" s="19">
        <v>97793</v>
      </c>
      <c r="H930" s="19">
        <v>129146</v>
      </c>
      <c r="I930" s="19">
        <v>107931</v>
      </c>
    </row>
    <row r="931" spans="1:9" x14ac:dyDescent="0.25">
      <c r="A931" s="17">
        <v>36509</v>
      </c>
      <c r="B931" s="1">
        <f t="shared" si="15"/>
        <v>12</v>
      </c>
      <c r="C931" s="19">
        <v>175522</v>
      </c>
      <c r="D931" s="19">
        <v>34559</v>
      </c>
      <c r="E931" s="19">
        <v>295381</v>
      </c>
      <c r="F931" s="19">
        <v>63634</v>
      </c>
      <c r="G931" s="19">
        <v>93344</v>
      </c>
      <c r="H931" s="19">
        <v>150616</v>
      </c>
      <c r="I931" s="19">
        <v>106911</v>
      </c>
    </row>
    <row r="932" spans="1:9" x14ac:dyDescent="0.25">
      <c r="A932" s="17">
        <v>36510</v>
      </c>
      <c r="B932" s="1">
        <f t="shared" si="15"/>
        <v>12</v>
      </c>
      <c r="C932" s="19">
        <v>172497</v>
      </c>
      <c r="D932" s="19">
        <v>34559</v>
      </c>
      <c r="E932" s="19">
        <v>296393</v>
      </c>
      <c r="F932" s="19">
        <v>63633</v>
      </c>
      <c r="G932" s="19">
        <v>84818</v>
      </c>
      <c r="H932" s="19">
        <v>110319</v>
      </c>
      <c r="I932" s="19">
        <v>107931</v>
      </c>
    </row>
    <row r="933" spans="1:9" x14ac:dyDescent="0.25">
      <c r="A933" s="17">
        <v>36511</v>
      </c>
      <c r="B933" s="1">
        <f t="shared" si="15"/>
        <v>12</v>
      </c>
      <c r="C933" s="19">
        <v>172497</v>
      </c>
      <c r="D933" s="19">
        <v>34559</v>
      </c>
      <c r="E933" s="19">
        <v>296393</v>
      </c>
      <c r="F933" s="19">
        <v>63633</v>
      </c>
      <c r="G933" s="19">
        <v>84818</v>
      </c>
      <c r="H933" s="19">
        <v>110319</v>
      </c>
      <c r="I933" s="19">
        <v>107931</v>
      </c>
    </row>
    <row r="934" spans="1:9" x14ac:dyDescent="0.25">
      <c r="A934" s="17">
        <v>36512</v>
      </c>
      <c r="B934" s="1">
        <f t="shared" si="15"/>
        <v>12</v>
      </c>
      <c r="C934" s="19">
        <v>172497</v>
      </c>
      <c r="D934" s="19">
        <v>34559</v>
      </c>
      <c r="E934" s="19">
        <v>296393</v>
      </c>
      <c r="F934" s="19">
        <v>63633</v>
      </c>
      <c r="G934" s="19">
        <v>84818</v>
      </c>
      <c r="H934" s="19">
        <v>110319</v>
      </c>
      <c r="I934" s="19">
        <v>107931</v>
      </c>
    </row>
    <row r="935" spans="1:9" x14ac:dyDescent="0.25">
      <c r="A935" s="17">
        <v>36513</v>
      </c>
      <c r="B935" s="1">
        <f t="shared" si="15"/>
        <v>12</v>
      </c>
      <c r="C935" s="19">
        <v>172497</v>
      </c>
      <c r="D935" s="19">
        <v>34559</v>
      </c>
      <c r="E935" s="19">
        <v>296393</v>
      </c>
      <c r="F935" s="19">
        <v>63633</v>
      </c>
      <c r="G935" s="19">
        <v>84818</v>
      </c>
      <c r="H935" s="19">
        <v>110319</v>
      </c>
      <c r="I935" s="19">
        <v>107931</v>
      </c>
    </row>
    <row r="936" spans="1:9" x14ac:dyDescent="0.25">
      <c r="A936" s="17">
        <v>36514</v>
      </c>
      <c r="B936" s="1">
        <f t="shared" si="15"/>
        <v>12</v>
      </c>
      <c r="C936" s="19">
        <v>175266</v>
      </c>
      <c r="D936" s="19">
        <v>39969</v>
      </c>
      <c r="E936" s="19">
        <v>320379</v>
      </c>
      <c r="F936" s="19">
        <v>63632</v>
      </c>
      <c r="G936" s="19">
        <v>98051</v>
      </c>
      <c r="H936" s="19">
        <v>125295</v>
      </c>
      <c r="I936" s="19">
        <v>107647</v>
      </c>
    </row>
    <row r="937" spans="1:9" x14ac:dyDescent="0.25">
      <c r="A937" s="17">
        <v>36515</v>
      </c>
      <c r="B937" s="1">
        <f t="shared" si="15"/>
        <v>12</v>
      </c>
      <c r="C937" s="19">
        <v>144826</v>
      </c>
      <c r="D937" s="19">
        <v>40215</v>
      </c>
      <c r="E937" s="19">
        <v>324441</v>
      </c>
      <c r="F937" s="19">
        <v>73246</v>
      </c>
      <c r="G937" s="19">
        <v>29318</v>
      </c>
      <c r="H937" s="19">
        <v>124942</v>
      </c>
      <c r="I937" s="19">
        <v>105982</v>
      </c>
    </row>
    <row r="938" spans="1:9" x14ac:dyDescent="0.25">
      <c r="A938" s="17">
        <v>36516</v>
      </c>
      <c r="B938" s="1">
        <f t="shared" si="15"/>
        <v>12</v>
      </c>
      <c r="C938" s="19">
        <v>168362</v>
      </c>
      <c r="D938" s="19">
        <v>40215</v>
      </c>
      <c r="E938" s="19">
        <v>299906</v>
      </c>
      <c r="F938" s="19">
        <v>87022</v>
      </c>
      <c r="G938" s="19">
        <v>101225</v>
      </c>
      <c r="H938" s="19">
        <v>143720</v>
      </c>
      <c r="I938" s="19">
        <v>77774</v>
      </c>
    </row>
    <row r="939" spans="1:9" x14ac:dyDescent="0.25">
      <c r="A939" s="17">
        <v>36517</v>
      </c>
      <c r="B939" s="1">
        <f t="shared" si="15"/>
        <v>12</v>
      </c>
      <c r="C939" s="19">
        <v>186553</v>
      </c>
      <c r="D939" s="19">
        <v>40215</v>
      </c>
      <c r="E939" s="19">
        <v>320998</v>
      </c>
      <c r="F939" s="19">
        <v>63632</v>
      </c>
      <c r="G939" s="19">
        <v>88184</v>
      </c>
      <c r="H939" s="19">
        <v>129584</v>
      </c>
      <c r="I939" s="19">
        <v>107641</v>
      </c>
    </row>
    <row r="940" spans="1:9" x14ac:dyDescent="0.25">
      <c r="A940" s="17">
        <v>36518</v>
      </c>
      <c r="B940" s="1">
        <f t="shared" si="15"/>
        <v>12</v>
      </c>
      <c r="C940" s="19">
        <v>169924</v>
      </c>
      <c r="D940" s="19">
        <v>40215</v>
      </c>
      <c r="E940" s="19">
        <v>33102</v>
      </c>
      <c r="F940" s="19">
        <v>63632</v>
      </c>
      <c r="G940" s="19">
        <v>96171</v>
      </c>
      <c r="H940" s="19">
        <v>161937</v>
      </c>
      <c r="I940" s="19">
        <v>107280</v>
      </c>
    </row>
    <row r="941" spans="1:9" x14ac:dyDescent="0.25">
      <c r="A941" s="17">
        <v>36519</v>
      </c>
      <c r="B941" s="1">
        <f t="shared" si="15"/>
        <v>12</v>
      </c>
      <c r="C941" s="19">
        <v>169924</v>
      </c>
      <c r="D941" s="19">
        <v>40215</v>
      </c>
      <c r="E941" s="19">
        <v>333102</v>
      </c>
      <c r="F941" s="19">
        <v>63632</v>
      </c>
      <c r="G941" s="19">
        <v>96204</v>
      </c>
      <c r="H941" s="19">
        <v>165361</v>
      </c>
      <c r="I941" s="19">
        <v>105436</v>
      </c>
    </row>
    <row r="942" spans="1:9" x14ac:dyDescent="0.25">
      <c r="A942" s="17">
        <v>36520</v>
      </c>
      <c r="B942" s="1">
        <f t="shared" si="15"/>
        <v>12</v>
      </c>
      <c r="C942" s="19">
        <v>186577</v>
      </c>
      <c r="D942" s="19">
        <v>40215</v>
      </c>
      <c r="E942" s="19">
        <v>333102</v>
      </c>
      <c r="F942" s="19">
        <v>63632</v>
      </c>
      <c r="G942" s="19">
        <v>96204</v>
      </c>
      <c r="H942" s="19">
        <v>153431</v>
      </c>
      <c r="I942" s="19">
        <v>106467</v>
      </c>
    </row>
    <row r="943" spans="1:9" x14ac:dyDescent="0.25">
      <c r="A943" s="17">
        <v>36521</v>
      </c>
      <c r="B943" s="1">
        <f t="shared" si="15"/>
        <v>12</v>
      </c>
      <c r="C943" s="19">
        <v>186577</v>
      </c>
      <c r="D943" s="19">
        <v>40215</v>
      </c>
      <c r="E943" s="19">
        <v>333102</v>
      </c>
      <c r="F943" s="19">
        <v>63632</v>
      </c>
      <c r="G943" s="19">
        <v>96204</v>
      </c>
      <c r="H943" s="19">
        <v>153430</v>
      </c>
      <c r="I943" s="19">
        <v>107583</v>
      </c>
    </row>
    <row r="944" spans="1:9" x14ac:dyDescent="0.25">
      <c r="A944" s="17">
        <v>36522</v>
      </c>
      <c r="B944" s="1">
        <f t="shared" si="15"/>
        <v>12</v>
      </c>
      <c r="C944" s="19">
        <v>188275</v>
      </c>
      <c r="D944" s="19">
        <v>34195</v>
      </c>
      <c r="E944" s="19">
        <v>315304</v>
      </c>
      <c r="F944" s="19">
        <v>63632</v>
      </c>
      <c r="G944" s="19">
        <v>84420</v>
      </c>
      <c r="H944" s="19">
        <v>155526</v>
      </c>
      <c r="I944" s="19">
        <v>107607</v>
      </c>
    </row>
    <row r="945" spans="1:9" x14ac:dyDescent="0.25">
      <c r="A945" s="17">
        <v>36523</v>
      </c>
      <c r="B945" s="1">
        <f t="shared" si="15"/>
        <v>12</v>
      </c>
      <c r="C945" s="19">
        <v>154557</v>
      </c>
      <c r="D945" s="19">
        <v>40041</v>
      </c>
      <c r="E945" s="19">
        <v>318776</v>
      </c>
      <c r="F945" s="19">
        <v>63632</v>
      </c>
      <c r="G945" s="19">
        <v>84163</v>
      </c>
      <c r="H945" s="19">
        <v>143963</v>
      </c>
      <c r="I945" s="19">
        <v>104701</v>
      </c>
    </row>
    <row r="946" spans="1:9" x14ac:dyDescent="0.25">
      <c r="A946" s="17">
        <v>36524</v>
      </c>
      <c r="B946" s="1">
        <f t="shared" si="15"/>
        <v>12</v>
      </c>
      <c r="C946" s="19">
        <v>154557</v>
      </c>
      <c r="D946" s="19">
        <v>40041</v>
      </c>
      <c r="E946" s="19">
        <v>312742</v>
      </c>
      <c r="F946" s="19">
        <v>63633</v>
      </c>
      <c r="G946" s="19" t="s">
        <v>41</v>
      </c>
      <c r="H946" s="19">
        <v>128025</v>
      </c>
      <c r="I946" s="19">
        <v>106281</v>
      </c>
    </row>
    <row r="947" spans="1:9" ht="15.75" customHeight="1" x14ac:dyDescent="0.25">
      <c r="A947" s="17">
        <v>36525</v>
      </c>
      <c r="B947" s="1">
        <f t="shared" si="15"/>
        <v>12</v>
      </c>
      <c r="C947" s="19">
        <v>169795</v>
      </c>
      <c r="D947" s="19">
        <v>40041</v>
      </c>
      <c r="E947" s="19">
        <v>307297</v>
      </c>
      <c r="F947" s="19">
        <v>63632</v>
      </c>
      <c r="G947" s="19">
        <v>88230</v>
      </c>
      <c r="H947" s="19">
        <v>126101</v>
      </c>
      <c r="I947" s="19">
        <v>102925</v>
      </c>
    </row>
    <row r="948" spans="1:9" x14ac:dyDescent="0.25">
      <c r="A948" s="17">
        <v>36526</v>
      </c>
      <c r="B948" s="1">
        <f t="shared" si="15"/>
        <v>1</v>
      </c>
      <c r="C948" s="19">
        <v>147352</v>
      </c>
      <c r="D948" s="19">
        <v>68238</v>
      </c>
      <c r="E948" s="19">
        <v>278617</v>
      </c>
      <c r="F948" s="19">
        <v>63651</v>
      </c>
      <c r="G948" s="19">
        <v>114590</v>
      </c>
      <c r="H948" s="19">
        <v>99032</v>
      </c>
      <c r="I948" s="19">
        <v>108224</v>
      </c>
    </row>
    <row r="949" spans="1:9" x14ac:dyDescent="0.25">
      <c r="A949" s="17">
        <v>36527</v>
      </c>
      <c r="B949" s="1">
        <f t="shared" si="15"/>
        <v>1</v>
      </c>
      <c r="C949" s="19">
        <v>138772</v>
      </c>
      <c r="D949" s="19">
        <v>73850</v>
      </c>
      <c r="E949" s="19">
        <v>256117</v>
      </c>
      <c r="F949" s="19">
        <v>63651</v>
      </c>
      <c r="G949" s="19">
        <v>116126</v>
      </c>
      <c r="H949" s="19">
        <v>124643</v>
      </c>
      <c r="I949" s="19">
        <v>107999</v>
      </c>
    </row>
    <row r="950" spans="1:9" x14ac:dyDescent="0.25">
      <c r="A950" s="17">
        <v>36528</v>
      </c>
      <c r="B950" s="1">
        <f t="shared" si="15"/>
        <v>1</v>
      </c>
      <c r="C950" s="19">
        <v>138772</v>
      </c>
      <c r="D950" s="19">
        <v>73850</v>
      </c>
      <c r="E950" s="19">
        <v>258554</v>
      </c>
      <c r="F950" s="19">
        <v>63651</v>
      </c>
      <c r="G950" s="19">
        <v>106101</v>
      </c>
      <c r="H950" s="19">
        <v>114618</v>
      </c>
      <c r="I950" s="19">
        <v>109266</v>
      </c>
    </row>
    <row r="951" spans="1:9" x14ac:dyDescent="0.25">
      <c r="A951" s="17">
        <v>36529</v>
      </c>
      <c r="B951" s="1">
        <f t="shared" si="15"/>
        <v>1</v>
      </c>
      <c r="C951" s="19">
        <v>138772</v>
      </c>
      <c r="D951" s="19">
        <v>66428</v>
      </c>
      <c r="E951" s="19">
        <v>219217</v>
      </c>
      <c r="F951" s="19">
        <v>63651</v>
      </c>
      <c r="G951" s="19">
        <v>106101</v>
      </c>
      <c r="H951" s="19">
        <v>114618</v>
      </c>
      <c r="I951" s="19">
        <v>95720</v>
      </c>
    </row>
    <row r="952" spans="1:9" x14ac:dyDescent="0.25">
      <c r="A952" s="17">
        <v>36530</v>
      </c>
      <c r="B952" s="1">
        <f t="shared" si="15"/>
        <v>1</v>
      </c>
      <c r="C952" s="19">
        <v>145460</v>
      </c>
      <c r="D952" s="19">
        <v>68392</v>
      </c>
      <c r="E952" s="19">
        <v>262331</v>
      </c>
      <c r="F952" s="19">
        <v>63651</v>
      </c>
      <c r="G952" s="19">
        <v>118114</v>
      </c>
      <c r="H952" s="19">
        <v>127888</v>
      </c>
      <c r="I952" s="19">
        <v>103241</v>
      </c>
    </row>
    <row r="953" spans="1:9" x14ac:dyDescent="0.25">
      <c r="A953" s="17">
        <v>36531</v>
      </c>
      <c r="B953" s="1">
        <f t="shared" si="15"/>
        <v>1</v>
      </c>
      <c r="C953" s="19">
        <v>154591</v>
      </c>
      <c r="D953" s="19">
        <v>68121</v>
      </c>
      <c r="E953" s="19">
        <v>244657</v>
      </c>
      <c r="F953" s="19">
        <v>63651</v>
      </c>
      <c r="G953" s="19">
        <v>108090</v>
      </c>
      <c r="H953" s="19">
        <v>128787</v>
      </c>
      <c r="I953" s="19">
        <v>100525</v>
      </c>
    </row>
    <row r="954" spans="1:9" x14ac:dyDescent="0.25">
      <c r="A954" s="17">
        <v>36532</v>
      </c>
      <c r="B954" s="1">
        <f t="shared" si="15"/>
        <v>1</v>
      </c>
      <c r="C954" s="19">
        <v>177350</v>
      </c>
      <c r="D954" s="19">
        <v>68534</v>
      </c>
      <c r="E954" s="19">
        <v>243442</v>
      </c>
      <c r="F954" s="19">
        <v>63651</v>
      </c>
      <c r="G954" s="19">
        <v>122625</v>
      </c>
      <c r="H954" s="19">
        <v>121057</v>
      </c>
      <c r="I954" s="19">
        <v>101515</v>
      </c>
    </row>
    <row r="955" spans="1:9" x14ac:dyDescent="0.25">
      <c r="A955" s="17">
        <v>36533</v>
      </c>
      <c r="B955" s="1">
        <f t="shared" si="15"/>
        <v>1</v>
      </c>
      <c r="C955" s="19">
        <v>140945</v>
      </c>
      <c r="D955" s="19">
        <v>69345</v>
      </c>
      <c r="E955" s="19">
        <v>245032</v>
      </c>
      <c r="F955" s="19">
        <v>63651</v>
      </c>
      <c r="G955" s="19">
        <v>107594</v>
      </c>
      <c r="H955" s="19">
        <v>124596</v>
      </c>
      <c r="I955" s="19">
        <v>107395</v>
      </c>
    </row>
    <row r="956" spans="1:9" x14ac:dyDescent="0.25">
      <c r="A956" s="17">
        <v>36534</v>
      </c>
      <c r="B956" s="1">
        <f t="shared" si="15"/>
        <v>1</v>
      </c>
      <c r="C956" s="19">
        <v>150948</v>
      </c>
      <c r="D956" s="19">
        <v>69345</v>
      </c>
      <c r="E956" s="19">
        <v>255303</v>
      </c>
      <c r="F956" s="19">
        <v>63651</v>
      </c>
      <c r="G956" s="19">
        <v>107594</v>
      </c>
      <c r="H956" s="19">
        <v>124644</v>
      </c>
      <c r="I956" s="19">
        <v>107336</v>
      </c>
    </row>
    <row r="957" spans="1:9" x14ac:dyDescent="0.25">
      <c r="A957" s="17">
        <v>36535</v>
      </c>
      <c r="B957" s="1">
        <f t="shared" si="15"/>
        <v>1</v>
      </c>
      <c r="C957" s="19">
        <v>140948</v>
      </c>
      <c r="D957" s="19">
        <v>69184</v>
      </c>
      <c r="E957" s="19">
        <v>252287</v>
      </c>
      <c r="F957" s="19">
        <v>63651</v>
      </c>
      <c r="G957" s="19">
        <v>109599</v>
      </c>
      <c r="H957" s="19">
        <v>124644</v>
      </c>
      <c r="I957" s="19">
        <v>106704</v>
      </c>
    </row>
    <row r="958" spans="1:9" x14ac:dyDescent="0.25">
      <c r="A958" s="17">
        <v>36536</v>
      </c>
      <c r="B958" s="1">
        <f t="shared" si="15"/>
        <v>1</v>
      </c>
      <c r="C958" s="19">
        <v>161205</v>
      </c>
      <c r="D958" s="19">
        <v>69184</v>
      </c>
      <c r="E958" s="19">
        <v>244462</v>
      </c>
      <c r="F958" s="19">
        <v>63651</v>
      </c>
      <c r="G958" s="19">
        <v>107594</v>
      </c>
      <c r="H958" s="19">
        <v>130988</v>
      </c>
      <c r="I958" s="19">
        <v>102444</v>
      </c>
    </row>
    <row r="959" spans="1:9" x14ac:dyDescent="0.25">
      <c r="A959" s="17">
        <v>36537</v>
      </c>
      <c r="B959" s="1">
        <f t="shared" si="15"/>
        <v>1</v>
      </c>
      <c r="C959" s="19">
        <v>154026</v>
      </c>
      <c r="D959" s="19">
        <v>69184</v>
      </c>
      <c r="E959" s="19">
        <v>232906</v>
      </c>
      <c r="F959" s="19">
        <v>63651</v>
      </c>
      <c r="G959" s="19">
        <v>107264</v>
      </c>
      <c r="H959" s="19">
        <v>131523</v>
      </c>
      <c r="I959" s="19">
        <v>102314</v>
      </c>
    </row>
    <row r="960" spans="1:9" x14ac:dyDescent="0.25">
      <c r="A960" s="17">
        <v>36538</v>
      </c>
      <c r="B960" s="1">
        <f t="shared" ref="B960:B1023" si="16">MONTH(A960)</f>
        <v>1</v>
      </c>
      <c r="C960" s="19">
        <v>151285</v>
      </c>
      <c r="D960" s="19">
        <v>69184</v>
      </c>
      <c r="E960" s="19">
        <v>234822</v>
      </c>
      <c r="F960" s="19">
        <v>63651</v>
      </c>
      <c r="G960" s="19">
        <v>107594</v>
      </c>
      <c r="H960" s="19">
        <v>121268</v>
      </c>
      <c r="I960" s="19">
        <v>101728</v>
      </c>
    </row>
    <row r="961" spans="1:9" x14ac:dyDescent="0.25">
      <c r="A961" s="17">
        <v>36539</v>
      </c>
      <c r="B961" s="1">
        <f t="shared" si="16"/>
        <v>1</v>
      </c>
      <c r="C961" s="19">
        <v>165837</v>
      </c>
      <c r="D961" s="19">
        <v>70552</v>
      </c>
      <c r="E961" s="19">
        <v>253298</v>
      </c>
      <c r="F961" s="19">
        <v>63651</v>
      </c>
      <c r="G961" s="19">
        <v>107128</v>
      </c>
      <c r="H961" s="19">
        <v>125381</v>
      </c>
      <c r="I961" s="19">
        <v>102442</v>
      </c>
    </row>
    <row r="962" spans="1:9" x14ac:dyDescent="0.25">
      <c r="A962" s="17">
        <v>36540</v>
      </c>
      <c r="B962" s="1">
        <f t="shared" si="16"/>
        <v>1</v>
      </c>
      <c r="C962" s="19">
        <v>190564</v>
      </c>
      <c r="D962" s="19">
        <v>73184</v>
      </c>
      <c r="E962" s="19">
        <v>256819</v>
      </c>
      <c r="F962" s="19">
        <v>63651</v>
      </c>
      <c r="G962" s="19">
        <v>107360</v>
      </c>
      <c r="H962" s="19">
        <v>144018</v>
      </c>
      <c r="I962" s="19">
        <v>102444</v>
      </c>
    </row>
    <row r="963" spans="1:9" x14ac:dyDescent="0.25">
      <c r="A963" s="17">
        <v>36541</v>
      </c>
      <c r="B963" s="1">
        <f t="shared" si="16"/>
        <v>1</v>
      </c>
      <c r="C963" s="19">
        <v>190565</v>
      </c>
      <c r="D963" s="19">
        <v>73184</v>
      </c>
      <c r="E963" s="19">
        <v>252820</v>
      </c>
      <c r="F963" s="19">
        <v>63651</v>
      </c>
      <c r="G963" s="19">
        <v>107360</v>
      </c>
      <c r="H963" s="19">
        <v>140784</v>
      </c>
      <c r="I963" s="19">
        <v>102444</v>
      </c>
    </row>
    <row r="964" spans="1:9" x14ac:dyDescent="0.25">
      <c r="A964" s="17">
        <v>36542</v>
      </c>
      <c r="B964" s="1">
        <f t="shared" si="16"/>
        <v>1</v>
      </c>
      <c r="C964" s="19">
        <v>194332</v>
      </c>
      <c r="D964" s="19">
        <v>73184</v>
      </c>
      <c r="E964" s="19">
        <v>252820</v>
      </c>
      <c r="F964" s="19">
        <v>63651</v>
      </c>
      <c r="G964" s="19">
        <v>107594</v>
      </c>
      <c r="H964" s="19">
        <v>136268</v>
      </c>
      <c r="I964" s="19">
        <v>102444</v>
      </c>
    </row>
    <row r="965" spans="1:9" x14ac:dyDescent="0.25">
      <c r="A965" s="17">
        <v>36543</v>
      </c>
      <c r="B965" s="1">
        <f t="shared" si="16"/>
        <v>1</v>
      </c>
      <c r="C965" s="19">
        <v>203893</v>
      </c>
      <c r="D965" s="19">
        <v>73184</v>
      </c>
      <c r="E965" s="19">
        <v>258903</v>
      </c>
      <c r="F965" s="19">
        <v>63651</v>
      </c>
      <c r="G965" s="19">
        <v>107360</v>
      </c>
      <c r="H965" s="19">
        <v>146407</v>
      </c>
      <c r="I965" s="19">
        <v>74024</v>
      </c>
    </row>
    <row r="966" spans="1:9" x14ac:dyDescent="0.25">
      <c r="A966" s="17">
        <v>36544</v>
      </c>
      <c r="B966" s="1">
        <f t="shared" si="16"/>
        <v>1</v>
      </c>
      <c r="C966" s="19">
        <v>152888</v>
      </c>
      <c r="D966" s="19">
        <v>73184</v>
      </c>
      <c r="E966" s="19">
        <v>246882</v>
      </c>
      <c r="F966" s="19">
        <v>63651</v>
      </c>
      <c r="G966" s="19">
        <v>97231</v>
      </c>
      <c r="H966" s="19">
        <v>191646</v>
      </c>
      <c r="I966" s="19">
        <v>87710</v>
      </c>
    </row>
    <row r="967" spans="1:9" x14ac:dyDescent="0.25">
      <c r="A967" s="17">
        <v>36545</v>
      </c>
      <c r="B967" s="1">
        <f t="shared" si="16"/>
        <v>1</v>
      </c>
      <c r="C967" s="19">
        <v>212697</v>
      </c>
      <c r="D967" s="19">
        <v>73184</v>
      </c>
      <c r="E967" s="19">
        <v>233054</v>
      </c>
      <c r="F967" s="19">
        <v>63651</v>
      </c>
      <c r="G967" s="19">
        <v>107360</v>
      </c>
      <c r="H967" s="19">
        <v>185785</v>
      </c>
      <c r="I967" s="19">
        <v>85146</v>
      </c>
    </row>
    <row r="968" spans="1:9" x14ac:dyDescent="0.25">
      <c r="A968" s="17">
        <v>36546</v>
      </c>
      <c r="B968" s="1">
        <f t="shared" si="16"/>
        <v>1</v>
      </c>
      <c r="C968" s="19">
        <v>207900</v>
      </c>
      <c r="D968" s="19">
        <v>73184</v>
      </c>
      <c r="E968" s="19">
        <v>256627</v>
      </c>
      <c r="F968" s="19">
        <v>71984</v>
      </c>
      <c r="G968" s="19">
        <v>111375</v>
      </c>
      <c r="H968" s="19">
        <v>166201</v>
      </c>
      <c r="I968" s="19">
        <v>93731</v>
      </c>
    </row>
    <row r="969" spans="1:9" x14ac:dyDescent="0.25">
      <c r="A969" s="17">
        <v>36547</v>
      </c>
      <c r="B969" s="1">
        <f t="shared" si="16"/>
        <v>1</v>
      </c>
      <c r="C969" s="19">
        <v>207900</v>
      </c>
      <c r="D969" s="19">
        <v>73184</v>
      </c>
      <c r="E969" s="19">
        <v>256627</v>
      </c>
      <c r="F969" s="19">
        <v>71984</v>
      </c>
      <c r="G969" s="19">
        <v>111375</v>
      </c>
      <c r="H969" s="19">
        <v>166201</v>
      </c>
      <c r="I969" s="19">
        <v>93731</v>
      </c>
    </row>
    <row r="970" spans="1:9" x14ac:dyDescent="0.25">
      <c r="A970" s="17">
        <v>36548</v>
      </c>
      <c r="B970" s="1">
        <f t="shared" si="16"/>
        <v>1</v>
      </c>
      <c r="C970" s="19">
        <v>207900</v>
      </c>
      <c r="D970" s="19">
        <v>73184</v>
      </c>
      <c r="E970" s="19">
        <v>256627</v>
      </c>
      <c r="F970" s="19">
        <v>71984</v>
      </c>
      <c r="G970" s="19">
        <v>111375</v>
      </c>
      <c r="H970" s="19">
        <v>166201</v>
      </c>
      <c r="I970" s="19">
        <v>93731</v>
      </c>
    </row>
    <row r="971" spans="1:9" x14ac:dyDescent="0.25">
      <c r="A971" s="17">
        <v>36549</v>
      </c>
      <c r="B971" s="1">
        <f t="shared" si="16"/>
        <v>1</v>
      </c>
      <c r="C971" s="19">
        <v>195512</v>
      </c>
      <c r="D971" s="19">
        <v>78789</v>
      </c>
      <c r="E971" s="19">
        <v>244137</v>
      </c>
      <c r="F971" s="19">
        <v>63651</v>
      </c>
      <c r="G971" s="19">
        <v>106764</v>
      </c>
      <c r="H971" s="19">
        <v>140625</v>
      </c>
      <c r="I971" s="19">
        <v>93830</v>
      </c>
    </row>
    <row r="972" spans="1:9" x14ac:dyDescent="0.25">
      <c r="A972" s="17">
        <v>36550</v>
      </c>
      <c r="B972" s="1">
        <f t="shared" si="16"/>
        <v>1</v>
      </c>
      <c r="C972" s="19">
        <v>187078</v>
      </c>
      <c r="D972" s="19">
        <v>79866</v>
      </c>
      <c r="E972" s="19">
        <v>256406</v>
      </c>
      <c r="F972" s="19">
        <v>63651</v>
      </c>
      <c r="G972" s="19">
        <v>106693</v>
      </c>
      <c r="H972" s="19">
        <v>163794</v>
      </c>
      <c r="I972" s="19">
        <v>77210</v>
      </c>
    </row>
    <row r="973" spans="1:9" x14ac:dyDescent="0.25">
      <c r="A973" s="17">
        <v>36551</v>
      </c>
      <c r="B973" s="1">
        <f t="shared" si="16"/>
        <v>1</v>
      </c>
      <c r="C973" s="19">
        <v>200956</v>
      </c>
      <c r="D973" s="19">
        <v>79866</v>
      </c>
      <c r="E973" s="19">
        <v>286695</v>
      </c>
      <c r="F973" s="19">
        <v>63652</v>
      </c>
      <c r="G973" s="19">
        <v>107088</v>
      </c>
      <c r="H973" s="19">
        <v>149861</v>
      </c>
      <c r="I973" s="19">
        <v>91939</v>
      </c>
    </row>
    <row r="974" spans="1:9" x14ac:dyDescent="0.25">
      <c r="A974" s="17">
        <v>36552</v>
      </c>
      <c r="B974" s="1">
        <f t="shared" si="16"/>
        <v>1</v>
      </c>
      <c r="C974" s="19">
        <v>187382</v>
      </c>
      <c r="D974" s="19">
        <v>75751</v>
      </c>
      <c r="E974" s="19">
        <v>298677</v>
      </c>
      <c r="F974" s="19">
        <v>63651</v>
      </c>
      <c r="G974" s="19">
        <v>105745</v>
      </c>
      <c r="H974" s="19">
        <v>157711</v>
      </c>
      <c r="I974" s="19">
        <v>91956</v>
      </c>
    </row>
    <row r="975" spans="1:9" x14ac:dyDescent="0.25">
      <c r="A975" s="17">
        <v>36553</v>
      </c>
      <c r="B975" s="1">
        <f t="shared" si="16"/>
        <v>1</v>
      </c>
      <c r="C975" s="19">
        <v>186317</v>
      </c>
      <c r="D975" s="19">
        <v>75751</v>
      </c>
      <c r="E975" s="19">
        <v>307774</v>
      </c>
      <c r="F975" s="19">
        <v>62291</v>
      </c>
      <c r="G975" s="19">
        <v>107689</v>
      </c>
      <c r="H975" s="19">
        <v>128043</v>
      </c>
      <c r="I975" s="19">
        <v>86219</v>
      </c>
    </row>
    <row r="976" spans="1:9" x14ac:dyDescent="0.25">
      <c r="A976" s="17">
        <v>36554</v>
      </c>
      <c r="B976" s="1">
        <f t="shared" si="16"/>
        <v>1</v>
      </c>
      <c r="C976" s="19">
        <v>164854</v>
      </c>
      <c r="D976" s="19">
        <v>75751</v>
      </c>
      <c r="E976" s="19">
        <v>325679</v>
      </c>
      <c r="F976" s="19">
        <v>63482</v>
      </c>
      <c r="G976" s="19">
        <v>106409</v>
      </c>
      <c r="H976" s="19">
        <v>147685</v>
      </c>
      <c r="I976" s="19">
        <v>91976</v>
      </c>
    </row>
    <row r="977" spans="1:9" x14ac:dyDescent="0.25">
      <c r="A977" s="17">
        <v>36555</v>
      </c>
      <c r="B977" s="1">
        <f t="shared" si="16"/>
        <v>1</v>
      </c>
      <c r="C977" s="19">
        <v>176473</v>
      </c>
      <c r="D977" s="19">
        <v>75751</v>
      </c>
      <c r="E977" s="19">
        <v>322972</v>
      </c>
      <c r="F977" s="19">
        <v>63482</v>
      </c>
      <c r="G977" s="19">
        <v>106961</v>
      </c>
      <c r="H977" s="19">
        <v>153907</v>
      </c>
      <c r="I977" s="19">
        <v>91976</v>
      </c>
    </row>
    <row r="978" spans="1:9" x14ac:dyDescent="0.25">
      <c r="A978" s="17">
        <v>36556</v>
      </c>
      <c r="B978" s="1">
        <f t="shared" si="16"/>
        <v>1</v>
      </c>
      <c r="C978" s="19">
        <v>156672</v>
      </c>
      <c r="D978" s="19">
        <v>75751</v>
      </c>
      <c r="E978" s="19">
        <v>307969</v>
      </c>
      <c r="F978" s="19">
        <v>63482</v>
      </c>
      <c r="G978" s="19">
        <v>107160</v>
      </c>
      <c r="H978" s="19">
        <v>157837</v>
      </c>
      <c r="I978" s="19">
        <v>91976</v>
      </c>
    </row>
    <row r="979" spans="1:9" x14ac:dyDescent="0.25">
      <c r="A979" s="17">
        <v>36557</v>
      </c>
      <c r="B979" s="1">
        <f t="shared" si="16"/>
        <v>2</v>
      </c>
      <c r="C979" s="19">
        <v>196250</v>
      </c>
      <c r="D979" s="19">
        <v>66719</v>
      </c>
      <c r="E979" s="19">
        <v>282153</v>
      </c>
      <c r="F979" s="19">
        <v>63184</v>
      </c>
      <c r="G979" s="19">
        <v>156257</v>
      </c>
      <c r="H979" s="19">
        <v>121616</v>
      </c>
      <c r="I979" s="19">
        <v>69194</v>
      </c>
    </row>
    <row r="980" spans="1:9" x14ac:dyDescent="0.25">
      <c r="A980" s="17">
        <v>36558</v>
      </c>
      <c r="B980" s="1">
        <f t="shared" si="16"/>
        <v>2</v>
      </c>
      <c r="C980" s="19">
        <v>221513</v>
      </c>
      <c r="D980" s="19">
        <v>67217</v>
      </c>
      <c r="E980" s="19">
        <v>288505</v>
      </c>
      <c r="F980" s="19">
        <v>63701</v>
      </c>
      <c r="G980" s="19">
        <v>169880</v>
      </c>
      <c r="H980" s="19">
        <v>125800</v>
      </c>
      <c r="I980" s="19">
        <v>75292</v>
      </c>
    </row>
    <row r="981" spans="1:9" x14ac:dyDescent="0.25">
      <c r="A981" s="17">
        <v>36559</v>
      </c>
      <c r="B981" s="1">
        <f t="shared" si="16"/>
        <v>2</v>
      </c>
      <c r="C981" s="19">
        <v>220667</v>
      </c>
      <c r="D981" s="19">
        <v>63902</v>
      </c>
      <c r="E981" s="19">
        <v>288675</v>
      </c>
      <c r="F981" s="19">
        <v>74612</v>
      </c>
      <c r="G981" s="19">
        <v>167396</v>
      </c>
      <c r="H981" s="19">
        <v>97032</v>
      </c>
      <c r="I981" s="19">
        <v>70224</v>
      </c>
    </row>
    <row r="982" spans="1:9" x14ac:dyDescent="0.25">
      <c r="A982" s="17">
        <v>36560</v>
      </c>
      <c r="B982" s="1">
        <f t="shared" si="16"/>
        <v>2</v>
      </c>
      <c r="C982" s="19">
        <v>259019</v>
      </c>
      <c r="D982" s="19">
        <v>63902</v>
      </c>
      <c r="E982" s="19">
        <v>297271</v>
      </c>
      <c r="F982" s="19">
        <v>74612</v>
      </c>
      <c r="G982" s="19">
        <v>171354</v>
      </c>
      <c r="H982" s="19">
        <v>95968</v>
      </c>
      <c r="I982" s="19">
        <v>69960</v>
      </c>
    </row>
    <row r="983" spans="1:9" x14ac:dyDescent="0.25">
      <c r="A983" s="17">
        <v>36561</v>
      </c>
      <c r="B983" s="1">
        <f t="shared" si="16"/>
        <v>2</v>
      </c>
      <c r="C983" s="19">
        <v>201159</v>
      </c>
      <c r="D983" s="19">
        <v>63902</v>
      </c>
      <c r="E983" s="19">
        <v>291236</v>
      </c>
      <c r="F983" s="19">
        <v>74613</v>
      </c>
      <c r="G983" s="19">
        <v>143377</v>
      </c>
      <c r="H983" s="19">
        <v>111742</v>
      </c>
      <c r="I983" s="19">
        <v>91351</v>
      </c>
    </row>
    <row r="984" spans="1:9" x14ac:dyDescent="0.25">
      <c r="A984" s="17">
        <v>36562</v>
      </c>
      <c r="B984" s="1">
        <f t="shared" si="16"/>
        <v>2</v>
      </c>
      <c r="C984" s="19">
        <v>192404</v>
      </c>
      <c r="D984" s="19">
        <v>63902</v>
      </c>
      <c r="E984" s="19">
        <v>291236</v>
      </c>
      <c r="F984" s="19">
        <v>74613</v>
      </c>
      <c r="G984" s="19">
        <v>141719</v>
      </c>
      <c r="H984" s="19">
        <v>111733</v>
      </c>
      <c r="I984" s="19">
        <v>91339</v>
      </c>
    </row>
    <row r="985" spans="1:9" x14ac:dyDescent="0.25">
      <c r="A985" s="17">
        <v>36563</v>
      </c>
      <c r="B985" s="1">
        <f t="shared" si="16"/>
        <v>2</v>
      </c>
      <c r="C985" s="19">
        <v>192294</v>
      </c>
      <c r="D985" s="19">
        <v>63902</v>
      </c>
      <c r="E985" s="19">
        <v>291236</v>
      </c>
      <c r="F985" s="19">
        <v>74613</v>
      </c>
      <c r="G985" s="19">
        <v>161577</v>
      </c>
      <c r="H985" s="19">
        <v>111733</v>
      </c>
      <c r="I985" s="19">
        <v>91339</v>
      </c>
    </row>
    <row r="986" spans="1:9" x14ac:dyDescent="0.25">
      <c r="A986" s="17">
        <v>36564</v>
      </c>
      <c r="B986" s="1">
        <f t="shared" si="16"/>
        <v>2</v>
      </c>
      <c r="C986" s="19">
        <v>185470</v>
      </c>
      <c r="D986" s="19">
        <v>75870</v>
      </c>
      <c r="E986" s="19">
        <v>277343</v>
      </c>
      <c r="F986" s="19">
        <v>74613</v>
      </c>
      <c r="G986" s="19">
        <v>177113</v>
      </c>
      <c r="H986" s="19">
        <v>113982</v>
      </c>
      <c r="I986" s="19">
        <v>88958</v>
      </c>
    </row>
    <row r="987" spans="1:9" x14ac:dyDescent="0.25">
      <c r="A987" s="17">
        <v>36565</v>
      </c>
      <c r="B987" s="1">
        <f t="shared" si="16"/>
        <v>2</v>
      </c>
      <c r="C987" s="19">
        <v>190470</v>
      </c>
      <c r="D987" s="19">
        <v>73907</v>
      </c>
      <c r="E987" s="19">
        <v>262460</v>
      </c>
      <c r="F987" s="19">
        <v>74613</v>
      </c>
      <c r="G987" s="19">
        <v>166341</v>
      </c>
      <c r="H987" s="19">
        <v>88557</v>
      </c>
      <c r="I987" s="19">
        <v>86954</v>
      </c>
    </row>
    <row r="988" spans="1:9" x14ac:dyDescent="0.25">
      <c r="A988" s="17">
        <v>36566</v>
      </c>
      <c r="B988" s="1">
        <f t="shared" si="16"/>
        <v>2</v>
      </c>
      <c r="C988" s="19">
        <v>221082</v>
      </c>
      <c r="D988" s="19">
        <v>76927</v>
      </c>
      <c r="E988" s="19">
        <v>259240</v>
      </c>
      <c r="F988" s="19">
        <v>74613</v>
      </c>
      <c r="G988" s="19">
        <v>154432</v>
      </c>
      <c r="H988" s="19">
        <v>107339</v>
      </c>
      <c r="I988" s="19">
        <v>90065</v>
      </c>
    </row>
    <row r="989" spans="1:9" x14ac:dyDescent="0.25">
      <c r="A989" s="17">
        <v>36567</v>
      </c>
      <c r="B989" s="1">
        <f t="shared" si="16"/>
        <v>2</v>
      </c>
      <c r="C989" s="19">
        <v>180470</v>
      </c>
      <c r="D989" s="19">
        <v>76906</v>
      </c>
      <c r="E989" s="19">
        <v>271168</v>
      </c>
      <c r="F989" s="19">
        <v>74613</v>
      </c>
      <c r="G989" s="19">
        <v>162937</v>
      </c>
      <c r="H989" s="19">
        <v>110656</v>
      </c>
      <c r="I989" s="19">
        <v>85949</v>
      </c>
    </row>
    <row r="990" spans="1:9" x14ac:dyDescent="0.25">
      <c r="A990" s="17">
        <v>36568</v>
      </c>
      <c r="B990" s="1">
        <f t="shared" si="16"/>
        <v>2</v>
      </c>
      <c r="C990" s="19">
        <v>180470</v>
      </c>
      <c r="D990" s="19">
        <v>77018</v>
      </c>
      <c r="E990" s="19">
        <v>280616</v>
      </c>
      <c r="F990" s="19">
        <v>74613</v>
      </c>
      <c r="G990" s="19">
        <v>155247</v>
      </c>
      <c r="H990" s="19">
        <v>119711</v>
      </c>
      <c r="I990" s="19">
        <v>91351</v>
      </c>
    </row>
    <row r="991" spans="1:9" x14ac:dyDescent="0.25">
      <c r="A991" s="17">
        <v>36569</v>
      </c>
      <c r="B991" s="1">
        <f t="shared" si="16"/>
        <v>2</v>
      </c>
      <c r="C991" s="19">
        <v>180470</v>
      </c>
      <c r="D991" s="19">
        <v>77018</v>
      </c>
      <c r="E991" s="19">
        <v>287616</v>
      </c>
      <c r="F991" s="19">
        <v>74613</v>
      </c>
      <c r="G991" s="19">
        <v>161366</v>
      </c>
      <c r="H991" s="19">
        <v>120911</v>
      </c>
      <c r="I991" s="19">
        <v>91351</v>
      </c>
    </row>
    <row r="992" spans="1:9" x14ac:dyDescent="0.25">
      <c r="A992" s="17">
        <v>36570</v>
      </c>
      <c r="B992" s="1">
        <f t="shared" si="16"/>
        <v>2</v>
      </c>
      <c r="C992" s="19">
        <v>180470</v>
      </c>
      <c r="D992" s="19">
        <v>77018</v>
      </c>
      <c r="E992" s="19">
        <v>282616</v>
      </c>
      <c r="F992" s="19">
        <v>74613</v>
      </c>
      <c r="G992" s="19">
        <v>118989</v>
      </c>
      <c r="H992" s="19">
        <v>120047</v>
      </c>
      <c r="I992" s="19">
        <v>79919</v>
      </c>
    </row>
    <row r="993" spans="1:9" x14ac:dyDescent="0.25">
      <c r="A993" s="17">
        <v>36571</v>
      </c>
      <c r="B993" s="1">
        <f t="shared" si="16"/>
        <v>2</v>
      </c>
      <c r="C993" s="19">
        <v>175010</v>
      </c>
      <c r="D993" s="19">
        <v>77018</v>
      </c>
      <c r="E993" s="19">
        <v>272616</v>
      </c>
      <c r="F993" s="19">
        <v>69363</v>
      </c>
      <c r="G993" s="19">
        <v>168352</v>
      </c>
      <c r="H993" s="19">
        <v>137479</v>
      </c>
      <c r="I993" s="19">
        <v>90519</v>
      </c>
    </row>
    <row r="994" spans="1:9" x14ac:dyDescent="0.25">
      <c r="A994" s="17">
        <v>36572</v>
      </c>
      <c r="B994" s="1">
        <f t="shared" si="16"/>
        <v>2</v>
      </c>
      <c r="C994" s="19">
        <v>182788</v>
      </c>
      <c r="D994" s="19">
        <v>77018</v>
      </c>
      <c r="E994" s="19">
        <v>273793</v>
      </c>
      <c r="F994" s="19">
        <v>74612</v>
      </c>
      <c r="G994" s="19">
        <v>165081</v>
      </c>
      <c r="H994" s="19">
        <v>118113</v>
      </c>
      <c r="I994" s="19">
        <v>83093</v>
      </c>
    </row>
    <row r="995" spans="1:9" x14ac:dyDescent="0.25">
      <c r="A995" s="17">
        <v>36573</v>
      </c>
      <c r="B995" s="1">
        <f t="shared" si="16"/>
        <v>2</v>
      </c>
      <c r="C995" s="19">
        <v>182788</v>
      </c>
      <c r="D995" s="19">
        <v>75624</v>
      </c>
      <c r="E995" s="19">
        <v>118306</v>
      </c>
      <c r="F995" s="19">
        <v>74612</v>
      </c>
      <c r="G995" s="19">
        <v>172603</v>
      </c>
      <c r="H995" s="19">
        <v>134403</v>
      </c>
      <c r="I995" s="19">
        <v>87914</v>
      </c>
    </row>
    <row r="996" spans="1:9" x14ac:dyDescent="0.25">
      <c r="A996" s="17">
        <v>36574</v>
      </c>
      <c r="B996" s="1">
        <f t="shared" si="16"/>
        <v>2</v>
      </c>
      <c r="C996" s="19">
        <v>192946</v>
      </c>
      <c r="D996" s="19">
        <v>75624</v>
      </c>
      <c r="E996" s="19">
        <v>277498</v>
      </c>
      <c r="F996" s="19">
        <v>74612</v>
      </c>
      <c r="G996" s="19">
        <v>169310</v>
      </c>
      <c r="H996" s="19">
        <v>137487</v>
      </c>
      <c r="I996" s="19">
        <v>91297</v>
      </c>
    </row>
    <row r="997" spans="1:9" x14ac:dyDescent="0.25">
      <c r="A997" s="17">
        <v>36575</v>
      </c>
      <c r="B997" s="1">
        <f t="shared" si="16"/>
        <v>2</v>
      </c>
      <c r="C997" s="19">
        <v>183690</v>
      </c>
      <c r="D997" s="19">
        <v>75624</v>
      </c>
      <c r="E997" s="19">
        <v>275894</v>
      </c>
      <c r="F997" s="19">
        <v>74612</v>
      </c>
      <c r="G997" s="19">
        <v>166295</v>
      </c>
      <c r="H997" s="19">
        <v>134458</v>
      </c>
      <c r="I997" s="19">
        <v>89994</v>
      </c>
    </row>
    <row r="998" spans="1:9" x14ac:dyDescent="0.25">
      <c r="A998" s="17">
        <v>36576</v>
      </c>
      <c r="B998" s="1">
        <f t="shared" si="16"/>
        <v>2</v>
      </c>
      <c r="C998" s="19">
        <v>183690</v>
      </c>
      <c r="D998" s="19">
        <v>75624</v>
      </c>
      <c r="E998" s="19">
        <v>275894</v>
      </c>
      <c r="F998" s="19">
        <v>74612</v>
      </c>
      <c r="G998" s="19">
        <v>160665</v>
      </c>
      <c r="H998" s="19">
        <v>126302</v>
      </c>
      <c r="I998" s="19">
        <v>88455</v>
      </c>
    </row>
    <row r="999" spans="1:9" x14ac:dyDescent="0.25">
      <c r="A999" s="17">
        <v>36577</v>
      </c>
      <c r="B999" s="1">
        <f t="shared" si="16"/>
        <v>2</v>
      </c>
      <c r="C999" s="19">
        <v>183690</v>
      </c>
      <c r="D999" s="19">
        <v>75624</v>
      </c>
      <c r="E999" s="19">
        <v>278608</v>
      </c>
      <c r="F999" s="19">
        <v>74612</v>
      </c>
      <c r="G999" s="19">
        <v>161166</v>
      </c>
      <c r="H999" s="19">
        <v>134512</v>
      </c>
      <c r="I999" s="19">
        <v>86123</v>
      </c>
    </row>
    <row r="1000" spans="1:9" x14ac:dyDescent="0.25">
      <c r="A1000" s="17">
        <v>36578</v>
      </c>
      <c r="B1000" s="1">
        <f t="shared" si="16"/>
        <v>2</v>
      </c>
      <c r="C1000" s="19">
        <v>183690</v>
      </c>
      <c r="D1000" s="19">
        <v>75624</v>
      </c>
      <c r="E1000" s="19">
        <v>275894</v>
      </c>
      <c r="F1000" s="19">
        <v>74612</v>
      </c>
      <c r="G1000" s="19">
        <v>129922</v>
      </c>
      <c r="H1000" s="19">
        <v>142289</v>
      </c>
      <c r="I1000" s="19">
        <v>75169</v>
      </c>
    </row>
    <row r="1001" spans="1:9" x14ac:dyDescent="0.25">
      <c r="A1001" s="17">
        <v>36579</v>
      </c>
      <c r="B1001" s="1">
        <f t="shared" si="16"/>
        <v>2</v>
      </c>
      <c r="C1001" s="19">
        <v>200781</v>
      </c>
      <c r="D1001" s="19">
        <v>58533</v>
      </c>
      <c r="E1001" s="19">
        <v>272894</v>
      </c>
      <c r="F1001" s="19">
        <v>74613</v>
      </c>
      <c r="G1001" s="19">
        <v>166891</v>
      </c>
      <c r="H1001" s="19">
        <v>137040</v>
      </c>
      <c r="I1001" s="19">
        <v>70364</v>
      </c>
    </row>
    <row r="1002" spans="1:9" x14ac:dyDescent="0.25">
      <c r="A1002" s="17">
        <v>36580</v>
      </c>
      <c r="B1002" s="1">
        <f t="shared" si="16"/>
        <v>2</v>
      </c>
      <c r="C1002" s="19">
        <v>154916</v>
      </c>
      <c r="D1002" s="19">
        <v>75624</v>
      </c>
      <c r="E1002" s="19">
        <v>292894</v>
      </c>
      <c r="F1002" s="19">
        <v>74612</v>
      </c>
      <c r="G1002" s="19">
        <v>173432</v>
      </c>
      <c r="H1002" s="19">
        <v>144927</v>
      </c>
      <c r="I1002" s="19">
        <v>71074</v>
      </c>
    </row>
    <row r="1003" spans="1:9" x14ac:dyDescent="0.25">
      <c r="A1003" s="17">
        <v>36581</v>
      </c>
      <c r="B1003" s="1">
        <f t="shared" si="16"/>
        <v>2</v>
      </c>
      <c r="C1003" s="19">
        <v>196654</v>
      </c>
      <c r="D1003" s="19">
        <v>30719</v>
      </c>
      <c r="E1003" s="19">
        <v>302008</v>
      </c>
      <c r="F1003" s="19">
        <v>74612</v>
      </c>
      <c r="G1003" s="19">
        <v>146547</v>
      </c>
      <c r="H1003" s="19">
        <v>149011</v>
      </c>
      <c r="I1003" s="19">
        <v>71511</v>
      </c>
    </row>
    <row r="1004" spans="1:9" x14ac:dyDescent="0.25">
      <c r="A1004" s="17">
        <v>36582</v>
      </c>
      <c r="B1004" s="1">
        <f t="shared" si="16"/>
        <v>2</v>
      </c>
      <c r="C1004" s="19">
        <v>206890</v>
      </c>
      <c r="D1004" s="19">
        <v>62904</v>
      </c>
      <c r="E1004" s="19">
        <v>292208</v>
      </c>
      <c r="F1004" s="19">
        <v>74612</v>
      </c>
      <c r="G1004" s="19">
        <v>148972</v>
      </c>
      <c r="H1004" s="19">
        <v>130955</v>
      </c>
      <c r="I1004" s="19">
        <v>76137</v>
      </c>
    </row>
    <row r="1005" spans="1:9" x14ac:dyDescent="0.25">
      <c r="A1005" s="17">
        <v>36583</v>
      </c>
      <c r="B1005" s="1">
        <f t="shared" si="16"/>
        <v>2</v>
      </c>
      <c r="C1005" s="19">
        <v>190690</v>
      </c>
      <c r="D1005" s="19">
        <v>62904</v>
      </c>
      <c r="E1005" s="19">
        <v>292208</v>
      </c>
      <c r="F1005" s="19">
        <v>74612</v>
      </c>
      <c r="G1005" s="19">
        <v>148972</v>
      </c>
      <c r="H1005" s="19">
        <v>128855</v>
      </c>
      <c r="I1005" s="19">
        <v>76153</v>
      </c>
    </row>
    <row r="1006" spans="1:9" x14ac:dyDescent="0.25">
      <c r="A1006" s="17">
        <v>36584</v>
      </c>
      <c r="B1006" s="1">
        <f t="shared" si="16"/>
        <v>2</v>
      </c>
      <c r="C1006" s="19">
        <v>182029</v>
      </c>
      <c r="D1006" s="19">
        <v>71565</v>
      </c>
      <c r="E1006" s="19">
        <v>292208</v>
      </c>
      <c r="F1006" s="19">
        <v>74612</v>
      </c>
      <c r="G1006" s="19">
        <v>148437</v>
      </c>
      <c r="H1006" s="19">
        <v>130938</v>
      </c>
      <c r="I1006" s="19">
        <v>76003</v>
      </c>
    </row>
    <row r="1007" spans="1:9" x14ac:dyDescent="0.25">
      <c r="A1007" s="17">
        <v>36585</v>
      </c>
      <c r="B1007" s="1">
        <f t="shared" si="16"/>
        <v>2</v>
      </c>
      <c r="C1007" s="19">
        <v>200418</v>
      </c>
      <c r="D1007" s="19">
        <v>32113</v>
      </c>
      <c r="E1007" s="19">
        <v>284708</v>
      </c>
      <c r="F1007" s="19">
        <v>85901</v>
      </c>
      <c r="G1007" s="19">
        <v>148972</v>
      </c>
      <c r="H1007" s="19">
        <v>126803</v>
      </c>
      <c r="I1007" s="19">
        <v>76153</v>
      </c>
    </row>
    <row r="1008" spans="1:9" x14ac:dyDescent="0.25">
      <c r="A1008" s="17">
        <v>36586</v>
      </c>
      <c r="B1008" s="1">
        <f t="shared" si="16"/>
        <v>3</v>
      </c>
      <c r="C1008" s="19">
        <v>193555</v>
      </c>
      <c r="D1008" s="19">
        <v>80770</v>
      </c>
      <c r="E1008" s="19">
        <v>276069</v>
      </c>
      <c r="F1008" s="19">
        <v>82535</v>
      </c>
      <c r="G1008" s="19">
        <v>147495</v>
      </c>
      <c r="H1008" s="19">
        <v>126223</v>
      </c>
      <c r="I1008" s="19">
        <v>72783</v>
      </c>
    </row>
    <row r="1009" spans="1:9" x14ac:dyDescent="0.25">
      <c r="A1009" s="17">
        <v>36587</v>
      </c>
      <c r="B1009" s="1">
        <f t="shared" si="16"/>
        <v>3</v>
      </c>
      <c r="C1009" s="19">
        <v>165637</v>
      </c>
      <c r="D1009" s="19">
        <v>86133</v>
      </c>
      <c r="E1009" s="19">
        <v>254003</v>
      </c>
      <c r="F1009" s="19">
        <v>82377</v>
      </c>
      <c r="G1009" s="19">
        <v>164504</v>
      </c>
      <c r="H1009" s="19">
        <v>115599</v>
      </c>
      <c r="I1009" s="19">
        <v>52812</v>
      </c>
    </row>
    <row r="1010" spans="1:9" x14ac:dyDescent="0.25">
      <c r="A1010" s="17">
        <v>36588</v>
      </c>
      <c r="B1010" s="1">
        <f t="shared" si="16"/>
        <v>3</v>
      </c>
      <c r="C1010" s="19">
        <v>198673</v>
      </c>
      <c r="D1010" s="19">
        <v>81244</v>
      </c>
      <c r="E1010" s="19">
        <v>291068</v>
      </c>
      <c r="F1010" s="19">
        <v>82535</v>
      </c>
      <c r="G1010" s="19">
        <v>157400</v>
      </c>
      <c r="H1010" s="19">
        <v>88840</v>
      </c>
      <c r="I1010" s="19">
        <v>65481</v>
      </c>
    </row>
    <row r="1011" spans="1:9" x14ac:dyDescent="0.25">
      <c r="A1011" s="17">
        <v>36589</v>
      </c>
      <c r="B1011" s="1">
        <f t="shared" si="16"/>
        <v>3</v>
      </c>
      <c r="C1011" s="19">
        <v>188673</v>
      </c>
      <c r="D1011" s="19">
        <v>81244</v>
      </c>
      <c r="E1011" s="19">
        <v>296632</v>
      </c>
      <c r="F1011" s="19">
        <v>82535</v>
      </c>
      <c r="G1011" s="19">
        <v>175969</v>
      </c>
      <c r="H1011" s="19">
        <v>84560</v>
      </c>
      <c r="I1011" s="19">
        <v>65276</v>
      </c>
    </row>
    <row r="1012" spans="1:9" x14ac:dyDescent="0.25">
      <c r="A1012" s="17">
        <v>36590</v>
      </c>
      <c r="B1012" s="1">
        <f t="shared" si="16"/>
        <v>3</v>
      </c>
      <c r="C1012" s="19">
        <v>188673</v>
      </c>
      <c r="D1012" s="19">
        <v>81244</v>
      </c>
      <c r="E1012" s="19">
        <v>286632</v>
      </c>
      <c r="F1012" s="19">
        <v>82535</v>
      </c>
      <c r="G1012" s="19">
        <v>173380</v>
      </c>
      <c r="H1012" s="19">
        <v>82486</v>
      </c>
      <c r="I1012" s="19">
        <v>65482</v>
      </c>
    </row>
    <row r="1013" spans="1:9" x14ac:dyDescent="0.25">
      <c r="A1013" s="17">
        <v>36591</v>
      </c>
      <c r="B1013" s="1">
        <f t="shared" si="16"/>
        <v>3</v>
      </c>
      <c r="C1013" s="19">
        <v>181154</v>
      </c>
      <c r="D1013" s="19">
        <v>81244</v>
      </c>
      <c r="E1013" s="19">
        <v>285020</v>
      </c>
      <c r="F1013" s="19">
        <v>82535</v>
      </c>
      <c r="G1013" s="19">
        <v>181754</v>
      </c>
      <c r="H1013" s="19">
        <v>91411</v>
      </c>
      <c r="I1013" s="19">
        <v>65482</v>
      </c>
    </row>
    <row r="1014" spans="1:9" x14ac:dyDescent="0.25">
      <c r="A1014" s="17">
        <v>36592</v>
      </c>
      <c r="B1014" s="1">
        <f t="shared" si="16"/>
        <v>3</v>
      </c>
      <c r="C1014" s="19">
        <v>201143</v>
      </c>
      <c r="D1014" s="19">
        <v>26695</v>
      </c>
      <c r="E1014" s="19">
        <v>300988</v>
      </c>
      <c r="F1014" s="19">
        <v>74602</v>
      </c>
      <c r="G1014" s="19">
        <v>165566</v>
      </c>
      <c r="H1014" s="19">
        <v>84310</v>
      </c>
      <c r="I1014" s="19">
        <v>84487</v>
      </c>
    </row>
    <row r="1015" spans="1:9" x14ac:dyDescent="0.25">
      <c r="A1015" s="17">
        <v>36593</v>
      </c>
      <c r="B1015" s="1">
        <f t="shared" si="16"/>
        <v>3</v>
      </c>
      <c r="C1015" s="19">
        <v>182870</v>
      </c>
      <c r="D1015" s="19">
        <v>35622</v>
      </c>
      <c r="E1015" s="19">
        <v>294795</v>
      </c>
      <c r="F1015" s="19">
        <v>82535</v>
      </c>
      <c r="G1015" s="19">
        <v>160296</v>
      </c>
      <c r="H1015" s="19">
        <v>162611</v>
      </c>
      <c r="I1015" s="19">
        <v>63864</v>
      </c>
    </row>
    <row r="1016" spans="1:9" x14ac:dyDescent="0.25">
      <c r="A1016" s="17">
        <v>36594</v>
      </c>
      <c r="B1016" s="1">
        <f t="shared" si="16"/>
        <v>3</v>
      </c>
      <c r="C1016" s="19">
        <v>209399</v>
      </c>
      <c r="D1016" s="19">
        <v>41827</v>
      </c>
      <c r="E1016" s="19">
        <v>281197</v>
      </c>
      <c r="F1016" s="19">
        <v>82535</v>
      </c>
      <c r="G1016" s="19">
        <v>113025</v>
      </c>
      <c r="H1016" s="19">
        <v>161183</v>
      </c>
      <c r="I1016" s="19">
        <v>83701</v>
      </c>
    </row>
    <row r="1017" spans="1:9" x14ac:dyDescent="0.25">
      <c r="A1017" s="17">
        <v>36595</v>
      </c>
      <c r="B1017" s="1">
        <f t="shared" si="16"/>
        <v>3</v>
      </c>
      <c r="C1017" s="19">
        <v>194280</v>
      </c>
      <c r="D1017" s="19">
        <v>30791</v>
      </c>
      <c r="E1017" s="19">
        <v>299566</v>
      </c>
      <c r="F1017" s="19">
        <v>82535</v>
      </c>
      <c r="G1017" s="19">
        <v>177274</v>
      </c>
      <c r="H1017" s="19">
        <v>130794</v>
      </c>
      <c r="I1017" s="19">
        <v>94685</v>
      </c>
    </row>
    <row r="1018" spans="1:9" x14ac:dyDescent="0.25">
      <c r="A1018" s="17">
        <v>36596</v>
      </c>
      <c r="B1018" s="1">
        <f t="shared" si="16"/>
        <v>3</v>
      </c>
      <c r="C1018" s="19">
        <v>181088</v>
      </c>
      <c r="D1018" s="19">
        <v>55600</v>
      </c>
      <c r="E1018" s="19">
        <v>287566</v>
      </c>
      <c r="F1018" s="19">
        <v>82535</v>
      </c>
      <c r="G1018" s="19">
        <v>163590</v>
      </c>
      <c r="H1018" s="19">
        <v>122703</v>
      </c>
      <c r="I1018" s="19">
        <v>96390</v>
      </c>
    </row>
    <row r="1019" spans="1:9" x14ac:dyDescent="0.25">
      <c r="A1019" s="17">
        <v>36597</v>
      </c>
      <c r="B1019" s="1">
        <f t="shared" si="16"/>
        <v>3</v>
      </c>
      <c r="C1019" s="19">
        <v>206756</v>
      </c>
      <c r="D1019" s="19">
        <v>55600</v>
      </c>
      <c r="E1019" s="19">
        <v>294436</v>
      </c>
      <c r="F1019" s="19">
        <v>82535</v>
      </c>
      <c r="G1019" s="19">
        <v>170902</v>
      </c>
      <c r="H1019" s="19">
        <v>104037</v>
      </c>
      <c r="I1019" s="19">
        <v>82927</v>
      </c>
    </row>
    <row r="1020" spans="1:9" x14ac:dyDescent="0.25">
      <c r="A1020" s="17">
        <v>36598</v>
      </c>
      <c r="B1020" s="1">
        <f t="shared" si="16"/>
        <v>3</v>
      </c>
      <c r="C1020" s="19">
        <v>207712</v>
      </c>
      <c r="D1020" s="19">
        <v>55600</v>
      </c>
      <c r="E1020" s="19">
        <v>279812</v>
      </c>
      <c r="F1020" s="19">
        <v>82535</v>
      </c>
      <c r="G1020" s="19">
        <v>162082</v>
      </c>
      <c r="H1020" s="19">
        <v>124303</v>
      </c>
      <c r="I1020" s="19">
        <v>83701</v>
      </c>
    </row>
    <row r="1021" spans="1:9" x14ac:dyDescent="0.25">
      <c r="A1021" s="17">
        <v>36599</v>
      </c>
      <c r="B1021" s="1">
        <f t="shared" si="16"/>
        <v>3</v>
      </c>
      <c r="C1021" s="19">
        <v>198160</v>
      </c>
      <c r="D1021" s="19">
        <v>70738</v>
      </c>
      <c r="E1021" s="19">
        <v>290299</v>
      </c>
      <c r="F1021" s="19">
        <v>82535</v>
      </c>
      <c r="G1021" s="19">
        <v>157984</v>
      </c>
      <c r="H1021" s="19">
        <v>91154</v>
      </c>
      <c r="I1021" s="19">
        <v>84206</v>
      </c>
    </row>
    <row r="1022" spans="1:9" x14ac:dyDescent="0.25">
      <c r="A1022" s="17">
        <v>36600</v>
      </c>
      <c r="B1022" s="1">
        <f t="shared" si="16"/>
        <v>3</v>
      </c>
      <c r="C1022" s="19">
        <v>189001</v>
      </c>
      <c r="D1022" s="19">
        <v>70738</v>
      </c>
      <c r="E1022" s="19">
        <v>285991</v>
      </c>
      <c r="F1022" s="19">
        <v>82535</v>
      </c>
      <c r="G1022" s="19">
        <v>158716</v>
      </c>
      <c r="H1022" s="19">
        <v>87733</v>
      </c>
      <c r="I1022" s="19">
        <v>80777</v>
      </c>
    </row>
    <row r="1023" spans="1:9" x14ac:dyDescent="0.25">
      <c r="A1023" s="17">
        <v>36601</v>
      </c>
      <c r="B1023" s="1">
        <f t="shared" si="16"/>
        <v>3</v>
      </c>
      <c r="C1023" s="19">
        <v>188974</v>
      </c>
      <c r="D1023" s="19">
        <v>65738</v>
      </c>
      <c r="E1023" s="19">
        <v>292130</v>
      </c>
      <c r="F1023" s="19">
        <v>99710</v>
      </c>
      <c r="G1023" s="19">
        <v>151993</v>
      </c>
      <c r="H1023" s="19">
        <v>89645</v>
      </c>
      <c r="I1023" s="19">
        <v>73841</v>
      </c>
    </row>
    <row r="1024" spans="1:9" x14ac:dyDescent="0.25">
      <c r="A1024" s="17">
        <v>36602</v>
      </c>
      <c r="B1024" s="1">
        <f t="shared" ref="B1024:B1087" si="17">MONTH(A1024)</f>
        <v>3</v>
      </c>
      <c r="C1024" s="19">
        <v>184881</v>
      </c>
      <c r="D1024" s="19">
        <v>70121</v>
      </c>
      <c r="E1024" s="19">
        <v>280943</v>
      </c>
      <c r="F1024" s="19">
        <v>80211</v>
      </c>
      <c r="G1024" s="19">
        <v>153839</v>
      </c>
      <c r="H1024" s="19">
        <v>85108</v>
      </c>
      <c r="I1024" s="19">
        <v>74550</v>
      </c>
    </row>
    <row r="1025" spans="1:9" x14ac:dyDescent="0.25">
      <c r="A1025" s="17">
        <v>36603</v>
      </c>
      <c r="B1025" s="1">
        <f t="shared" si="17"/>
        <v>3</v>
      </c>
      <c r="C1025" s="19">
        <v>186691</v>
      </c>
      <c r="D1025" s="19">
        <v>66887</v>
      </c>
      <c r="E1025" s="19">
        <v>278037</v>
      </c>
      <c r="F1025" s="19">
        <v>81864</v>
      </c>
      <c r="G1025" s="19">
        <v>143743</v>
      </c>
      <c r="H1025" s="19">
        <v>94869</v>
      </c>
      <c r="I1025" s="19">
        <v>83701</v>
      </c>
    </row>
    <row r="1026" spans="1:9" x14ac:dyDescent="0.25">
      <c r="A1026" s="17">
        <v>36604</v>
      </c>
      <c r="B1026" s="1">
        <f t="shared" si="17"/>
        <v>3</v>
      </c>
      <c r="C1026" s="19">
        <v>184343</v>
      </c>
      <c r="D1026" s="19">
        <v>130367</v>
      </c>
      <c r="E1026" s="19">
        <v>112427</v>
      </c>
      <c r="F1026" s="19">
        <v>78020</v>
      </c>
      <c r="G1026" s="19">
        <v>138225</v>
      </c>
      <c r="H1026" s="19">
        <v>201295</v>
      </c>
      <c r="I1026" s="19">
        <v>165283</v>
      </c>
    </row>
    <row r="1027" spans="1:9" x14ac:dyDescent="0.25">
      <c r="A1027" s="17">
        <v>36605</v>
      </c>
      <c r="B1027" s="1">
        <f t="shared" si="17"/>
        <v>3</v>
      </c>
      <c r="C1027" s="19">
        <v>188974</v>
      </c>
      <c r="D1027" s="19">
        <v>70738</v>
      </c>
      <c r="E1027" s="19">
        <v>297383</v>
      </c>
      <c r="F1027" s="19">
        <v>82535</v>
      </c>
      <c r="G1027" s="19">
        <v>167215</v>
      </c>
      <c r="H1027" s="19">
        <v>100451</v>
      </c>
      <c r="I1027" s="19">
        <v>85200</v>
      </c>
    </row>
    <row r="1028" spans="1:9" x14ac:dyDescent="0.25">
      <c r="A1028" s="17">
        <v>36606</v>
      </c>
      <c r="B1028" s="1">
        <f t="shared" si="17"/>
        <v>3</v>
      </c>
      <c r="C1028" s="19">
        <v>211340</v>
      </c>
      <c r="D1028" s="19">
        <v>70738</v>
      </c>
      <c r="E1028" s="19">
        <v>277935</v>
      </c>
      <c r="F1028" s="19">
        <v>82535</v>
      </c>
      <c r="G1028" s="19">
        <v>158136</v>
      </c>
      <c r="H1028" s="19">
        <v>87475</v>
      </c>
      <c r="I1028" s="19">
        <v>65898</v>
      </c>
    </row>
    <row r="1029" spans="1:9" x14ac:dyDescent="0.25">
      <c r="A1029" s="17">
        <v>36607</v>
      </c>
      <c r="B1029" s="1">
        <f t="shared" si="17"/>
        <v>3</v>
      </c>
      <c r="C1029" s="19">
        <v>202644</v>
      </c>
      <c r="D1029" s="19">
        <v>70738</v>
      </c>
      <c r="E1029" s="19">
        <v>314203</v>
      </c>
      <c r="F1029" s="19">
        <v>82535</v>
      </c>
      <c r="G1029" s="19">
        <v>169740</v>
      </c>
      <c r="H1029" s="19">
        <v>88662</v>
      </c>
      <c r="I1029" s="19">
        <v>65988</v>
      </c>
    </row>
    <row r="1030" spans="1:9" x14ac:dyDescent="0.25">
      <c r="A1030" s="17">
        <v>36608</v>
      </c>
      <c r="B1030" s="1">
        <f t="shared" si="17"/>
        <v>3</v>
      </c>
      <c r="C1030" s="19">
        <v>220963</v>
      </c>
      <c r="D1030" s="19">
        <v>52600</v>
      </c>
      <c r="E1030" s="19">
        <v>304203</v>
      </c>
      <c r="F1030" s="19">
        <v>82535</v>
      </c>
      <c r="G1030" s="19">
        <v>173416</v>
      </c>
      <c r="H1030" s="19">
        <v>89033</v>
      </c>
      <c r="I1030" s="19">
        <v>62168</v>
      </c>
    </row>
    <row r="1031" spans="1:9" x14ac:dyDescent="0.25">
      <c r="A1031" s="17">
        <v>36609</v>
      </c>
      <c r="B1031" s="1">
        <f t="shared" si="17"/>
        <v>3</v>
      </c>
      <c r="C1031" s="19">
        <v>202954</v>
      </c>
      <c r="D1031" s="19">
        <v>70738</v>
      </c>
      <c r="E1031" s="19">
        <v>296930</v>
      </c>
      <c r="F1031" s="19">
        <v>82535</v>
      </c>
      <c r="G1031" s="19">
        <v>172351</v>
      </c>
      <c r="H1031" s="19">
        <v>89814</v>
      </c>
      <c r="I1031" s="19">
        <v>67611</v>
      </c>
    </row>
    <row r="1032" spans="1:9" x14ac:dyDescent="0.25">
      <c r="A1032" s="17">
        <v>36610</v>
      </c>
      <c r="B1032" s="1">
        <f t="shared" si="17"/>
        <v>3</v>
      </c>
      <c r="C1032" s="19">
        <v>191732</v>
      </c>
      <c r="D1032" s="19">
        <v>70738</v>
      </c>
      <c r="E1032" s="19">
        <v>298688</v>
      </c>
      <c r="F1032" s="19">
        <v>81270</v>
      </c>
      <c r="G1032" s="19">
        <v>157645</v>
      </c>
      <c r="H1032" s="19">
        <v>106188</v>
      </c>
      <c r="I1032" s="19">
        <v>67043</v>
      </c>
    </row>
    <row r="1033" spans="1:9" x14ac:dyDescent="0.25">
      <c r="A1033" s="17">
        <v>36611</v>
      </c>
      <c r="B1033" s="1">
        <f t="shared" si="17"/>
        <v>3</v>
      </c>
      <c r="C1033" s="19">
        <v>191732</v>
      </c>
      <c r="D1033" s="19">
        <v>70738</v>
      </c>
      <c r="E1033" s="19">
        <v>305710</v>
      </c>
      <c r="F1033" s="19">
        <v>82535</v>
      </c>
      <c r="G1033" s="19">
        <v>148888</v>
      </c>
      <c r="H1033" s="19">
        <v>99337</v>
      </c>
      <c r="I1033" s="19">
        <v>65898</v>
      </c>
    </row>
    <row r="1034" spans="1:9" x14ac:dyDescent="0.25">
      <c r="A1034" s="17">
        <v>36612</v>
      </c>
      <c r="B1034" s="1">
        <f t="shared" si="17"/>
        <v>3</v>
      </c>
      <c r="C1034" s="19">
        <v>182771</v>
      </c>
      <c r="D1034" s="19">
        <v>79399</v>
      </c>
      <c r="E1034" s="19">
        <v>305795</v>
      </c>
      <c r="F1034" s="19">
        <v>82535</v>
      </c>
      <c r="G1034" s="19">
        <v>151263</v>
      </c>
      <c r="H1034" s="19">
        <v>106149</v>
      </c>
      <c r="I1034" s="19">
        <v>65887</v>
      </c>
    </row>
    <row r="1035" spans="1:9" x14ac:dyDescent="0.25">
      <c r="A1035" s="17">
        <v>36613</v>
      </c>
      <c r="B1035" s="1">
        <f t="shared" si="17"/>
        <v>3</v>
      </c>
      <c r="C1035" s="19">
        <v>182771</v>
      </c>
      <c r="D1035" s="19">
        <v>79399</v>
      </c>
      <c r="E1035" s="19">
        <v>304204</v>
      </c>
      <c r="F1035" s="19">
        <v>82535</v>
      </c>
      <c r="G1035" s="19">
        <v>156110</v>
      </c>
      <c r="H1035" s="19">
        <v>98878</v>
      </c>
      <c r="I1035" s="19">
        <v>45098</v>
      </c>
    </row>
    <row r="1036" spans="1:9" x14ac:dyDescent="0.25">
      <c r="A1036" s="17">
        <v>36614</v>
      </c>
      <c r="B1036" s="1">
        <f t="shared" si="17"/>
        <v>3</v>
      </c>
      <c r="C1036" s="19">
        <v>180371</v>
      </c>
      <c r="D1036" s="19">
        <v>79399</v>
      </c>
      <c r="E1036" s="19">
        <v>304355</v>
      </c>
      <c r="F1036" s="19">
        <v>82535</v>
      </c>
      <c r="G1036" s="19">
        <v>152566</v>
      </c>
      <c r="H1036" s="19">
        <v>104481</v>
      </c>
      <c r="I1036" s="19">
        <v>58605</v>
      </c>
    </row>
    <row r="1037" spans="1:9" x14ac:dyDescent="0.25">
      <c r="A1037" s="17">
        <v>36615</v>
      </c>
      <c r="B1037" s="1">
        <f t="shared" si="17"/>
        <v>3</v>
      </c>
      <c r="C1037" s="19">
        <v>180371</v>
      </c>
      <c r="D1037" s="19">
        <v>79399</v>
      </c>
      <c r="E1037" s="19">
        <v>305846</v>
      </c>
      <c r="F1037" s="19">
        <v>82535</v>
      </c>
      <c r="G1037" s="19">
        <v>154541</v>
      </c>
      <c r="H1037" s="19">
        <v>103074</v>
      </c>
      <c r="I1037" s="19">
        <v>62745</v>
      </c>
    </row>
    <row r="1038" spans="1:9" x14ac:dyDescent="0.25">
      <c r="A1038" s="17">
        <v>36616</v>
      </c>
      <c r="B1038" s="1">
        <f t="shared" si="17"/>
        <v>3</v>
      </c>
      <c r="C1038" s="19">
        <v>179071</v>
      </c>
      <c r="D1038" s="19">
        <v>79399</v>
      </c>
      <c r="E1038" s="19">
        <v>297077</v>
      </c>
      <c r="F1038" s="19">
        <v>89015</v>
      </c>
      <c r="G1038" s="19">
        <v>158873</v>
      </c>
      <c r="H1038" s="19">
        <v>98878</v>
      </c>
      <c r="I1038" s="19">
        <v>58876</v>
      </c>
    </row>
    <row r="1039" spans="1:9" x14ac:dyDescent="0.25">
      <c r="A1039" s="17">
        <v>36617</v>
      </c>
      <c r="B1039" s="1">
        <f t="shared" si="17"/>
        <v>4</v>
      </c>
      <c r="C1039" s="19">
        <v>125334</v>
      </c>
      <c r="D1039" s="19">
        <v>49400</v>
      </c>
      <c r="E1039" s="19">
        <v>236044</v>
      </c>
      <c r="F1039" s="19">
        <v>88061</v>
      </c>
      <c r="G1039" s="19">
        <v>180697</v>
      </c>
      <c r="H1039" s="19">
        <v>91408</v>
      </c>
      <c r="I1039" s="19">
        <v>82136</v>
      </c>
    </row>
    <row r="1040" spans="1:9" x14ac:dyDescent="0.25">
      <c r="A1040" s="17">
        <v>36618</v>
      </c>
      <c r="B1040" s="1">
        <f t="shared" si="17"/>
        <v>4</v>
      </c>
      <c r="C1040" s="19">
        <v>160492</v>
      </c>
      <c r="D1040" s="19">
        <v>68720</v>
      </c>
      <c r="E1040" s="19">
        <v>244057</v>
      </c>
      <c r="F1040" s="19">
        <v>88061</v>
      </c>
      <c r="G1040" s="19">
        <v>180509</v>
      </c>
      <c r="H1040" s="19">
        <v>98676</v>
      </c>
      <c r="I1040" s="19">
        <v>77840</v>
      </c>
    </row>
    <row r="1041" spans="1:9" x14ac:dyDescent="0.25">
      <c r="A1041" s="17">
        <v>36619</v>
      </c>
      <c r="B1041" s="1">
        <f t="shared" si="17"/>
        <v>4</v>
      </c>
      <c r="C1041" s="19">
        <v>26084</v>
      </c>
      <c r="D1041" s="19">
        <v>138</v>
      </c>
      <c r="E1041" s="19">
        <v>0</v>
      </c>
      <c r="F1041" s="19">
        <v>0</v>
      </c>
      <c r="G1041" s="19">
        <v>157125</v>
      </c>
      <c r="H1041" s="19">
        <v>125510</v>
      </c>
      <c r="I1041" s="19">
        <v>15597</v>
      </c>
    </row>
    <row r="1042" spans="1:9" x14ac:dyDescent="0.25">
      <c r="A1042" s="17">
        <v>36620</v>
      </c>
      <c r="B1042" s="1">
        <f t="shared" si="17"/>
        <v>4</v>
      </c>
      <c r="C1042" s="19">
        <v>48182</v>
      </c>
      <c r="D1042" s="19">
        <v>0</v>
      </c>
      <c r="E1042" s="19">
        <v>0</v>
      </c>
      <c r="F1042" s="19">
        <v>51748</v>
      </c>
      <c r="G1042" s="19">
        <v>165234</v>
      </c>
      <c r="H1042" s="19">
        <v>103001</v>
      </c>
      <c r="I1042" s="19">
        <v>13320</v>
      </c>
    </row>
    <row r="1043" spans="1:9" x14ac:dyDescent="0.25">
      <c r="A1043" s="17">
        <v>36621</v>
      </c>
      <c r="B1043" s="1">
        <f t="shared" si="17"/>
        <v>4</v>
      </c>
      <c r="C1043" s="19">
        <v>26200</v>
      </c>
      <c r="D1043" s="19">
        <v>0</v>
      </c>
      <c r="E1043" s="19">
        <v>0</v>
      </c>
      <c r="F1043" s="19">
        <v>27933</v>
      </c>
      <c r="G1043" s="19">
        <v>187473</v>
      </c>
      <c r="H1043" s="19">
        <v>130092</v>
      </c>
      <c r="I1043" s="19">
        <v>4257</v>
      </c>
    </row>
    <row r="1044" spans="1:9" x14ac:dyDescent="0.25">
      <c r="A1044" s="17">
        <v>36622</v>
      </c>
      <c r="B1044" s="1">
        <f t="shared" si="17"/>
        <v>4</v>
      </c>
      <c r="C1044" s="19">
        <v>11200</v>
      </c>
      <c r="D1044" s="19">
        <v>60526</v>
      </c>
      <c r="E1044" s="19">
        <v>154155</v>
      </c>
      <c r="F1044" s="19">
        <v>88254</v>
      </c>
      <c r="G1044" s="19">
        <v>126686</v>
      </c>
      <c r="H1044" s="19">
        <v>126288</v>
      </c>
      <c r="I1044" s="19">
        <v>25247</v>
      </c>
    </row>
    <row r="1045" spans="1:9" x14ac:dyDescent="0.25">
      <c r="A1045" s="17">
        <v>36623</v>
      </c>
      <c r="B1045" s="1">
        <f t="shared" si="17"/>
        <v>4</v>
      </c>
      <c r="C1045" s="19">
        <v>26200</v>
      </c>
      <c r="D1045" s="19">
        <v>67630</v>
      </c>
      <c r="E1045" s="19">
        <v>110804</v>
      </c>
      <c r="F1045" s="19">
        <v>74769</v>
      </c>
      <c r="G1045" s="19">
        <v>160337</v>
      </c>
      <c r="H1045" s="19">
        <v>138443</v>
      </c>
      <c r="I1045" s="19">
        <v>24670</v>
      </c>
    </row>
    <row r="1046" spans="1:9" x14ac:dyDescent="0.25">
      <c r="A1046" s="17">
        <v>36624</v>
      </c>
      <c r="B1046" s="1">
        <f t="shared" si="17"/>
        <v>4</v>
      </c>
      <c r="C1046" s="19">
        <v>11200</v>
      </c>
      <c r="D1046" s="19">
        <v>85630</v>
      </c>
      <c r="E1046" s="19">
        <v>132591</v>
      </c>
      <c r="F1046" s="19">
        <v>79018</v>
      </c>
      <c r="G1046" s="19">
        <v>146718</v>
      </c>
      <c r="H1046" s="19">
        <v>87135</v>
      </c>
      <c r="I1046" s="19">
        <v>90175</v>
      </c>
    </row>
    <row r="1047" spans="1:9" x14ac:dyDescent="0.25">
      <c r="A1047" s="17">
        <v>36625</v>
      </c>
      <c r="B1047" s="1">
        <f t="shared" si="17"/>
        <v>4</v>
      </c>
      <c r="C1047" s="19">
        <v>11200</v>
      </c>
      <c r="D1047" s="19">
        <v>85630</v>
      </c>
      <c r="E1047" s="19">
        <v>143530</v>
      </c>
      <c r="F1047" s="19">
        <v>79018</v>
      </c>
      <c r="G1047" s="19">
        <v>150472</v>
      </c>
      <c r="H1047" s="19">
        <v>88009</v>
      </c>
      <c r="I1047" s="19">
        <v>99444</v>
      </c>
    </row>
    <row r="1048" spans="1:9" x14ac:dyDescent="0.25">
      <c r="A1048" s="17">
        <v>36626</v>
      </c>
      <c r="B1048" s="1">
        <f t="shared" si="17"/>
        <v>4</v>
      </c>
      <c r="C1048" s="19">
        <v>31519</v>
      </c>
      <c r="D1048" s="19">
        <v>85630</v>
      </c>
      <c r="E1048" s="19">
        <v>156239</v>
      </c>
      <c r="F1048" s="19">
        <v>79018</v>
      </c>
      <c r="G1048" s="19">
        <v>150347</v>
      </c>
      <c r="H1048" s="19">
        <v>85396</v>
      </c>
      <c r="I1048" s="19">
        <v>90328</v>
      </c>
    </row>
    <row r="1049" spans="1:9" x14ac:dyDescent="0.25">
      <c r="A1049" s="17">
        <v>36627</v>
      </c>
      <c r="B1049" s="1">
        <f t="shared" si="17"/>
        <v>4</v>
      </c>
      <c r="C1049" s="19">
        <v>124281</v>
      </c>
      <c r="D1049" s="19">
        <v>51749</v>
      </c>
      <c r="E1049" s="19">
        <v>215542</v>
      </c>
      <c r="F1049" s="19">
        <v>79019</v>
      </c>
      <c r="G1049" s="19">
        <v>176933</v>
      </c>
      <c r="H1049" s="19">
        <v>98411</v>
      </c>
      <c r="I1049" s="19">
        <v>81668</v>
      </c>
    </row>
    <row r="1050" spans="1:9" x14ac:dyDescent="0.25">
      <c r="A1050" s="17">
        <v>36628</v>
      </c>
      <c r="B1050" s="1">
        <f t="shared" si="17"/>
        <v>4</v>
      </c>
      <c r="C1050" s="19">
        <v>131533</v>
      </c>
      <c r="D1050" s="19">
        <v>52810</v>
      </c>
      <c r="E1050" s="19">
        <v>180006</v>
      </c>
      <c r="F1050" s="19">
        <v>78311</v>
      </c>
      <c r="G1050" s="19">
        <v>155131</v>
      </c>
      <c r="H1050" s="19">
        <v>90924</v>
      </c>
      <c r="I1050" s="19">
        <v>93896</v>
      </c>
    </row>
    <row r="1051" spans="1:9" x14ac:dyDescent="0.25">
      <c r="A1051" s="17">
        <v>36629</v>
      </c>
      <c r="B1051" s="1">
        <f t="shared" si="17"/>
        <v>4</v>
      </c>
      <c r="C1051" s="19">
        <v>131533</v>
      </c>
      <c r="D1051" s="19">
        <v>34810</v>
      </c>
      <c r="E1051" s="19">
        <v>201206</v>
      </c>
      <c r="F1051" s="19">
        <v>77659</v>
      </c>
      <c r="G1051" s="19">
        <v>176279</v>
      </c>
      <c r="H1051" s="19">
        <v>85955</v>
      </c>
      <c r="I1051" s="19">
        <v>92939</v>
      </c>
    </row>
    <row r="1052" spans="1:9" x14ac:dyDescent="0.25">
      <c r="A1052" s="17">
        <v>36630</v>
      </c>
      <c r="B1052" s="1">
        <f t="shared" si="17"/>
        <v>4</v>
      </c>
      <c r="C1052" s="19">
        <v>130809</v>
      </c>
      <c r="D1052" s="19">
        <v>18963</v>
      </c>
      <c r="E1052" s="19">
        <v>173855</v>
      </c>
      <c r="F1052" s="19">
        <v>68479</v>
      </c>
      <c r="G1052" s="19">
        <v>186715</v>
      </c>
      <c r="H1052" s="19">
        <v>76451</v>
      </c>
      <c r="I1052" s="19">
        <v>87255</v>
      </c>
    </row>
    <row r="1053" spans="1:9" x14ac:dyDescent="0.25">
      <c r="A1053" s="17">
        <v>36631</v>
      </c>
      <c r="B1053" s="1">
        <f t="shared" si="17"/>
        <v>4</v>
      </c>
      <c r="C1053" s="19">
        <v>158493</v>
      </c>
      <c r="D1053" s="19">
        <v>48810</v>
      </c>
      <c r="E1053" s="19">
        <v>213350</v>
      </c>
      <c r="F1053" s="19">
        <v>79019</v>
      </c>
      <c r="G1053" s="19">
        <v>181708</v>
      </c>
      <c r="H1053" s="19">
        <v>87191</v>
      </c>
      <c r="I1053" s="19">
        <v>81986</v>
      </c>
    </row>
    <row r="1054" spans="1:9" x14ac:dyDescent="0.25">
      <c r="A1054" s="17">
        <v>36632</v>
      </c>
      <c r="B1054" s="1">
        <f t="shared" si="17"/>
        <v>4</v>
      </c>
      <c r="C1054" s="19">
        <v>229370</v>
      </c>
      <c r="D1054" s="19">
        <v>48810</v>
      </c>
      <c r="E1054" s="19">
        <v>216455</v>
      </c>
      <c r="F1054" s="19">
        <v>79019</v>
      </c>
      <c r="G1054" s="19">
        <v>174220</v>
      </c>
      <c r="H1054" s="19">
        <v>78086</v>
      </c>
      <c r="I1054" s="19">
        <v>87802</v>
      </c>
    </row>
    <row r="1055" spans="1:9" x14ac:dyDescent="0.25">
      <c r="A1055" s="17">
        <v>36633</v>
      </c>
      <c r="B1055" s="1">
        <f t="shared" si="17"/>
        <v>4</v>
      </c>
      <c r="C1055" s="19">
        <v>23544</v>
      </c>
      <c r="D1055" s="19">
        <v>48810</v>
      </c>
      <c r="E1055" s="19">
        <v>216455</v>
      </c>
      <c r="F1055" s="19">
        <v>79019</v>
      </c>
      <c r="G1055" s="19">
        <v>174409</v>
      </c>
      <c r="H1055" s="19">
        <v>77086</v>
      </c>
      <c r="I1055" s="19">
        <v>89309</v>
      </c>
    </row>
    <row r="1056" spans="1:9" x14ac:dyDescent="0.25">
      <c r="A1056" s="17">
        <v>36634</v>
      </c>
      <c r="B1056" s="1">
        <f t="shared" si="17"/>
        <v>4</v>
      </c>
      <c r="C1056" s="19">
        <v>157633</v>
      </c>
      <c r="D1056" s="19">
        <v>48001</v>
      </c>
      <c r="E1056" s="19">
        <v>232157</v>
      </c>
      <c r="F1056" s="19">
        <v>117359</v>
      </c>
      <c r="G1056" s="19">
        <v>196050</v>
      </c>
      <c r="H1056" s="19">
        <v>67414</v>
      </c>
      <c r="I1056" s="19">
        <v>96560</v>
      </c>
    </row>
    <row r="1057" spans="1:9" x14ac:dyDescent="0.25">
      <c r="A1057" s="17">
        <v>36635</v>
      </c>
      <c r="B1057" s="1">
        <f t="shared" si="17"/>
        <v>4</v>
      </c>
      <c r="C1057" s="19">
        <v>114583</v>
      </c>
      <c r="D1057" s="19">
        <v>45929</v>
      </c>
      <c r="E1057" s="19">
        <v>193030</v>
      </c>
      <c r="F1057" s="19">
        <v>67430</v>
      </c>
      <c r="G1057" s="19">
        <v>172139</v>
      </c>
      <c r="H1057" s="19">
        <v>62966</v>
      </c>
      <c r="I1057" s="19">
        <v>97722</v>
      </c>
    </row>
    <row r="1058" spans="1:9" x14ac:dyDescent="0.25">
      <c r="A1058" s="17">
        <v>36636</v>
      </c>
      <c r="B1058" s="1">
        <f t="shared" si="17"/>
        <v>4</v>
      </c>
      <c r="C1058" s="19">
        <v>138858</v>
      </c>
      <c r="D1058" s="19">
        <v>19305</v>
      </c>
      <c r="E1058" s="19">
        <v>222136</v>
      </c>
      <c r="F1058" s="19">
        <v>64911</v>
      </c>
      <c r="G1058" s="19">
        <v>191284</v>
      </c>
      <c r="H1058" s="19">
        <v>76250</v>
      </c>
      <c r="I1058" s="19">
        <v>91375</v>
      </c>
    </row>
    <row r="1059" spans="1:9" x14ac:dyDescent="0.25">
      <c r="A1059" s="17">
        <v>36637</v>
      </c>
      <c r="B1059" s="1">
        <f t="shared" si="17"/>
        <v>4</v>
      </c>
      <c r="C1059" s="19">
        <v>150836</v>
      </c>
      <c r="D1059" s="19">
        <v>52810</v>
      </c>
      <c r="E1059" s="19">
        <v>255246</v>
      </c>
      <c r="F1059" s="19">
        <v>75717</v>
      </c>
      <c r="G1059" s="19">
        <v>188822</v>
      </c>
      <c r="H1059" s="19">
        <v>75927</v>
      </c>
      <c r="I1059" s="19">
        <v>99484</v>
      </c>
    </row>
    <row r="1060" spans="1:9" x14ac:dyDescent="0.25">
      <c r="A1060" s="17">
        <v>36638</v>
      </c>
      <c r="B1060" s="1">
        <f t="shared" si="17"/>
        <v>4</v>
      </c>
      <c r="C1060" s="19">
        <v>150836</v>
      </c>
      <c r="D1060" s="19">
        <v>52810</v>
      </c>
      <c r="E1060" s="19">
        <v>255246</v>
      </c>
      <c r="F1060" s="19">
        <v>87515</v>
      </c>
      <c r="G1060" s="19">
        <v>179015</v>
      </c>
      <c r="H1060" s="19">
        <v>79886</v>
      </c>
      <c r="I1060" s="19">
        <v>98862</v>
      </c>
    </row>
    <row r="1061" spans="1:9" x14ac:dyDescent="0.25">
      <c r="A1061" s="17">
        <v>36639</v>
      </c>
      <c r="B1061" s="1">
        <f t="shared" si="17"/>
        <v>4</v>
      </c>
      <c r="C1061" s="19">
        <v>150836</v>
      </c>
      <c r="D1061" s="19">
        <v>52810</v>
      </c>
      <c r="E1061" s="19">
        <v>255246</v>
      </c>
      <c r="F1061" s="19">
        <v>87515</v>
      </c>
      <c r="G1061" s="19">
        <v>171686</v>
      </c>
      <c r="H1061" s="19">
        <v>79886</v>
      </c>
      <c r="I1061" s="19">
        <v>99156</v>
      </c>
    </row>
    <row r="1062" spans="1:9" x14ac:dyDescent="0.25">
      <c r="A1062" s="17">
        <v>36640</v>
      </c>
      <c r="B1062" s="1">
        <f t="shared" si="17"/>
        <v>4</v>
      </c>
      <c r="C1062" s="19">
        <v>151093</v>
      </c>
      <c r="D1062" s="19">
        <v>52716</v>
      </c>
      <c r="E1062" s="19">
        <v>255113</v>
      </c>
      <c r="F1062" s="19">
        <v>87515</v>
      </c>
      <c r="G1062" s="19">
        <v>183756</v>
      </c>
      <c r="H1062" s="19">
        <v>79871</v>
      </c>
      <c r="I1062" s="19">
        <v>88593</v>
      </c>
    </row>
    <row r="1063" spans="1:9" x14ac:dyDescent="0.25">
      <c r="A1063" s="17">
        <v>36641</v>
      </c>
      <c r="B1063" s="1">
        <f t="shared" si="17"/>
        <v>4</v>
      </c>
      <c r="C1063" s="19">
        <v>153725</v>
      </c>
      <c r="D1063" s="19">
        <v>52810</v>
      </c>
      <c r="E1063" s="19">
        <v>242706</v>
      </c>
      <c r="F1063" s="19">
        <v>87515</v>
      </c>
      <c r="G1063" s="19">
        <v>181824</v>
      </c>
      <c r="H1063" s="19">
        <v>79886</v>
      </c>
      <c r="I1063" s="19">
        <v>97054</v>
      </c>
    </row>
    <row r="1064" spans="1:9" x14ac:dyDescent="0.25">
      <c r="A1064" s="17">
        <v>36642</v>
      </c>
      <c r="B1064" s="1">
        <f t="shared" si="17"/>
        <v>4</v>
      </c>
      <c r="C1064" s="19">
        <v>156790</v>
      </c>
      <c r="D1064" s="19">
        <v>52810</v>
      </c>
      <c r="E1064" s="19">
        <v>239055</v>
      </c>
      <c r="F1064" s="19">
        <v>91336</v>
      </c>
      <c r="G1064" s="19">
        <v>182479</v>
      </c>
      <c r="H1064" s="19">
        <v>79886</v>
      </c>
      <c r="I1064" s="19">
        <v>95831</v>
      </c>
    </row>
    <row r="1065" spans="1:9" x14ac:dyDescent="0.25">
      <c r="A1065" s="17">
        <v>36643</v>
      </c>
      <c r="B1065" s="1">
        <f t="shared" si="17"/>
        <v>4</v>
      </c>
      <c r="C1065" s="19">
        <v>153140</v>
      </c>
      <c r="D1065" s="19">
        <v>48605</v>
      </c>
      <c r="E1065" s="19">
        <v>233060</v>
      </c>
      <c r="F1065" s="19">
        <v>91336</v>
      </c>
      <c r="G1065" s="19">
        <v>161989</v>
      </c>
      <c r="H1065" s="19">
        <v>71668</v>
      </c>
      <c r="I1065" s="19">
        <v>95508</v>
      </c>
    </row>
    <row r="1066" spans="1:9" x14ac:dyDescent="0.25">
      <c r="A1066" s="17">
        <v>36644</v>
      </c>
      <c r="B1066" s="1">
        <f t="shared" si="17"/>
        <v>4</v>
      </c>
      <c r="C1066" s="19">
        <v>169421</v>
      </c>
      <c r="D1066" s="19">
        <v>41753</v>
      </c>
      <c r="E1066" s="19">
        <v>226089</v>
      </c>
      <c r="F1066" s="19">
        <v>91335</v>
      </c>
      <c r="G1066" s="19">
        <v>161339</v>
      </c>
      <c r="H1066" s="19">
        <v>68956</v>
      </c>
      <c r="I1066" s="19">
        <v>87579</v>
      </c>
    </row>
    <row r="1067" spans="1:9" x14ac:dyDescent="0.25">
      <c r="A1067" s="17">
        <v>36645</v>
      </c>
      <c r="B1067" s="1">
        <f t="shared" si="17"/>
        <v>4</v>
      </c>
      <c r="C1067" s="19">
        <v>219145</v>
      </c>
      <c r="D1067" s="19">
        <v>47834</v>
      </c>
      <c r="E1067" s="19">
        <v>328892</v>
      </c>
      <c r="F1067" s="19">
        <v>91336</v>
      </c>
      <c r="G1067" s="19">
        <v>163047</v>
      </c>
      <c r="H1067" s="19">
        <v>62273</v>
      </c>
      <c r="I1067" s="19">
        <v>69038</v>
      </c>
    </row>
    <row r="1068" spans="1:9" x14ac:dyDescent="0.25">
      <c r="A1068" s="17">
        <v>36646</v>
      </c>
      <c r="B1068" s="1">
        <f t="shared" si="17"/>
        <v>4</v>
      </c>
      <c r="C1068" s="19">
        <v>179795</v>
      </c>
      <c r="D1068" s="19">
        <v>48326</v>
      </c>
      <c r="E1068" s="19">
        <v>322441</v>
      </c>
      <c r="F1068" s="19">
        <v>91336</v>
      </c>
      <c r="G1068" s="19">
        <v>149339</v>
      </c>
      <c r="H1068" s="19">
        <v>75991</v>
      </c>
      <c r="I1068" s="19">
        <v>67218</v>
      </c>
    </row>
    <row r="1069" spans="1:9" x14ac:dyDescent="0.25">
      <c r="A1069" s="17">
        <v>36647</v>
      </c>
      <c r="B1069" s="1">
        <f t="shared" si="17"/>
        <v>5</v>
      </c>
      <c r="C1069" s="19">
        <v>212121</v>
      </c>
      <c r="D1069" s="19">
        <v>81556</v>
      </c>
      <c r="E1069" s="19">
        <v>265636</v>
      </c>
      <c r="F1069" s="19">
        <v>81116</v>
      </c>
      <c r="G1069" s="19">
        <v>164557</v>
      </c>
      <c r="H1069" s="19">
        <v>84410</v>
      </c>
      <c r="I1069" s="19">
        <v>70016</v>
      </c>
    </row>
    <row r="1070" spans="1:9" x14ac:dyDescent="0.25">
      <c r="A1070" s="17">
        <v>36648</v>
      </c>
      <c r="B1070" s="1">
        <f t="shared" si="17"/>
        <v>5</v>
      </c>
      <c r="C1070" s="19">
        <v>194966</v>
      </c>
      <c r="D1070" s="19">
        <v>85400</v>
      </c>
      <c r="E1070" s="19">
        <v>265370</v>
      </c>
      <c r="F1070" s="19">
        <v>80853</v>
      </c>
      <c r="G1070" s="19">
        <v>171336</v>
      </c>
      <c r="H1070" s="19">
        <v>94771</v>
      </c>
      <c r="I1070" s="19">
        <v>86217</v>
      </c>
    </row>
    <row r="1071" spans="1:9" x14ac:dyDescent="0.25">
      <c r="A1071" s="17">
        <v>36649</v>
      </c>
      <c r="B1071" s="1">
        <f t="shared" si="17"/>
        <v>5</v>
      </c>
      <c r="C1071" s="19">
        <v>139452</v>
      </c>
      <c r="D1071" s="19">
        <v>80594</v>
      </c>
      <c r="E1071" s="19">
        <v>274560</v>
      </c>
      <c r="F1071" s="19">
        <v>79017</v>
      </c>
      <c r="G1071" s="19">
        <v>165977</v>
      </c>
      <c r="H1071" s="19">
        <v>108831</v>
      </c>
      <c r="I1071" s="19">
        <v>93619</v>
      </c>
    </row>
    <row r="1072" spans="1:9" x14ac:dyDescent="0.25">
      <c r="A1072" s="17">
        <v>36650</v>
      </c>
      <c r="B1072" s="1">
        <f t="shared" si="17"/>
        <v>5</v>
      </c>
      <c r="C1072" s="19">
        <v>184246</v>
      </c>
      <c r="D1072" s="19">
        <v>61139</v>
      </c>
      <c r="E1072" s="19">
        <v>249322</v>
      </c>
      <c r="F1072" s="19">
        <v>91649</v>
      </c>
      <c r="G1072" s="19">
        <v>152311</v>
      </c>
      <c r="H1072" s="19">
        <v>49955</v>
      </c>
      <c r="I1072" s="19">
        <v>86003</v>
      </c>
    </row>
    <row r="1073" spans="1:9" x14ac:dyDescent="0.25">
      <c r="A1073" s="17">
        <v>36651</v>
      </c>
      <c r="B1073" s="1">
        <f t="shared" si="17"/>
        <v>5</v>
      </c>
      <c r="C1073" s="19">
        <v>216602</v>
      </c>
      <c r="D1073" s="19">
        <v>68283</v>
      </c>
      <c r="E1073" s="19">
        <v>285770</v>
      </c>
      <c r="F1073" s="19">
        <v>99017</v>
      </c>
      <c r="G1073" s="19">
        <v>167892</v>
      </c>
      <c r="H1073" s="19">
        <v>36915</v>
      </c>
      <c r="I1073" s="19">
        <v>75774</v>
      </c>
    </row>
    <row r="1074" spans="1:9" x14ac:dyDescent="0.25">
      <c r="A1074" s="17">
        <v>36652</v>
      </c>
      <c r="B1074" s="1">
        <f t="shared" si="17"/>
        <v>5</v>
      </c>
      <c r="C1074" s="19">
        <v>213039</v>
      </c>
      <c r="D1074" s="19">
        <v>83439</v>
      </c>
      <c r="E1074" s="19">
        <v>276796</v>
      </c>
      <c r="F1074" s="19">
        <v>99017</v>
      </c>
      <c r="G1074" s="19">
        <v>174193</v>
      </c>
      <c r="H1074" s="19">
        <v>41448</v>
      </c>
      <c r="I1074" s="19">
        <v>85258</v>
      </c>
    </row>
    <row r="1075" spans="1:9" x14ac:dyDescent="0.25">
      <c r="A1075" s="17">
        <v>36653</v>
      </c>
      <c r="B1075" s="1">
        <f t="shared" si="17"/>
        <v>5</v>
      </c>
      <c r="C1075" s="19">
        <v>211781</v>
      </c>
      <c r="D1075" s="19">
        <v>83439</v>
      </c>
      <c r="E1075" s="19">
        <v>295966</v>
      </c>
      <c r="F1075" s="19">
        <v>99017</v>
      </c>
      <c r="G1075" s="19">
        <v>182683</v>
      </c>
      <c r="H1075" s="19">
        <v>33895</v>
      </c>
      <c r="I1075" s="19">
        <v>85158</v>
      </c>
    </row>
    <row r="1076" spans="1:9" x14ac:dyDescent="0.25">
      <c r="A1076" s="17">
        <v>36654</v>
      </c>
      <c r="B1076" s="1">
        <f t="shared" si="17"/>
        <v>5</v>
      </c>
      <c r="C1076" s="19">
        <v>211183</v>
      </c>
      <c r="D1076" s="19">
        <v>83439</v>
      </c>
      <c r="E1076" s="19">
        <v>280934</v>
      </c>
      <c r="F1076" s="19">
        <v>99017</v>
      </c>
      <c r="G1076" s="19">
        <v>160231</v>
      </c>
      <c r="H1076" s="19">
        <v>49819</v>
      </c>
      <c r="I1076" s="19">
        <v>88929</v>
      </c>
    </row>
    <row r="1077" spans="1:9" x14ac:dyDescent="0.25">
      <c r="A1077" s="17">
        <v>36655</v>
      </c>
      <c r="B1077" s="1">
        <f t="shared" si="17"/>
        <v>5</v>
      </c>
      <c r="C1077" s="19">
        <v>139914</v>
      </c>
      <c r="D1077" s="19">
        <v>85795</v>
      </c>
      <c r="E1077" s="19">
        <v>265633</v>
      </c>
      <c r="F1077" s="19">
        <v>99017</v>
      </c>
      <c r="G1077" s="19">
        <v>169355</v>
      </c>
      <c r="H1077" s="19">
        <v>106554</v>
      </c>
      <c r="I1077" s="19">
        <v>87416</v>
      </c>
    </row>
    <row r="1078" spans="1:9" x14ac:dyDescent="0.25">
      <c r="A1078" s="17">
        <v>36656</v>
      </c>
      <c r="B1078" s="1">
        <f t="shared" si="17"/>
        <v>5</v>
      </c>
      <c r="C1078" s="19">
        <v>192388</v>
      </c>
      <c r="D1078" s="19">
        <v>85802</v>
      </c>
      <c r="E1078" s="19">
        <v>276447</v>
      </c>
      <c r="F1078" s="19">
        <v>99018</v>
      </c>
      <c r="G1078" s="19">
        <v>181013</v>
      </c>
      <c r="H1078" s="19">
        <v>143759</v>
      </c>
      <c r="I1078" s="19">
        <v>88144</v>
      </c>
    </row>
    <row r="1079" spans="1:9" x14ac:dyDescent="0.25">
      <c r="A1079" s="17">
        <v>36657</v>
      </c>
      <c r="B1079" s="1">
        <f t="shared" si="17"/>
        <v>5</v>
      </c>
      <c r="C1079" s="19">
        <v>202888</v>
      </c>
      <c r="D1079" s="19">
        <v>85798</v>
      </c>
      <c r="E1079" s="19">
        <v>292046</v>
      </c>
      <c r="F1079" s="19">
        <v>99017</v>
      </c>
      <c r="G1079" s="19">
        <v>169844</v>
      </c>
      <c r="H1079" s="19">
        <v>157402</v>
      </c>
      <c r="I1079" s="19">
        <v>86074</v>
      </c>
    </row>
    <row r="1080" spans="1:9" x14ac:dyDescent="0.25">
      <c r="A1080" s="17">
        <v>36658</v>
      </c>
      <c r="B1080" s="1">
        <f t="shared" si="17"/>
        <v>5</v>
      </c>
      <c r="C1080" s="19">
        <v>232058</v>
      </c>
      <c r="D1080" s="19">
        <v>85796</v>
      </c>
      <c r="E1080" s="19">
        <v>276185</v>
      </c>
      <c r="F1080" s="19">
        <v>97045</v>
      </c>
      <c r="G1080" s="19">
        <v>180669</v>
      </c>
      <c r="H1080" s="19">
        <v>195573</v>
      </c>
      <c r="I1080" s="19">
        <v>86375</v>
      </c>
    </row>
    <row r="1081" spans="1:9" x14ac:dyDescent="0.25">
      <c r="A1081" s="17">
        <v>36659</v>
      </c>
      <c r="B1081" s="1">
        <f t="shared" si="17"/>
        <v>5</v>
      </c>
      <c r="C1081" s="19">
        <v>207888</v>
      </c>
      <c r="D1081" s="19">
        <v>85803</v>
      </c>
      <c r="E1081" s="19">
        <v>296707</v>
      </c>
      <c r="F1081" s="19">
        <v>99017</v>
      </c>
      <c r="G1081" s="19">
        <v>182380</v>
      </c>
      <c r="H1081" s="19">
        <v>76680</v>
      </c>
      <c r="I1081" s="19">
        <v>77679</v>
      </c>
    </row>
    <row r="1082" spans="1:9" x14ac:dyDescent="0.25">
      <c r="A1082" s="17">
        <v>36660</v>
      </c>
      <c r="B1082" s="1">
        <f t="shared" si="17"/>
        <v>5</v>
      </c>
      <c r="C1082" s="19">
        <v>218146</v>
      </c>
      <c r="D1082" s="19">
        <v>85803</v>
      </c>
      <c r="E1082" s="19">
        <v>299409</v>
      </c>
      <c r="F1082" s="19">
        <v>79017</v>
      </c>
      <c r="G1082" s="19">
        <v>174672</v>
      </c>
      <c r="H1082" s="19">
        <v>81638</v>
      </c>
      <c r="I1082" s="19">
        <v>78939</v>
      </c>
    </row>
    <row r="1083" spans="1:9" x14ac:dyDescent="0.25">
      <c r="A1083" s="17">
        <v>36661</v>
      </c>
      <c r="B1083" s="1">
        <f t="shared" si="17"/>
        <v>5</v>
      </c>
      <c r="C1083" s="19">
        <v>186963</v>
      </c>
      <c r="D1083" s="19">
        <v>114197</v>
      </c>
      <c r="E1083" s="19">
        <v>291210</v>
      </c>
      <c r="F1083" s="19">
        <v>79017</v>
      </c>
      <c r="G1083" s="19">
        <v>183644</v>
      </c>
      <c r="H1083" s="19">
        <v>110353</v>
      </c>
      <c r="I1083" s="19">
        <v>79436</v>
      </c>
    </row>
    <row r="1084" spans="1:9" x14ac:dyDescent="0.25">
      <c r="A1084" s="17">
        <v>36662</v>
      </c>
      <c r="B1084" s="1">
        <f t="shared" si="17"/>
        <v>5</v>
      </c>
      <c r="C1084" s="19">
        <v>137425</v>
      </c>
      <c r="D1084" s="19">
        <v>66656</v>
      </c>
      <c r="E1084" s="19">
        <v>232573</v>
      </c>
      <c r="F1084" s="19">
        <v>96445</v>
      </c>
      <c r="G1084" s="19">
        <v>179509</v>
      </c>
      <c r="H1084" s="19">
        <v>51141</v>
      </c>
      <c r="I1084" s="19">
        <v>89034</v>
      </c>
    </row>
    <row r="1085" spans="1:9" x14ac:dyDescent="0.25">
      <c r="A1085" s="17">
        <v>36663</v>
      </c>
      <c r="B1085" s="1">
        <f t="shared" si="17"/>
        <v>5</v>
      </c>
      <c r="C1085" s="19">
        <v>174867</v>
      </c>
      <c r="D1085" s="19">
        <v>85803</v>
      </c>
      <c r="E1085" s="19">
        <v>301858</v>
      </c>
      <c r="F1085" s="19">
        <v>99017</v>
      </c>
      <c r="G1085" s="19">
        <v>188083</v>
      </c>
      <c r="H1085" s="19">
        <v>133053</v>
      </c>
      <c r="I1085" s="19">
        <v>89498</v>
      </c>
    </row>
    <row r="1086" spans="1:9" x14ac:dyDescent="0.25">
      <c r="A1086" s="17">
        <v>36664</v>
      </c>
      <c r="B1086" s="1">
        <f t="shared" si="17"/>
        <v>5</v>
      </c>
      <c r="C1086" s="19">
        <v>199358</v>
      </c>
      <c r="D1086" s="19">
        <v>42374</v>
      </c>
      <c r="E1086" s="19">
        <v>296883</v>
      </c>
      <c r="F1086" s="19">
        <v>99018</v>
      </c>
      <c r="G1086" s="19">
        <v>185157</v>
      </c>
      <c r="H1086" s="19">
        <v>138475</v>
      </c>
      <c r="I1086" s="19">
        <v>93938</v>
      </c>
    </row>
    <row r="1087" spans="1:9" x14ac:dyDescent="0.25">
      <c r="A1087" s="17">
        <v>36665</v>
      </c>
      <c r="B1087" s="1">
        <f t="shared" si="17"/>
        <v>5</v>
      </c>
      <c r="C1087" s="19">
        <v>199358</v>
      </c>
      <c r="D1087" s="19">
        <v>42374</v>
      </c>
      <c r="E1087" s="19">
        <v>296883</v>
      </c>
      <c r="F1087" s="19">
        <v>99018</v>
      </c>
      <c r="G1087" s="19">
        <v>185157</v>
      </c>
      <c r="H1087" s="19">
        <v>138475</v>
      </c>
      <c r="I1087" s="19">
        <v>93938</v>
      </c>
    </row>
    <row r="1088" spans="1:9" x14ac:dyDescent="0.25">
      <c r="A1088" s="17">
        <v>36666</v>
      </c>
      <c r="B1088" s="1">
        <f t="shared" ref="B1088:B1151" si="18">MONTH(A1088)</f>
        <v>5</v>
      </c>
      <c r="C1088" s="19">
        <v>202910</v>
      </c>
      <c r="D1088" s="19">
        <v>75554</v>
      </c>
      <c r="E1088" s="19">
        <v>286852</v>
      </c>
      <c r="F1088" s="19">
        <v>99017</v>
      </c>
      <c r="G1088" s="19">
        <v>158099</v>
      </c>
      <c r="H1088" s="19">
        <v>120429</v>
      </c>
      <c r="I1088" s="19">
        <v>87466</v>
      </c>
    </row>
    <row r="1089" spans="1:9" x14ac:dyDescent="0.25">
      <c r="A1089" s="17">
        <v>36667</v>
      </c>
      <c r="B1089" s="1">
        <f t="shared" si="18"/>
        <v>5</v>
      </c>
      <c r="C1089" s="19">
        <v>225755</v>
      </c>
      <c r="D1089" s="19">
        <v>81261</v>
      </c>
      <c r="E1089" s="19">
        <v>291497</v>
      </c>
      <c r="F1089" s="19">
        <v>99017</v>
      </c>
      <c r="G1089" s="19">
        <v>166162</v>
      </c>
      <c r="H1089" s="19">
        <v>121951</v>
      </c>
      <c r="I1089" s="19">
        <v>88657</v>
      </c>
    </row>
    <row r="1090" spans="1:9" x14ac:dyDescent="0.25">
      <c r="A1090" s="17">
        <v>36668</v>
      </c>
      <c r="B1090" s="1">
        <f t="shared" si="18"/>
        <v>5</v>
      </c>
      <c r="C1090" s="19">
        <v>204067</v>
      </c>
      <c r="D1090" s="19">
        <v>81223</v>
      </c>
      <c r="E1090" s="19">
        <v>294246</v>
      </c>
      <c r="F1090" s="19">
        <v>99017</v>
      </c>
      <c r="G1090" s="19">
        <v>163913</v>
      </c>
      <c r="H1090" s="19">
        <v>179594</v>
      </c>
      <c r="I1090" s="19">
        <v>88864</v>
      </c>
    </row>
    <row r="1091" spans="1:9" x14ac:dyDescent="0.25">
      <c r="A1091" s="17">
        <v>36669</v>
      </c>
      <c r="B1091" s="1">
        <f t="shared" si="18"/>
        <v>5</v>
      </c>
      <c r="C1091" s="19">
        <v>206621</v>
      </c>
      <c r="D1091" s="19">
        <v>79316</v>
      </c>
      <c r="E1091" s="19">
        <v>267664</v>
      </c>
      <c r="F1091" s="19">
        <v>129128</v>
      </c>
      <c r="G1091" s="19">
        <v>159839</v>
      </c>
      <c r="H1091" s="19">
        <v>141893</v>
      </c>
      <c r="I1091" s="19">
        <v>40935</v>
      </c>
    </row>
    <row r="1092" spans="1:9" x14ac:dyDescent="0.25">
      <c r="A1092" s="17">
        <v>36670</v>
      </c>
      <c r="B1092" s="1">
        <f t="shared" si="18"/>
        <v>5</v>
      </c>
      <c r="C1092" s="19">
        <v>206621</v>
      </c>
      <c r="D1092" s="19">
        <v>79316</v>
      </c>
      <c r="E1092" s="19">
        <v>267664</v>
      </c>
      <c r="F1092" s="19">
        <v>129128</v>
      </c>
      <c r="G1092" s="19">
        <v>159839</v>
      </c>
      <c r="H1092" s="19">
        <v>141893</v>
      </c>
      <c r="I1092" s="19">
        <v>40935</v>
      </c>
    </row>
    <row r="1093" spans="1:9" x14ac:dyDescent="0.25">
      <c r="A1093" s="17">
        <v>36671</v>
      </c>
      <c r="B1093" s="1">
        <f t="shared" si="18"/>
        <v>5</v>
      </c>
      <c r="C1093" s="19">
        <v>198566</v>
      </c>
      <c r="D1093" s="19">
        <v>60098</v>
      </c>
      <c r="E1093" s="19">
        <v>286936</v>
      </c>
      <c r="F1093" s="19">
        <v>110315</v>
      </c>
      <c r="G1093" s="19">
        <v>185149</v>
      </c>
      <c r="H1093" s="19">
        <v>207540</v>
      </c>
      <c r="I1093" s="19">
        <v>39904</v>
      </c>
    </row>
    <row r="1094" spans="1:9" x14ac:dyDescent="0.25">
      <c r="A1094" s="17">
        <v>36672</v>
      </c>
      <c r="B1094" s="1">
        <f t="shared" si="18"/>
        <v>5</v>
      </c>
      <c r="C1094" s="19">
        <v>198566</v>
      </c>
      <c r="D1094" s="19">
        <v>60098</v>
      </c>
      <c r="E1094" s="19">
        <v>286936</v>
      </c>
      <c r="F1094" s="19">
        <v>110315</v>
      </c>
      <c r="G1094" s="19">
        <v>185149</v>
      </c>
      <c r="H1094" s="19">
        <v>207540</v>
      </c>
      <c r="I1094" s="19">
        <v>39904</v>
      </c>
    </row>
    <row r="1095" spans="1:9" x14ac:dyDescent="0.25">
      <c r="A1095" s="17">
        <v>36673</v>
      </c>
      <c r="B1095" s="1">
        <f t="shared" si="18"/>
        <v>5</v>
      </c>
      <c r="C1095" s="19">
        <v>232045</v>
      </c>
      <c r="D1095" s="19">
        <v>79196</v>
      </c>
      <c r="E1095" s="19">
        <v>290073</v>
      </c>
      <c r="F1095" s="19">
        <v>95639</v>
      </c>
      <c r="G1095" s="19">
        <v>171512</v>
      </c>
      <c r="H1095" s="19">
        <v>100220</v>
      </c>
      <c r="I1095" s="19">
        <v>84772</v>
      </c>
    </row>
    <row r="1096" spans="1:9" x14ac:dyDescent="0.25">
      <c r="A1096" s="17">
        <v>36674</v>
      </c>
      <c r="B1096" s="1">
        <f t="shared" si="18"/>
        <v>5</v>
      </c>
      <c r="C1096" s="19">
        <v>196874</v>
      </c>
      <c r="D1096" s="19">
        <v>68778</v>
      </c>
      <c r="E1096" s="19">
        <v>288462</v>
      </c>
      <c r="F1096" s="19">
        <v>70492</v>
      </c>
      <c r="G1096" s="19">
        <v>156204</v>
      </c>
      <c r="H1096" s="19">
        <v>163110</v>
      </c>
      <c r="I1096" s="19">
        <v>76757</v>
      </c>
    </row>
    <row r="1097" spans="1:9" x14ac:dyDescent="0.25">
      <c r="A1097" s="17">
        <v>36675</v>
      </c>
      <c r="B1097" s="1">
        <f t="shared" si="18"/>
        <v>5</v>
      </c>
      <c r="C1097" s="19">
        <v>171207</v>
      </c>
      <c r="D1097" s="19">
        <v>81621</v>
      </c>
      <c r="E1097" s="19">
        <v>299530</v>
      </c>
      <c r="F1097" s="19">
        <v>99018</v>
      </c>
      <c r="G1097" s="19">
        <v>158633</v>
      </c>
      <c r="H1097" s="19">
        <v>112914</v>
      </c>
      <c r="I1097" s="19">
        <v>85265</v>
      </c>
    </row>
    <row r="1098" spans="1:9" x14ac:dyDescent="0.25">
      <c r="A1098" s="17">
        <v>36676</v>
      </c>
      <c r="B1098" s="1">
        <f t="shared" si="18"/>
        <v>5</v>
      </c>
      <c r="C1098" s="19">
        <v>171249</v>
      </c>
      <c r="D1098" s="19">
        <v>81621</v>
      </c>
      <c r="E1098" s="19">
        <v>302076</v>
      </c>
      <c r="F1098" s="19">
        <v>99018</v>
      </c>
      <c r="G1098" s="19">
        <v>151748</v>
      </c>
      <c r="H1098" s="19">
        <v>130927</v>
      </c>
      <c r="I1098" s="19">
        <v>80580</v>
      </c>
    </row>
    <row r="1099" spans="1:9" x14ac:dyDescent="0.25">
      <c r="A1099" s="17">
        <v>36677</v>
      </c>
      <c r="B1099" s="1">
        <f t="shared" si="18"/>
        <v>5</v>
      </c>
      <c r="C1099" s="19">
        <v>194589</v>
      </c>
      <c r="D1099" s="19">
        <v>80674</v>
      </c>
      <c r="E1099" s="19">
        <v>275661</v>
      </c>
      <c r="F1099" s="19">
        <v>71507</v>
      </c>
      <c r="G1099" s="19">
        <v>194627</v>
      </c>
      <c r="H1099" s="19">
        <v>151703</v>
      </c>
      <c r="I1099" s="19">
        <v>80762</v>
      </c>
    </row>
    <row r="1100" spans="1:9" x14ac:dyDescent="0.25">
      <c r="A1100" s="17">
        <v>36678</v>
      </c>
      <c r="B1100" s="1">
        <f t="shared" si="18"/>
        <v>6</v>
      </c>
      <c r="C1100" s="19">
        <v>195923</v>
      </c>
      <c r="D1100" s="19">
        <v>83587</v>
      </c>
      <c r="E1100" s="19">
        <v>240722</v>
      </c>
      <c r="F1100" s="19">
        <v>81504</v>
      </c>
      <c r="G1100" s="19">
        <v>168893</v>
      </c>
      <c r="H1100" s="19">
        <v>105434</v>
      </c>
      <c r="I1100" s="19">
        <v>38696</v>
      </c>
    </row>
    <row r="1101" spans="1:9" x14ac:dyDescent="0.25">
      <c r="A1101" s="17">
        <v>36679</v>
      </c>
      <c r="B1101" s="1">
        <f t="shared" si="18"/>
        <v>6</v>
      </c>
      <c r="C1101" s="19">
        <v>173517</v>
      </c>
      <c r="D1101" s="19">
        <v>92432</v>
      </c>
      <c r="E1101" s="19">
        <v>254069</v>
      </c>
      <c r="F1101" s="19">
        <v>81423</v>
      </c>
      <c r="G1101" s="19">
        <v>159377</v>
      </c>
      <c r="H1101" s="19">
        <v>117109</v>
      </c>
      <c r="I1101" s="19">
        <v>54918</v>
      </c>
    </row>
    <row r="1102" spans="1:9" x14ac:dyDescent="0.25">
      <c r="A1102" s="17">
        <v>36680</v>
      </c>
      <c r="B1102" s="1">
        <f t="shared" si="18"/>
        <v>6</v>
      </c>
      <c r="C1102" s="19">
        <v>172301</v>
      </c>
      <c r="D1102" s="19">
        <v>92404</v>
      </c>
      <c r="E1102" s="19">
        <v>245068</v>
      </c>
      <c r="F1102" s="19">
        <v>92529</v>
      </c>
      <c r="G1102" s="19">
        <v>185051</v>
      </c>
      <c r="H1102" s="19">
        <v>132100</v>
      </c>
      <c r="I1102" s="19">
        <v>55458</v>
      </c>
    </row>
    <row r="1103" spans="1:9" x14ac:dyDescent="0.25">
      <c r="A1103" s="17">
        <v>36681</v>
      </c>
      <c r="B1103" s="1">
        <f t="shared" si="18"/>
        <v>6</v>
      </c>
      <c r="C1103" s="19">
        <v>164833</v>
      </c>
      <c r="D1103" s="19">
        <v>87194</v>
      </c>
      <c r="E1103" s="19">
        <v>241835</v>
      </c>
      <c r="F1103" s="19">
        <v>78562</v>
      </c>
      <c r="G1103" s="19">
        <v>184981</v>
      </c>
      <c r="H1103" s="19">
        <v>125571</v>
      </c>
      <c r="I1103" s="19">
        <v>55076</v>
      </c>
    </row>
    <row r="1104" spans="1:9" x14ac:dyDescent="0.25">
      <c r="A1104" s="17">
        <v>36682</v>
      </c>
      <c r="B1104" s="1">
        <f t="shared" si="18"/>
        <v>6</v>
      </c>
      <c r="C1104" s="19">
        <v>197073</v>
      </c>
      <c r="D1104" s="19">
        <v>54432</v>
      </c>
      <c r="E1104" s="19">
        <v>265138</v>
      </c>
      <c r="F1104" s="19">
        <v>81504</v>
      </c>
      <c r="G1104" s="19">
        <v>198085</v>
      </c>
      <c r="H1104" s="19">
        <v>169767</v>
      </c>
      <c r="I1104" s="19">
        <v>63285</v>
      </c>
    </row>
    <row r="1105" spans="1:9" x14ac:dyDescent="0.25">
      <c r="A1105" s="17">
        <v>36683</v>
      </c>
      <c r="B1105" s="1">
        <f t="shared" si="18"/>
        <v>6</v>
      </c>
      <c r="C1105" s="19">
        <v>213959</v>
      </c>
      <c r="D1105" s="19">
        <v>54397</v>
      </c>
      <c r="E1105" s="19">
        <v>249827</v>
      </c>
      <c r="F1105" s="19">
        <v>74804</v>
      </c>
      <c r="G1105" s="19">
        <v>167255</v>
      </c>
      <c r="H1105" s="19">
        <v>137570</v>
      </c>
      <c r="I1105" s="19">
        <v>45271</v>
      </c>
    </row>
    <row r="1106" spans="1:9" x14ac:dyDescent="0.25">
      <c r="A1106" s="17">
        <v>36684</v>
      </c>
      <c r="B1106" s="1">
        <f t="shared" si="18"/>
        <v>6</v>
      </c>
      <c r="C1106" s="19">
        <v>215014</v>
      </c>
      <c r="D1106" s="19">
        <v>53458</v>
      </c>
      <c r="E1106" s="19">
        <v>239479</v>
      </c>
      <c r="F1106" s="19">
        <v>79618</v>
      </c>
      <c r="G1106" s="19">
        <v>171434</v>
      </c>
      <c r="H1106" s="19">
        <v>152318</v>
      </c>
      <c r="I1106" s="19">
        <v>48965</v>
      </c>
    </row>
    <row r="1107" spans="1:9" x14ac:dyDescent="0.25">
      <c r="A1107" s="17">
        <v>36685</v>
      </c>
      <c r="B1107" s="1">
        <f t="shared" si="18"/>
        <v>6</v>
      </c>
      <c r="C1107" s="19">
        <v>187040</v>
      </c>
      <c r="D1107" s="19">
        <v>66033</v>
      </c>
      <c r="E1107" s="19">
        <v>245960</v>
      </c>
      <c r="F1107" s="19">
        <v>81501</v>
      </c>
      <c r="G1107" s="19">
        <v>174079</v>
      </c>
      <c r="H1107" s="19">
        <v>112114</v>
      </c>
      <c r="I1107" s="19">
        <v>50673</v>
      </c>
    </row>
    <row r="1108" spans="1:9" x14ac:dyDescent="0.25">
      <c r="A1108" s="17">
        <v>36686</v>
      </c>
      <c r="B1108" s="1">
        <f t="shared" si="18"/>
        <v>6</v>
      </c>
      <c r="C1108" s="19">
        <v>176471</v>
      </c>
      <c r="D1108" s="19">
        <v>54448</v>
      </c>
      <c r="E1108" s="19">
        <v>297559</v>
      </c>
      <c r="F1108" s="19">
        <v>81486</v>
      </c>
      <c r="G1108" s="19">
        <v>157995</v>
      </c>
      <c r="H1108" s="19">
        <v>145529</v>
      </c>
      <c r="I1108" s="19">
        <v>51270</v>
      </c>
    </row>
    <row r="1109" spans="1:9" x14ac:dyDescent="0.25">
      <c r="A1109" s="17">
        <v>36687</v>
      </c>
      <c r="B1109" s="1">
        <f t="shared" si="18"/>
        <v>6</v>
      </c>
      <c r="C1109" s="19">
        <v>198542</v>
      </c>
      <c r="D1109" s="19">
        <v>54196</v>
      </c>
      <c r="E1109" s="19">
        <v>324609</v>
      </c>
      <c r="F1109" s="19">
        <v>81109</v>
      </c>
      <c r="G1109" s="19">
        <v>161683</v>
      </c>
      <c r="H1109" s="19">
        <v>95114</v>
      </c>
      <c r="I1109" s="19">
        <v>51778</v>
      </c>
    </row>
    <row r="1110" spans="1:9" x14ac:dyDescent="0.25">
      <c r="A1110" s="17">
        <v>36688</v>
      </c>
      <c r="B1110" s="1">
        <f t="shared" si="18"/>
        <v>6</v>
      </c>
      <c r="C1110" s="19">
        <v>196199</v>
      </c>
      <c r="D1110" s="19">
        <v>54184</v>
      </c>
      <c r="E1110" s="19">
        <v>278729</v>
      </c>
      <c r="F1110" s="19">
        <v>78874</v>
      </c>
      <c r="G1110" s="19">
        <v>161182</v>
      </c>
      <c r="H1110" s="19">
        <v>92341</v>
      </c>
      <c r="I1110" s="19">
        <v>59081</v>
      </c>
    </row>
    <row r="1111" spans="1:9" x14ac:dyDescent="0.25">
      <c r="A1111" s="17">
        <v>36689</v>
      </c>
      <c r="B1111" s="1">
        <f t="shared" si="18"/>
        <v>6</v>
      </c>
      <c r="C1111" s="19">
        <v>203333</v>
      </c>
      <c r="D1111" s="19">
        <v>54225</v>
      </c>
      <c r="E1111" s="19">
        <v>276602</v>
      </c>
      <c r="F1111" s="19">
        <v>79284</v>
      </c>
      <c r="G1111" s="19">
        <v>167993</v>
      </c>
      <c r="H1111" s="19">
        <v>136474</v>
      </c>
      <c r="I1111" s="19">
        <v>64104</v>
      </c>
    </row>
    <row r="1112" spans="1:9" x14ac:dyDescent="0.25">
      <c r="A1112" s="17">
        <v>36690</v>
      </c>
      <c r="B1112" s="1">
        <f t="shared" si="18"/>
        <v>6</v>
      </c>
      <c r="C1112" s="19">
        <v>242451</v>
      </c>
      <c r="D1112" s="19">
        <v>53690</v>
      </c>
      <c r="E1112" s="19">
        <v>246605</v>
      </c>
      <c r="F1112" s="19">
        <v>79167</v>
      </c>
      <c r="G1112" s="19">
        <v>137901</v>
      </c>
      <c r="H1112" s="19">
        <v>136655</v>
      </c>
      <c r="I1112" s="19">
        <v>62635</v>
      </c>
    </row>
    <row r="1113" spans="1:9" x14ac:dyDescent="0.25">
      <c r="A1113" s="17">
        <v>36691</v>
      </c>
      <c r="B1113" s="1">
        <f t="shared" si="18"/>
        <v>6</v>
      </c>
      <c r="C1113" s="19">
        <v>186856</v>
      </c>
      <c r="D1113" s="19">
        <v>58601</v>
      </c>
      <c r="E1113" s="19">
        <v>251512</v>
      </c>
      <c r="F1113" s="19">
        <v>80512</v>
      </c>
      <c r="G1113" s="19">
        <v>151742</v>
      </c>
      <c r="H1113" s="19">
        <v>153381</v>
      </c>
      <c r="I1113" s="19">
        <v>61330</v>
      </c>
    </row>
    <row r="1114" spans="1:9" x14ac:dyDescent="0.25">
      <c r="A1114" s="17">
        <v>36692</v>
      </c>
      <c r="B1114" s="1">
        <f t="shared" si="18"/>
        <v>6</v>
      </c>
      <c r="C1114" s="19">
        <v>231258</v>
      </c>
      <c r="D1114" s="19">
        <v>61334</v>
      </c>
      <c r="E1114" s="19">
        <v>303295</v>
      </c>
      <c r="F1114" s="19">
        <v>77374</v>
      </c>
      <c r="G1114" s="19">
        <v>157670</v>
      </c>
      <c r="H1114" s="19">
        <v>141384</v>
      </c>
      <c r="I1114" s="19">
        <v>60457</v>
      </c>
    </row>
    <row r="1115" spans="1:9" x14ac:dyDescent="0.25">
      <c r="A1115" s="17">
        <v>36693</v>
      </c>
      <c r="B1115" s="1">
        <f t="shared" si="18"/>
        <v>6</v>
      </c>
      <c r="C1115" s="19">
        <v>187282</v>
      </c>
      <c r="D1115" s="19">
        <v>82358</v>
      </c>
      <c r="E1115" s="19">
        <v>338089</v>
      </c>
      <c r="F1115" s="19">
        <v>96097</v>
      </c>
      <c r="G1115" s="19">
        <v>160200</v>
      </c>
      <c r="H1115" s="19">
        <v>153837</v>
      </c>
      <c r="I1115" s="19">
        <v>70269</v>
      </c>
    </row>
    <row r="1116" spans="1:9" x14ac:dyDescent="0.25">
      <c r="A1116" s="17">
        <v>36694</v>
      </c>
      <c r="B1116" s="1">
        <f t="shared" si="18"/>
        <v>6</v>
      </c>
      <c r="C1116" s="19">
        <v>227142</v>
      </c>
      <c r="D1116" s="19">
        <v>83513</v>
      </c>
      <c r="E1116" s="19">
        <v>270043</v>
      </c>
      <c r="F1116" s="19">
        <v>81314</v>
      </c>
      <c r="G1116" s="19">
        <v>166374</v>
      </c>
      <c r="H1116" s="19">
        <v>80226</v>
      </c>
      <c r="I1116" s="19">
        <v>87288</v>
      </c>
    </row>
    <row r="1117" spans="1:9" x14ac:dyDescent="0.25">
      <c r="A1117" s="17">
        <v>36695</v>
      </c>
      <c r="B1117" s="1">
        <f t="shared" si="18"/>
        <v>6</v>
      </c>
      <c r="C1117" s="19">
        <v>201773</v>
      </c>
      <c r="D1117" s="19">
        <v>83266</v>
      </c>
      <c r="E1117" s="19">
        <v>304333</v>
      </c>
      <c r="F1117" s="19">
        <v>95345</v>
      </c>
      <c r="G1117" s="19">
        <v>167438</v>
      </c>
      <c r="H1117" s="19">
        <v>86678</v>
      </c>
      <c r="I1117" s="19">
        <v>89033</v>
      </c>
    </row>
    <row r="1118" spans="1:9" x14ac:dyDescent="0.25">
      <c r="A1118" s="17">
        <v>36696</v>
      </c>
      <c r="B1118" s="1">
        <f t="shared" si="18"/>
        <v>6</v>
      </c>
      <c r="C1118" s="19">
        <v>215665</v>
      </c>
      <c r="D1118" s="19">
        <v>82563</v>
      </c>
      <c r="E1118" s="19">
        <v>296211</v>
      </c>
      <c r="F1118" s="19">
        <v>81502</v>
      </c>
      <c r="G1118" s="19">
        <v>149176</v>
      </c>
      <c r="H1118" s="19">
        <v>94310</v>
      </c>
      <c r="I1118" s="19">
        <v>75565</v>
      </c>
    </row>
    <row r="1119" spans="1:9" x14ac:dyDescent="0.25">
      <c r="A1119" s="17">
        <v>36697</v>
      </c>
      <c r="B1119" s="1">
        <f t="shared" si="18"/>
        <v>6</v>
      </c>
      <c r="C1119" s="19">
        <v>206258</v>
      </c>
      <c r="D1119" s="19">
        <v>84202</v>
      </c>
      <c r="E1119" s="19">
        <v>242871</v>
      </c>
      <c r="F1119" s="19">
        <v>98029</v>
      </c>
      <c r="G1119" s="19">
        <v>165007</v>
      </c>
      <c r="H1119" s="19">
        <v>95621</v>
      </c>
      <c r="I1119" s="19">
        <v>49201</v>
      </c>
    </row>
    <row r="1120" spans="1:9" x14ac:dyDescent="0.25">
      <c r="A1120" s="17">
        <v>36698</v>
      </c>
      <c r="B1120" s="1">
        <f t="shared" si="18"/>
        <v>6</v>
      </c>
      <c r="C1120" s="19">
        <v>199937</v>
      </c>
      <c r="D1120" s="19">
        <v>71122</v>
      </c>
      <c r="E1120" s="19">
        <v>241283</v>
      </c>
      <c r="F1120" s="19">
        <v>78638</v>
      </c>
      <c r="G1120" s="19">
        <v>162830</v>
      </c>
      <c r="H1120" s="19">
        <v>104772</v>
      </c>
      <c r="I1120" s="19">
        <v>46304</v>
      </c>
    </row>
    <row r="1121" spans="1:9" x14ac:dyDescent="0.25">
      <c r="A1121" s="17">
        <v>36699</v>
      </c>
      <c r="B1121" s="1">
        <f t="shared" si="18"/>
        <v>6</v>
      </c>
      <c r="C1121" s="19">
        <v>234484</v>
      </c>
      <c r="D1121" s="19">
        <v>71474</v>
      </c>
      <c r="E1121" s="19">
        <v>280974</v>
      </c>
      <c r="F1121" s="19">
        <v>79480</v>
      </c>
      <c r="G1121" s="19">
        <v>153470</v>
      </c>
      <c r="H1121" s="19">
        <v>103553</v>
      </c>
      <c r="I1121" s="19">
        <v>68599</v>
      </c>
    </row>
    <row r="1122" spans="1:9" x14ac:dyDescent="0.25">
      <c r="A1122" s="17">
        <v>36700</v>
      </c>
      <c r="B1122" s="1">
        <f t="shared" si="18"/>
        <v>6</v>
      </c>
      <c r="C1122" s="19">
        <v>214557</v>
      </c>
      <c r="D1122" s="19">
        <v>60420</v>
      </c>
      <c r="E1122" s="19">
        <v>333042</v>
      </c>
      <c r="F1122" s="19">
        <v>79882</v>
      </c>
      <c r="G1122" s="19">
        <v>172093</v>
      </c>
      <c r="H1122" s="19">
        <v>99947</v>
      </c>
      <c r="I1122" s="19">
        <v>65524</v>
      </c>
    </row>
    <row r="1123" spans="1:9" x14ac:dyDescent="0.25">
      <c r="A1123" s="17">
        <v>36701</v>
      </c>
      <c r="B1123" s="1">
        <f t="shared" si="18"/>
        <v>6</v>
      </c>
      <c r="C1123" s="19">
        <v>201963</v>
      </c>
      <c r="D1123" s="19">
        <v>75519</v>
      </c>
      <c r="E1123" s="19">
        <v>267153</v>
      </c>
      <c r="F1123" s="19">
        <v>83008</v>
      </c>
      <c r="G1123" s="19">
        <v>173909</v>
      </c>
      <c r="H1123" s="19">
        <v>115765</v>
      </c>
      <c r="I1123" s="19">
        <v>60614</v>
      </c>
    </row>
    <row r="1124" spans="1:9" x14ac:dyDescent="0.25">
      <c r="A1124" s="17">
        <v>36702</v>
      </c>
      <c r="B1124" s="1">
        <f t="shared" si="18"/>
        <v>6</v>
      </c>
      <c r="C1124" s="19">
        <v>213581</v>
      </c>
      <c r="D1124" s="19">
        <v>79406</v>
      </c>
      <c r="E1124" s="19">
        <v>271976</v>
      </c>
      <c r="F1124" s="19">
        <v>80564</v>
      </c>
      <c r="G1124" s="19">
        <v>144462</v>
      </c>
      <c r="H1124" s="19">
        <v>112521</v>
      </c>
      <c r="I1124" s="19">
        <v>53868</v>
      </c>
    </row>
    <row r="1125" spans="1:9" x14ac:dyDescent="0.25">
      <c r="A1125" s="17">
        <v>36703</v>
      </c>
      <c r="B1125" s="1">
        <f t="shared" si="18"/>
        <v>6</v>
      </c>
      <c r="C1125" s="19">
        <v>204990</v>
      </c>
      <c r="D1125" s="19">
        <v>113296</v>
      </c>
      <c r="E1125" s="19">
        <v>276974</v>
      </c>
      <c r="F1125" s="19">
        <v>80998</v>
      </c>
      <c r="G1125" s="19">
        <v>163207</v>
      </c>
      <c r="H1125" s="19">
        <v>132883</v>
      </c>
      <c r="I1125" s="19">
        <v>36467</v>
      </c>
    </row>
    <row r="1126" spans="1:9" x14ac:dyDescent="0.25">
      <c r="A1126" s="17">
        <v>36704</v>
      </c>
      <c r="B1126" s="1">
        <f t="shared" si="18"/>
        <v>6</v>
      </c>
      <c r="C1126" s="19">
        <v>221744</v>
      </c>
      <c r="D1126" s="19">
        <v>70111</v>
      </c>
      <c r="E1126" s="19">
        <v>268094</v>
      </c>
      <c r="F1126" s="19">
        <v>77221</v>
      </c>
      <c r="G1126" s="19">
        <v>167321</v>
      </c>
      <c r="H1126" s="19">
        <v>134662</v>
      </c>
      <c r="I1126" s="19">
        <v>58124</v>
      </c>
    </row>
    <row r="1127" spans="1:9" x14ac:dyDescent="0.25">
      <c r="A1127" s="17">
        <v>36705</v>
      </c>
      <c r="B1127" s="1">
        <f t="shared" si="18"/>
        <v>6</v>
      </c>
      <c r="C1127" s="19">
        <v>219969</v>
      </c>
      <c r="D1127" s="19">
        <v>78444</v>
      </c>
      <c r="E1127" s="19">
        <v>256057</v>
      </c>
      <c r="F1127" s="19">
        <v>85354</v>
      </c>
      <c r="G1127" s="19">
        <v>129061</v>
      </c>
      <c r="H1127" s="19">
        <v>155143</v>
      </c>
      <c r="I1127" s="19">
        <v>60330</v>
      </c>
    </row>
    <row r="1128" spans="1:9" x14ac:dyDescent="0.25">
      <c r="A1128" s="17">
        <v>36706</v>
      </c>
      <c r="B1128" s="1">
        <f t="shared" si="18"/>
        <v>6</v>
      </c>
      <c r="C1128" s="19">
        <v>188678</v>
      </c>
      <c r="D1128" s="19">
        <v>75945</v>
      </c>
      <c r="E1128" s="19">
        <v>233919</v>
      </c>
      <c r="F1128" s="19">
        <v>79275</v>
      </c>
      <c r="G1128" s="19">
        <v>163930</v>
      </c>
      <c r="H1128" s="19">
        <v>172398</v>
      </c>
      <c r="I1128" s="19">
        <v>63688</v>
      </c>
    </row>
    <row r="1129" spans="1:9" x14ac:dyDescent="0.25">
      <c r="A1129" s="17">
        <v>36707</v>
      </c>
      <c r="B1129" s="1">
        <f t="shared" si="18"/>
        <v>6</v>
      </c>
      <c r="C1129" s="19">
        <v>205646</v>
      </c>
      <c r="D1129" s="19">
        <v>63019</v>
      </c>
      <c r="E1129" s="19">
        <v>260164</v>
      </c>
      <c r="F1129" s="19">
        <v>71687</v>
      </c>
      <c r="G1129" s="19">
        <v>164499</v>
      </c>
      <c r="H1129" s="19">
        <v>142084</v>
      </c>
      <c r="I1129" s="19">
        <v>56749</v>
      </c>
    </row>
    <row r="1130" spans="1:9" x14ac:dyDescent="0.25">
      <c r="A1130" s="17">
        <v>36708</v>
      </c>
      <c r="B1130" s="1">
        <f t="shared" si="18"/>
        <v>7</v>
      </c>
      <c r="C1130" s="19">
        <v>182360</v>
      </c>
      <c r="D1130" s="19">
        <v>65244</v>
      </c>
      <c r="E1130" s="19">
        <v>367773</v>
      </c>
      <c r="F1130" s="19">
        <v>78666</v>
      </c>
      <c r="G1130" s="19">
        <v>116179</v>
      </c>
      <c r="H1130" s="19">
        <v>67129</v>
      </c>
      <c r="I1130" s="19">
        <v>49149</v>
      </c>
    </row>
    <row r="1131" spans="1:9" x14ac:dyDescent="0.25">
      <c r="A1131" s="17">
        <v>36709</v>
      </c>
      <c r="B1131" s="1">
        <f t="shared" si="18"/>
        <v>7</v>
      </c>
      <c r="C1131" s="19">
        <v>192622</v>
      </c>
      <c r="D1131" s="19">
        <v>61610</v>
      </c>
      <c r="E1131" s="19">
        <v>383325</v>
      </c>
      <c r="F1131" s="19">
        <v>65515</v>
      </c>
      <c r="G1131" s="19">
        <v>147071</v>
      </c>
      <c r="H1131" s="19">
        <v>94692</v>
      </c>
      <c r="I1131" s="19">
        <v>67520</v>
      </c>
    </row>
    <row r="1132" spans="1:9" x14ac:dyDescent="0.25">
      <c r="A1132" s="17">
        <v>36710</v>
      </c>
      <c r="B1132" s="1">
        <f t="shared" si="18"/>
        <v>7</v>
      </c>
      <c r="C1132" s="19">
        <v>165003</v>
      </c>
      <c r="D1132" s="19">
        <v>59941</v>
      </c>
      <c r="E1132" s="19">
        <v>349043</v>
      </c>
      <c r="F1132" s="19">
        <v>78907</v>
      </c>
      <c r="G1132" s="19">
        <v>146343</v>
      </c>
      <c r="H1132" s="19">
        <v>99270</v>
      </c>
      <c r="I1132" s="19">
        <v>54660</v>
      </c>
    </row>
    <row r="1133" spans="1:9" x14ac:dyDescent="0.25">
      <c r="A1133" s="17">
        <v>36711</v>
      </c>
      <c r="B1133" s="1">
        <f t="shared" si="18"/>
        <v>7</v>
      </c>
      <c r="C1133" s="19">
        <v>170638</v>
      </c>
      <c r="D1133" s="19">
        <v>65760</v>
      </c>
      <c r="E1133" s="19">
        <v>344672</v>
      </c>
      <c r="F1133" s="19">
        <v>71213</v>
      </c>
      <c r="G1133" s="19">
        <v>142513</v>
      </c>
      <c r="H1133" s="19">
        <v>105143</v>
      </c>
      <c r="I1133" s="19">
        <v>55298</v>
      </c>
    </row>
    <row r="1134" spans="1:9" x14ac:dyDescent="0.25">
      <c r="A1134" s="17">
        <v>36712</v>
      </c>
      <c r="B1134" s="1">
        <f t="shared" si="18"/>
        <v>7</v>
      </c>
      <c r="C1134" s="19">
        <v>183746</v>
      </c>
      <c r="D1134" s="19">
        <v>57418</v>
      </c>
      <c r="E1134" s="19">
        <v>352238</v>
      </c>
      <c r="F1134" s="19">
        <v>72939</v>
      </c>
      <c r="G1134" s="19">
        <v>156889</v>
      </c>
      <c r="H1134" s="19">
        <v>116472</v>
      </c>
      <c r="I1134" s="19">
        <v>79877</v>
      </c>
    </row>
    <row r="1135" spans="1:9" x14ac:dyDescent="0.25">
      <c r="A1135" s="17">
        <v>36713</v>
      </c>
      <c r="B1135" s="1">
        <f t="shared" si="18"/>
        <v>7</v>
      </c>
      <c r="C1135" s="19">
        <v>173782</v>
      </c>
      <c r="D1135" s="19">
        <v>60522</v>
      </c>
      <c r="E1135" s="19">
        <v>380548</v>
      </c>
      <c r="F1135" s="19">
        <v>96521</v>
      </c>
      <c r="G1135" s="19">
        <v>144688</v>
      </c>
      <c r="H1135" s="19">
        <v>100546</v>
      </c>
      <c r="I1135" s="19">
        <v>51311</v>
      </c>
    </row>
    <row r="1136" spans="1:9" x14ac:dyDescent="0.25">
      <c r="A1136" s="17">
        <v>36714</v>
      </c>
      <c r="B1136" s="1">
        <f t="shared" si="18"/>
        <v>7</v>
      </c>
      <c r="C1136" s="19">
        <v>224604</v>
      </c>
      <c r="D1136" s="19">
        <v>58041</v>
      </c>
      <c r="E1136" s="19">
        <v>354257</v>
      </c>
      <c r="F1136" s="19">
        <v>86440</v>
      </c>
      <c r="G1136" s="19">
        <v>172423</v>
      </c>
      <c r="H1136" s="19">
        <v>106850</v>
      </c>
      <c r="I1136" s="19">
        <v>41628</v>
      </c>
    </row>
    <row r="1137" spans="1:9" x14ac:dyDescent="0.25">
      <c r="A1137" s="17">
        <v>36715</v>
      </c>
      <c r="B1137" s="1">
        <f t="shared" si="18"/>
        <v>7</v>
      </c>
      <c r="C1137" s="19">
        <v>206141</v>
      </c>
      <c r="D1137" s="19">
        <v>61087</v>
      </c>
      <c r="E1137" s="19">
        <v>415447</v>
      </c>
      <c r="F1137" s="19">
        <v>91647</v>
      </c>
      <c r="G1137" s="19">
        <v>111402</v>
      </c>
      <c r="H1137" s="19">
        <v>49842</v>
      </c>
      <c r="I1137" s="19">
        <v>44346</v>
      </c>
    </row>
    <row r="1138" spans="1:9" x14ac:dyDescent="0.25">
      <c r="A1138" s="17">
        <v>36716</v>
      </c>
      <c r="B1138" s="1">
        <f t="shared" si="18"/>
        <v>7</v>
      </c>
      <c r="C1138" s="19">
        <v>206134</v>
      </c>
      <c r="D1138" s="19">
        <v>62320</v>
      </c>
      <c r="E1138" s="19">
        <v>400000</v>
      </c>
      <c r="F1138" s="19">
        <v>95654</v>
      </c>
      <c r="G1138" s="19">
        <v>110417</v>
      </c>
      <c r="H1138" s="19">
        <v>58156</v>
      </c>
      <c r="I1138" s="19">
        <v>73996</v>
      </c>
    </row>
    <row r="1139" spans="1:9" x14ac:dyDescent="0.25">
      <c r="A1139" s="17">
        <v>36717</v>
      </c>
      <c r="B1139" s="1">
        <f t="shared" si="18"/>
        <v>7</v>
      </c>
      <c r="C1139" s="19">
        <v>208213</v>
      </c>
      <c r="D1139" s="19">
        <v>62320</v>
      </c>
      <c r="E1139" s="19">
        <v>400000</v>
      </c>
      <c r="F1139" s="19">
        <v>95654</v>
      </c>
      <c r="G1139" s="19">
        <v>110542</v>
      </c>
      <c r="H1139" s="19">
        <v>49842</v>
      </c>
      <c r="I1139" s="19">
        <v>76055</v>
      </c>
    </row>
    <row r="1140" spans="1:9" x14ac:dyDescent="0.25">
      <c r="A1140" s="17">
        <v>36718</v>
      </c>
      <c r="B1140" s="1">
        <f t="shared" si="18"/>
        <v>7</v>
      </c>
      <c r="C1140" s="19">
        <v>169587</v>
      </c>
      <c r="D1140" s="19">
        <v>62753</v>
      </c>
      <c r="E1140" s="19">
        <v>400000</v>
      </c>
      <c r="F1140" s="19">
        <v>95654</v>
      </c>
      <c r="G1140" s="19">
        <v>157016</v>
      </c>
      <c r="H1140" s="19">
        <v>78177</v>
      </c>
      <c r="I1140" s="19">
        <v>73013</v>
      </c>
    </row>
    <row r="1141" spans="1:9" x14ac:dyDescent="0.25">
      <c r="A1141" s="17">
        <v>36719</v>
      </c>
      <c r="B1141" s="1">
        <f t="shared" si="18"/>
        <v>7</v>
      </c>
      <c r="C1141" s="19">
        <v>217351</v>
      </c>
      <c r="D1141" s="19">
        <v>94952</v>
      </c>
      <c r="E1141" s="19">
        <v>362011</v>
      </c>
      <c r="F1141" s="19">
        <v>95679</v>
      </c>
      <c r="G1141" s="19">
        <v>146388</v>
      </c>
      <c r="H1141" s="19">
        <v>112609</v>
      </c>
      <c r="I1141" s="19">
        <v>84369</v>
      </c>
    </row>
    <row r="1142" spans="1:9" x14ac:dyDescent="0.25">
      <c r="A1142" s="17">
        <v>36720</v>
      </c>
      <c r="B1142" s="1">
        <f t="shared" si="18"/>
        <v>7</v>
      </c>
      <c r="C1142" s="19">
        <v>197185</v>
      </c>
      <c r="D1142" s="19">
        <v>104232</v>
      </c>
      <c r="E1142" s="19">
        <v>370676</v>
      </c>
      <c r="F1142" s="19">
        <v>135713</v>
      </c>
      <c r="G1142" s="19">
        <v>141751</v>
      </c>
      <c r="H1142" s="19">
        <v>60437</v>
      </c>
      <c r="I1142" s="19">
        <v>82893</v>
      </c>
    </row>
    <row r="1143" spans="1:9" x14ac:dyDescent="0.25">
      <c r="A1143" s="17">
        <v>36721</v>
      </c>
      <c r="B1143" s="1">
        <f t="shared" si="18"/>
        <v>7</v>
      </c>
      <c r="C1143" s="19">
        <v>203289</v>
      </c>
      <c r="D1143" s="19">
        <v>95935</v>
      </c>
      <c r="E1143" s="19">
        <v>352340</v>
      </c>
      <c r="F1143" s="19">
        <v>101507</v>
      </c>
      <c r="G1143" s="19">
        <v>138953</v>
      </c>
      <c r="H1143" s="19">
        <v>49955</v>
      </c>
      <c r="I1143" s="19">
        <v>86427</v>
      </c>
    </row>
    <row r="1144" spans="1:9" x14ac:dyDescent="0.25">
      <c r="A1144" s="17">
        <v>36722</v>
      </c>
      <c r="B1144" s="1">
        <f t="shared" si="18"/>
        <v>7</v>
      </c>
      <c r="C1144" s="19">
        <v>194537</v>
      </c>
      <c r="D1144" s="19">
        <v>95280</v>
      </c>
      <c r="E1144" s="19">
        <v>313058</v>
      </c>
      <c r="F1144" s="19">
        <v>134623</v>
      </c>
      <c r="G1144" s="19">
        <v>170547</v>
      </c>
      <c r="H1144" s="19">
        <v>91306</v>
      </c>
      <c r="I1144" s="19">
        <v>85161</v>
      </c>
    </row>
    <row r="1145" spans="1:9" x14ac:dyDescent="0.25">
      <c r="A1145" s="17">
        <v>36723</v>
      </c>
      <c r="B1145" s="1">
        <f t="shared" si="18"/>
        <v>7</v>
      </c>
      <c r="C1145" s="19">
        <v>194087</v>
      </c>
      <c r="D1145" s="19">
        <v>94034</v>
      </c>
      <c r="E1145" s="19">
        <v>324726</v>
      </c>
      <c r="F1145" s="19">
        <v>95654</v>
      </c>
      <c r="G1145" s="19">
        <v>144932</v>
      </c>
      <c r="H1145" s="19">
        <v>106111</v>
      </c>
      <c r="I1145" s="19">
        <v>80301</v>
      </c>
    </row>
    <row r="1146" spans="1:9" x14ac:dyDescent="0.25">
      <c r="A1146" s="17">
        <v>36724</v>
      </c>
      <c r="B1146" s="1">
        <f t="shared" si="18"/>
        <v>7</v>
      </c>
      <c r="C1146" s="19">
        <v>199867</v>
      </c>
      <c r="D1146" s="19">
        <v>98966</v>
      </c>
      <c r="E1146" s="19">
        <v>323735</v>
      </c>
      <c r="F1146" s="19">
        <v>95654</v>
      </c>
      <c r="G1146" s="19">
        <v>141621</v>
      </c>
      <c r="H1146" s="19">
        <v>99023</v>
      </c>
      <c r="I1146" s="19">
        <v>85467</v>
      </c>
    </row>
    <row r="1147" spans="1:9" x14ac:dyDescent="0.25">
      <c r="A1147" s="17">
        <v>36725</v>
      </c>
      <c r="B1147" s="1">
        <f t="shared" si="18"/>
        <v>7</v>
      </c>
      <c r="C1147" s="19">
        <v>193259</v>
      </c>
      <c r="D1147" s="19">
        <v>85745</v>
      </c>
      <c r="E1147" s="19">
        <v>317453</v>
      </c>
      <c r="F1147" s="19">
        <v>95654</v>
      </c>
      <c r="G1147" s="19">
        <v>152025</v>
      </c>
      <c r="H1147" s="19">
        <v>119216</v>
      </c>
      <c r="I1147" s="19">
        <v>85920</v>
      </c>
    </row>
    <row r="1148" spans="1:9" x14ac:dyDescent="0.25">
      <c r="A1148" s="17">
        <v>36726</v>
      </c>
      <c r="B1148" s="1">
        <f t="shared" si="18"/>
        <v>7</v>
      </c>
      <c r="C1148" s="19">
        <v>155747</v>
      </c>
      <c r="D1148" s="19">
        <v>96855</v>
      </c>
      <c r="E1148" s="19">
        <v>352867</v>
      </c>
      <c r="F1148" s="19">
        <v>95652</v>
      </c>
      <c r="G1148" s="19">
        <v>163673</v>
      </c>
      <c r="H1148" s="19">
        <v>106573</v>
      </c>
      <c r="I1148" s="19">
        <v>83182</v>
      </c>
    </row>
    <row r="1149" spans="1:9" x14ac:dyDescent="0.25">
      <c r="A1149" s="17">
        <v>36727</v>
      </c>
      <c r="B1149" s="1">
        <f t="shared" si="18"/>
        <v>7</v>
      </c>
      <c r="C1149" s="19">
        <v>157701</v>
      </c>
      <c r="D1149" s="19">
        <v>91477</v>
      </c>
      <c r="E1149" s="19">
        <v>347418</v>
      </c>
      <c r="F1149" s="19">
        <v>95653</v>
      </c>
      <c r="G1149" s="19">
        <v>161232</v>
      </c>
      <c r="H1149" s="19">
        <v>104651</v>
      </c>
      <c r="I1149" s="19">
        <v>80277</v>
      </c>
    </row>
    <row r="1150" spans="1:9" x14ac:dyDescent="0.25">
      <c r="A1150" s="17">
        <v>36728</v>
      </c>
      <c r="B1150" s="1">
        <f t="shared" si="18"/>
        <v>7</v>
      </c>
      <c r="C1150" s="19">
        <v>155457</v>
      </c>
      <c r="D1150" s="19">
        <v>91000</v>
      </c>
      <c r="E1150" s="19">
        <v>311265</v>
      </c>
      <c r="F1150" s="19">
        <v>95653</v>
      </c>
      <c r="G1150" s="19">
        <v>136682</v>
      </c>
      <c r="H1150" s="19">
        <v>126160</v>
      </c>
      <c r="I1150" s="19">
        <v>80693</v>
      </c>
    </row>
    <row r="1151" spans="1:9" x14ac:dyDescent="0.25">
      <c r="A1151" s="17">
        <v>36729</v>
      </c>
      <c r="B1151" s="1">
        <f t="shared" si="18"/>
        <v>7</v>
      </c>
      <c r="C1151" s="19">
        <v>164683</v>
      </c>
      <c r="D1151" s="19">
        <v>86855</v>
      </c>
      <c r="E1151" s="19">
        <v>315181</v>
      </c>
      <c r="F1151" s="19">
        <v>95653</v>
      </c>
      <c r="G1151" s="19">
        <v>144213</v>
      </c>
      <c r="H1151" s="19">
        <v>141898</v>
      </c>
      <c r="I1151" s="19">
        <v>79197</v>
      </c>
    </row>
    <row r="1152" spans="1:9" x14ac:dyDescent="0.25">
      <c r="A1152" s="17">
        <v>36730</v>
      </c>
      <c r="B1152" s="1">
        <f t="shared" ref="B1152:B1191" si="19">MONTH(A1152)</f>
        <v>7</v>
      </c>
      <c r="C1152" s="19">
        <v>164254</v>
      </c>
      <c r="D1152" s="19">
        <v>86796</v>
      </c>
      <c r="E1152" s="19">
        <v>316535</v>
      </c>
      <c r="F1152" s="19">
        <v>95446</v>
      </c>
      <c r="G1152" s="19">
        <v>139344</v>
      </c>
      <c r="H1152" s="19">
        <v>121661</v>
      </c>
      <c r="I1152" s="19">
        <v>70602</v>
      </c>
    </row>
    <row r="1153" spans="1:9" x14ac:dyDescent="0.25">
      <c r="A1153" s="17">
        <v>36731</v>
      </c>
      <c r="B1153" s="1">
        <f t="shared" si="19"/>
        <v>7</v>
      </c>
      <c r="C1153" s="19">
        <v>155981</v>
      </c>
      <c r="D1153" s="19">
        <v>86725</v>
      </c>
      <c r="E1153" s="19">
        <v>307809</v>
      </c>
      <c r="F1153" s="19">
        <v>95184</v>
      </c>
      <c r="G1153" s="19">
        <v>144607</v>
      </c>
      <c r="H1153" s="19">
        <v>115245</v>
      </c>
      <c r="I1153" s="19">
        <v>85763</v>
      </c>
    </row>
    <row r="1154" spans="1:9" x14ac:dyDescent="0.25">
      <c r="A1154" s="17">
        <v>36732</v>
      </c>
      <c r="B1154" s="1">
        <f t="shared" si="19"/>
        <v>7</v>
      </c>
      <c r="C1154" s="19">
        <v>154367</v>
      </c>
      <c r="D1154" s="19">
        <v>84470</v>
      </c>
      <c r="E1154" s="19">
        <v>273794</v>
      </c>
      <c r="F1154" s="19">
        <v>102152</v>
      </c>
      <c r="G1154" s="19">
        <v>145239</v>
      </c>
      <c r="H1154" s="19">
        <v>99051</v>
      </c>
      <c r="I1154" s="19">
        <v>75554</v>
      </c>
    </row>
    <row r="1155" spans="1:9" x14ac:dyDescent="0.25">
      <c r="A1155" s="17">
        <v>36733</v>
      </c>
      <c r="B1155" s="1">
        <f t="shared" si="19"/>
        <v>7</v>
      </c>
      <c r="C1155" s="19">
        <v>162690</v>
      </c>
      <c r="D1155" s="19">
        <v>86843</v>
      </c>
      <c r="E1155" s="19">
        <v>298340</v>
      </c>
      <c r="F1155" s="19">
        <v>102152</v>
      </c>
      <c r="G1155" s="19">
        <v>145336</v>
      </c>
      <c r="H1155" s="19">
        <v>112555</v>
      </c>
      <c r="I1155" s="19">
        <v>85967</v>
      </c>
    </row>
    <row r="1156" spans="1:9" x14ac:dyDescent="0.25">
      <c r="A1156" s="17">
        <v>36734</v>
      </c>
      <c r="B1156" s="1">
        <f t="shared" si="19"/>
        <v>7</v>
      </c>
      <c r="C1156" s="19">
        <v>161352</v>
      </c>
      <c r="D1156" s="19">
        <v>81525</v>
      </c>
      <c r="E1156" s="19">
        <v>325545</v>
      </c>
      <c r="F1156" s="19">
        <v>100966</v>
      </c>
      <c r="G1156" s="19">
        <v>144584</v>
      </c>
      <c r="H1156" s="19">
        <v>114350</v>
      </c>
      <c r="I1156" s="19">
        <v>81079</v>
      </c>
    </row>
    <row r="1157" spans="1:9" x14ac:dyDescent="0.25">
      <c r="A1157" s="17">
        <v>36735</v>
      </c>
      <c r="B1157" s="1">
        <f t="shared" si="19"/>
        <v>7</v>
      </c>
      <c r="C1157" s="19">
        <v>162550</v>
      </c>
      <c r="D1157" s="19">
        <v>76855</v>
      </c>
      <c r="E1157" s="19">
        <v>306295</v>
      </c>
      <c r="F1157" s="19">
        <v>102152</v>
      </c>
      <c r="G1157" s="19">
        <v>164541</v>
      </c>
      <c r="H1157" s="19">
        <v>66041</v>
      </c>
      <c r="I1157" s="19">
        <v>66739</v>
      </c>
    </row>
    <row r="1158" spans="1:9" x14ac:dyDescent="0.25">
      <c r="A1158" s="17">
        <v>36736</v>
      </c>
      <c r="B1158" s="1">
        <f t="shared" si="19"/>
        <v>7</v>
      </c>
      <c r="C1158" s="19">
        <v>147346</v>
      </c>
      <c r="D1158" s="19">
        <v>72933</v>
      </c>
      <c r="E1158" s="19">
        <v>299113</v>
      </c>
      <c r="F1158" s="19">
        <v>101609</v>
      </c>
      <c r="G1158" s="19">
        <v>159798</v>
      </c>
      <c r="H1158" s="19">
        <v>135596</v>
      </c>
      <c r="I1158" s="19">
        <v>80232</v>
      </c>
    </row>
    <row r="1159" spans="1:9" x14ac:dyDescent="0.25">
      <c r="A1159" s="17">
        <v>36737</v>
      </c>
      <c r="B1159" s="1">
        <f t="shared" si="19"/>
        <v>7</v>
      </c>
      <c r="C1159" s="19">
        <v>155337</v>
      </c>
      <c r="D1159" s="19">
        <v>76297</v>
      </c>
      <c r="E1159" s="19">
        <v>328936</v>
      </c>
      <c r="F1159" s="19">
        <v>133931</v>
      </c>
      <c r="G1159" s="19">
        <v>171418</v>
      </c>
      <c r="H1159" s="19">
        <v>142389</v>
      </c>
      <c r="I1159" s="19">
        <v>87557</v>
      </c>
    </row>
    <row r="1160" spans="1:9" x14ac:dyDescent="0.25">
      <c r="A1160" s="17">
        <v>36738</v>
      </c>
      <c r="B1160" s="1">
        <f t="shared" si="19"/>
        <v>7</v>
      </c>
      <c r="C1160" s="19">
        <v>155260</v>
      </c>
      <c r="D1160" s="19">
        <v>76348</v>
      </c>
      <c r="E1160" s="19">
        <v>308314</v>
      </c>
      <c r="F1160" s="19">
        <v>100407</v>
      </c>
      <c r="G1160" s="19">
        <v>143628</v>
      </c>
      <c r="H1160" s="19">
        <v>141428</v>
      </c>
      <c r="I1160" s="19">
        <v>87914</v>
      </c>
    </row>
    <row r="1161" spans="1:9" x14ac:dyDescent="0.25">
      <c r="A1161" s="17">
        <v>36739</v>
      </c>
      <c r="B1161" s="1">
        <f t="shared" si="19"/>
        <v>8</v>
      </c>
      <c r="C1161" s="19">
        <v>162796</v>
      </c>
      <c r="D1161" s="19">
        <v>85046</v>
      </c>
      <c r="E1161" s="19">
        <v>254352</v>
      </c>
      <c r="F1161" s="19">
        <v>112863</v>
      </c>
      <c r="G1161" s="19">
        <v>153577</v>
      </c>
      <c r="H1161" s="19">
        <v>168208</v>
      </c>
      <c r="I1161" s="19">
        <v>89145</v>
      </c>
    </row>
    <row r="1162" spans="1:9" x14ac:dyDescent="0.25">
      <c r="A1162" s="17">
        <v>36740</v>
      </c>
      <c r="B1162" s="1">
        <f t="shared" si="19"/>
        <v>8</v>
      </c>
      <c r="C1162" s="19">
        <v>183688</v>
      </c>
      <c r="D1162" s="19">
        <v>62167</v>
      </c>
      <c r="E1162" s="19">
        <v>250055</v>
      </c>
      <c r="F1162" s="19">
        <v>118786</v>
      </c>
      <c r="G1162" s="19">
        <v>176806</v>
      </c>
      <c r="H1162" s="19">
        <v>196438</v>
      </c>
      <c r="I1162" s="19">
        <v>108908</v>
      </c>
    </row>
    <row r="1163" spans="1:9" x14ac:dyDescent="0.25">
      <c r="A1163" s="17">
        <v>36741</v>
      </c>
      <c r="B1163" s="1">
        <f t="shared" si="19"/>
        <v>8</v>
      </c>
      <c r="C1163" s="19">
        <v>188444</v>
      </c>
      <c r="D1163" s="19">
        <v>61385</v>
      </c>
      <c r="E1163" s="19">
        <v>245974</v>
      </c>
      <c r="F1163" s="19">
        <v>110066</v>
      </c>
      <c r="G1163" s="19">
        <v>151114</v>
      </c>
      <c r="H1163" s="19">
        <v>193881</v>
      </c>
      <c r="I1163" s="19">
        <v>110814</v>
      </c>
    </row>
    <row r="1164" spans="1:9" x14ac:dyDescent="0.25">
      <c r="A1164" s="17">
        <v>36742</v>
      </c>
      <c r="B1164" s="1">
        <f t="shared" si="19"/>
        <v>8</v>
      </c>
      <c r="C1164" s="19">
        <v>192356</v>
      </c>
      <c r="D1164" s="19">
        <v>53089</v>
      </c>
      <c r="E1164" s="19">
        <v>281124</v>
      </c>
      <c r="F1164" s="19">
        <v>124795</v>
      </c>
      <c r="G1164" s="19">
        <v>159081</v>
      </c>
      <c r="H1164" s="19">
        <v>159634</v>
      </c>
      <c r="I1164" s="19">
        <v>97473</v>
      </c>
    </row>
    <row r="1165" spans="1:9" x14ac:dyDescent="0.25">
      <c r="A1165" s="17">
        <v>36743</v>
      </c>
      <c r="B1165" s="1">
        <f t="shared" si="19"/>
        <v>8</v>
      </c>
      <c r="C1165" s="19">
        <v>189064</v>
      </c>
      <c r="D1165" s="19">
        <v>54033</v>
      </c>
      <c r="E1165" s="19">
        <v>255094</v>
      </c>
      <c r="F1165" s="19">
        <v>107474</v>
      </c>
      <c r="G1165" s="19">
        <v>132706</v>
      </c>
      <c r="H1165" s="19">
        <v>171315</v>
      </c>
      <c r="I1165" s="19">
        <v>84540</v>
      </c>
    </row>
    <row r="1166" spans="1:9" x14ac:dyDescent="0.25">
      <c r="A1166" s="17">
        <v>36744</v>
      </c>
      <c r="B1166" s="1">
        <f t="shared" si="19"/>
        <v>8</v>
      </c>
      <c r="C1166" s="19">
        <v>189064</v>
      </c>
      <c r="D1166" s="19">
        <v>54033</v>
      </c>
      <c r="E1166" s="19">
        <v>255094</v>
      </c>
      <c r="F1166" s="19">
        <v>107474</v>
      </c>
      <c r="G1166" s="19">
        <v>132706</v>
      </c>
      <c r="H1166" s="19">
        <v>171315</v>
      </c>
      <c r="I1166" s="19">
        <v>84540</v>
      </c>
    </row>
    <row r="1167" spans="1:9" x14ac:dyDescent="0.25">
      <c r="A1167" s="17">
        <v>36745</v>
      </c>
      <c r="B1167" s="1">
        <f t="shared" si="19"/>
        <v>8</v>
      </c>
      <c r="C1167" s="19">
        <v>187971</v>
      </c>
      <c r="D1167" s="19">
        <v>53804</v>
      </c>
      <c r="E1167" s="19">
        <v>234113</v>
      </c>
      <c r="F1167" s="19">
        <v>120382</v>
      </c>
      <c r="G1167" s="19">
        <v>122992</v>
      </c>
      <c r="H1167" s="19">
        <v>168226</v>
      </c>
      <c r="I1167" s="19">
        <v>85824</v>
      </c>
    </row>
    <row r="1168" spans="1:9" x14ac:dyDescent="0.25">
      <c r="A1168" s="17">
        <v>36746</v>
      </c>
      <c r="B1168" s="1">
        <f t="shared" si="19"/>
        <v>8</v>
      </c>
      <c r="C1168" s="19">
        <v>201040</v>
      </c>
      <c r="D1168" s="19">
        <v>52872</v>
      </c>
      <c r="E1168" s="19">
        <v>250434</v>
      </c>
      <c r="F1168" s="19">
        <v>114905</v>
      </c>
      <c r="G1168" s="19">
        <v>160549</v>
      </c>
      <c r="H1168" s="19">
        <v>131904</v>
      </c>
      <c r="I1168" s="19">
        <v>95015</v>
      </c>
    </row>
    <row r="1169" spans="1:9" x14ac:dyDescent="0.25">
      <c r="A1169" s="17">
        <v>36747</v>
      </c>
      <c r="B1169" s="1">
        <f t="shared" si="19"/>
        <v>8</v>
      </c>
      <c r="C1169" s="19">
        <v>156804</v>
      </c>
      <c r="D1169" s="19">
        <v>80331</v>
      </c>
      <c r="E1169" s="19">
        <v>249075</v>
      </c>
      <c r="F1169" s="19">
        <v>119127</v>
      </c>
      <c r="G1169" s="19">
        <v>156375</v>
      </c>
      <c r="H1169" s="19">
        <v>100045</v>
      </c>
      <c r="I1169" s="19">
        <v>90963</v>
      </c>
    </row>
    <row r="1170" spans="1:9" x14ac:dyDescent="0.25">
      <c r="A1170" s="17">
        <v>36748</v>
      </c>
      <c r="B1170" s="1">
        <f t="shared" si="19"/>
        <v>8</v>
      </c>
      <c r="C1170" s="19">
        <v>152803</v>
      </c>
      <c r="D1170" s="19">
        <v>80968</v>
      </c>
      <c r="E1170" s="19">
        <v>201579</v>
      </c>
      <c r="F1170" s="19">
        <v>115337</v>
      </c>
      <c r="G1170" s="19">
        <v>161718</v>
      </c>
      <c r="H1170" s="19">
        <v>118781</v>
      </c>
      <c r="I1170" s="19">
        <v>75768</v>
      </c>
    </row>
    <row r="1171" spans="1:9" x14ac:dyDescent="0.25">
      <c r="A1171" s="17">
        <v>36749</v>
      </c>
      <c r="B1171" s="1">
        <f t="shared" si="19"/>
        <v>8</v>
      </c>
      <c r="C1171" s="19">
        <v>161204</v>
      </c>
      <c r="D1171" s="19">
        <v>92796</v>
      </c>
      <c r="E1171" s="19">
        <v>209824</v>
      </c>
      <c r="F1171" s="19">
        <v>113027</v>
      </c>
      <c r="G1171" s="19">
        <v>177738</v>
      </c>
      <c r="H1171" s="19">
        <v>109336</v>
      </c>
      <c r="I1171" s="19">
        <v>88579</v>
      </c>
    </row>
    <row r="1172" spans="1:9" x14ac:dyDescent="0.25">
      <c r="A1172" s="17">
        <v>36750</v>
      </c>
      <c r="B1172" s="1">
        <f t="shared" si="19"/>
        <v>8</v>
      </c>
      <c r="C1172" s="19">
        <v>164397</v>
      </c>
      <c r="D1172" s="19">
        <v>85852</v>
      </c>
      <c r="E1172" s="19">
        <v>198739</v>
      </c>
      <c r="F1172" s="19">
        <v>90964</v>
      </c>
      <c r="G1172" s="19">
        <v>152019</v>
      </c>
      <c r="H1172" s="19">
        <v>116728</v>
      </c>
      <c r="I1172" s="19">
        <v>80517</v>
      </c>
    </row>
    <row r="1173" spans="1:9" x14ac:dyDescent="0.25">
      <c r="A1173" s="17">
        <v>36751</v>
      </c>
      <c r="B1173" s="1">
        <f t="shared" si="19"/>
        <v>8</v>
      </c>
      <c r="C1173" s="19">
        <v>164397</v>
      </c>
      <c r="D1173" s="19">
        <v>85852</v>
      </c>
      <c r="E1173" s="19">
        <v>198739</v>
      </c>
      <c r="F1173" s="19">
        <v>90964</v>
      </c>
      <c r="G1173" s="19">
        <v>152019</v>
      </c>
      <c r="H1173" s="19">
        <v>116728</v>
      </c>
      <c r="I1173" s="19">
        <v>80517</v>
      </c>
    </row>
    <row r="1174" spans="1:9" x14ac:dyDescent="0.25">
      <c r="A1174" s="17">
        <v>36752</v>
      </c>
      <c r="B1174" s="1">
        <f t="shared" si="19"/>
        <v>8</v>
      </c>
      <c r="C1174" s="19">
        <v>172235</v>
      </c>
      <c r="D1174" s="19">
        <v>73372</v>
      </c>
      <c r="E1174" s="19">
        <v>238843</v>
      </c>
      <c r="F1174" s="19">
        <v>98692</v>
      </c>
      <c r="G1174" s="19">
        <v>162656</v>
      </c>
      <c r="H1174" s="19">
        <v>122220</v>
      </c>
      <c r="I1174" s="19">
        <v>89004</v>
      </c>
    </row>
    <row r="1175" spans="1:9" x14ac:dyDescent="0.25">
      <c r="A1175" s="17">
        <v>36753</v>
      </c>
      <c r="B1175" s="1">
        <f t="shared" si="19"/>
        <v>8</v>
      </c>
      <c r="C1175" s="19">
        <v>191999</v>
      </c>
      <c r="D1175" s="19">
        <v>92939</v>
      </c>
      <c r="E1175" s="19">
        <v>203775</v>
      </c>
      <c r="F1175" s="19">
        <v>98207</v>
      </c>
      <c r="G1175" s="19">
        <v>171746</v>
      </c>
      <c r="H1175" s="19">
        <v>123117</v>
      </c>
      <c r="I1175" s="19">
        <v>87283</v>
      </c>
    </row>
    <row r="1176" spans="1:9" x14ac:dyDescent="0.25">
      <c r="A1176" s="17">
        <v>36754</v>
      </c>
      <c r="B1176" s="1">
        <f t="shared" si="19"/>
        <v>8</v>
      </c>
      <c r="C1176" s="19">
        <v>180130</v>
      </c>
      <c r="D1176" s="19">
        <v>93487</v>
      </c>
      <c r="E1176" s="19">
        <v>199106</v>
      </c>
      <c r="F1176" s="19">
        <v>102667</v>
      </c>
      <c r="G1176" s="19">
        <v>177346</v>
      </c>
      <c r="H1176" s="19">
        <v>117947</v>
      </c>
      <c r="I1176" s="19">
        <v>0</v>
      </c>
    </row>
    <row r="1177" spans="1:9" x14ac:dyDescent="0.25">
      <c r="A1177" s="17">
        <v>36755</v>
      </c>
      <c r="B1177" s="1">
        <f t="shared" si="19"/>
        <v>8</v>
      </c>
      <c r="C1177" s="19">
        <v>197305</v>
      </c>
      <c r="D1177" s="19">
        <v>91204</v>
      </c>
      <c r="E1177" s="19">
        <v>239346</v>
      </c>
      <c r="F1177" s="19">
        <v>126661</v>
      </c>
      <c r="G1177" s="19">
        <v>149812</v>
      </c>
      <c r="H1177" s="19">
        <v>111442</v>
      </c>
      <c r="I1177" s="19">
        <v>70997</v>
      </c>
    </row>
    <row r="1178" spans="1:9" x14ac:dyDescent="0.25">
      <c r="A1178" s="17">
        <v>36756</v>
      </c>
      <c r="B1178" s="1">
        <f t="shared" si="19"/>
        <v>8</v>
      </c>
      <c r="C1178" s="19">
        <v>189613</v>
      </c>
      <c r="D1178" s="19">
        <v>92025</v>
      </c>
      <c r="E1178" s="19">
        <v>223288</v>
      </c>
      <c r="F1178" s="19">
        <v>112373</v>
      </c>
      <c r="G1178" s="19">
        <v>180123</v>
      </c>
      <c r="H1178" s="19">
        <v>115051</v>
      </c>
      <c r="I1178" s="19">
        <v>70109</v>
      </c>
    </row>
    <row r="1179" spans="1:9" x14ac:dyDescent="0.25">
      <c r="A1179" s="17">
        <v>36757</v>
      </c>
      <c r="B1179" s="1">
        <f t="shared" si="19"/>
        <v>8</v>
      </c>
      <c r="C1179" s="19">
        <v>216495</v>
      </c>
      <c r="D1179" s="19">
        <v>66907</v>
      </c>
      <c r="E1179" s="19">
        <v>241502</v>
      </c>
      <c r="F1179" s="19">
        <v>99555</v>
      </c>
      <c r="G1179" s="19">
        <v>165430</v>
      </c>
      <c r="H1179" s="19">
        <v>67977</v>
      </c>
      <c r="I1179" s="19">
        <v>76175</v>
      </c>
    </row>
    <row r="1180" spans="1:9" x14ac:dyDescent="0.25">
      <c r="A1180" s="17">
        <v>36758</v>
      </c>
      <c r="B1180" s="1">
        <f t="shared" si="19"/>
        <v>8</v>
      </c>
      <c r="C1180" s="19">
        <v>216495</v>
      </c>
      <c r="D1180" s="19">
        <v>66907</v>
      </c>
      <c r="E1180" s="19">
        <v>241502</v>
      </c>
      <c r="F1180" s="19">
        <v>99555</v>
      </c>
      <c r="G1180" s="19">
        <v>165430</v>
      </c>
      <c r="H1180" s="19">
        <v>67977</v>
      </c>
      <c r="I1180" s="19">
        <v>76175</v>
      </c>
    </row>
    <row r="1181" spans="1:9" x14ac:dyDescent="0.25">
      <c r="A1181" s="17">
        <v>36759</v>
      </c>
      <c r="B1181" s="1">
        <f t="shared" si="19"/>
        <v>8</v>
      </c>
      <c r="C1181" s="19">
        <v>192004</v>
      </c>
      <c r="D1181" s="19">
        <v>85154</v>
      </c>
      <c r="E1181" s="19">
        <v>271409</v>
      </c>
      <c r="F1181" s="19">
        <v>117400</v>
      </c>
      <c r="G1181" s="19">
        <v>159438</v>
      </c>
      <c r="H1181" s="19">
        <v>117444</v>
      </c>
      <c r="I1181" s="19">
        <v>78348</v>
      </c>
    </row>
    <row r="1182" spans="1:9" x14ac:dyDescent="0.25">
      <c r="A1182" s="17">
        <v>36760</v>
      </c>
      <c r="B1182" s="1">
        <f t="shared" si="19"/>
        <v>8</v>
      </c>
      <c r="C1182" s="19">
        <v>153375</v>
      </c>
      <c r="D1182" s="19">
        <v>59467</v>
      </c>
      <c r="E1182" s="19">
        <v>218895</v>
      </c>
      <c r="F1182" s="19">
        <v>99894</v>
      </c>
      <c r="G1182" s="19">
        <v>177629</v>
      </c>
      <c r="H1182" s="19">
        <v>125395</v>
      </c>
      <c r="I1182" s="19">
        <v>42772</v>
      </c>
    </row>
    <row r="1183" spans="1:9" x14ac:dyDescent="0.25">
      <c r="A1183" s="17">
        <v>36761</v>
      </c>
      <c r="B1183" s="1">
        <f t="shared" si="19"/>
        <v>8</v>
      </c>
      <c r="C1183" s="19">
        <v>185424</v>
      </c>
      <c r="D1183" s="19">
        <v>91747</v>
      </c>
      <c r="E1183" s="19">
        <v>291585</v>
      </c>
      <c r="F1183" s="19">
        <v>139148</v>
      </c>
      <c r="G1183" s="19">
        <v>0</v>
      </c>
      <c r="H1183" s="19">
        <v>133943</v>
      </c>
      <c r="I1183" s="19">
        <v>85639</v>
      </c>
    </row>
    <row r="1184" spans="1:9" x14ac:dyDescent="0.25">
      <c r="A1184" s="17">
        <v>36762</v>
      </c>
      <c r="B1184" s="1">
        <f t="shared" si="19"/>
        <v>8</v>
      </c>
      <c r="C1184" s="19">
        <v>166984</v>
      </c>
      <c r="D1184" s="19">
        <v>67179</v>
      </c>
      <c r="E1184" s="19">
        <v>286634</v>
      </c>
      <c r="F1184" s="19">
        <v>106695</v>
      </c>
      <c r="G1184" s="19">
        <v>152561</v>
      </c>
      <c r="H1184" s="19">
        <v>158924</v>
      </c>
      <c r="I1184" s="19">
        <v>75853</v>
      </c>
    </row>
    <row r="1185" spans="1:9" x14ac:dyDescent="0.25">
      <c r="A1185" s="17">
        <v>36763</v>
      </c>
      <c r="B1185" s="1">
        <f t="shared" si="19"/>
        <v>8</v>
      </c>
      <c r="C1185" s="19">
        <v>185360</v>
      </c>
      <c r="D1185" s="19">
        <v>64471</v>
      </c>
      <c r="E1185" s="19">
        <v>260691</v>
      </c>
      <c r="F1185" s="19">
        <v>100243</v>
      </c>
      <c r="G1185" s="19">
        <v>175010</v>
      </c>
      <c r="H1185" s="19">
        <v>166227</v>
      </c>
      <c r="I1185" s="19">
        <v>74691</v>
      </c>
    </row>
    <row r="1186" spans="1:9" x14ac:dyDescent="0.25">
      <c r="A1186" s="17">
        <v>36764</v>
      </c>
      <c r="B1186" s="1">
        <f t="shared" si="19"/>
        <v>8</v>
      </c>
      <c r="C1186" s="19">
        <v>168288</v>
      </c>
      <c r="D1186" s="19">
        <v>73166</v>
      </c>
      <c r="E1186" s="19">
        <v>255744</v>
      </c>
      <c r="F1186" s="19">
        <v>97674</v>
      </c>
      <c r="G1186" s="19">
        <v>157369</v>
      </c>
      <c r="H1186" s="19">
        <v>133206</v>
      </c>
      <c r="I1186" s="19">
        <v>63465</v>
      </c>
    </row>
    <row r="1187" spans="1:9" x14ac:dyDescent="0.25">
      <c r="A1187" s="17">
        <v>36765</v>
      </c>
      <c r="B1187" s="1">
        <f t="shared" si="19"/>
        <v>8</v>
      </c>
      <c r="C1187" s="19">
        <v>168288</v>
      </c>
      <c r="D1187" s="19">
        <v>73166</v>
      </c>
      <c r="E1187" s="19">
        <v>255744</v>
      </c>
      <c r="F1187" s="19">
        <v>97674</v>
      </c>
      <c r="G1187" s="19">
        <v>157369</v>
      </c>
      <c r="H1187" s="19">
        <v>133206</v>
      </c>
      <c r="I1187" s="19">
        <v>63465</v>
      </c>
    </row>
    <row r="1188" spans="1:9" x14ac:dyDescent="0.25">
      <c r="A1188" s="17">
        <v>36766</v>
      </c>
      <c r="B1188" s="1">
        <f t="shared" si="19"/>
        <v>8</v>
      </c>
      <c r="C1188" s="19">
        <v>162646</v>
      </c>
      <c r="D1188" s="19">
        <v>73256</v>
      </c>
      <c r="E1188" s="19">
        <v>254183</v>
      </c>
      <c r="F1188" s="19">
        <v>99079</v>
      </c>
      <c r="G1188" s="19">
        <v>154725</v>
      </c>
      <c r="H1188" s="19">
        <v>163295</v>
      </c>
      <c r="I1188" s="19">
        <v>66211</v>
      </c>
    </row>
    <row r="1189" spans="1:9" x14ac:dyDescent="0.25">
      <c r="A1189" s="17">
        <v>36767</v>
      </c>
      <c r="B1189" s="1">
        <f t="shared" si="19"/>
        <v>8</v>
      </c>
      <c r="C1189" s="19">
        <v>227631</v>
      </c>
      <c r="D1189" s="19">
        <v>74024</v>
      </c>
      <c r="E1189" s="19">
        <v>242325</v>
      </c>
      <c r="F1189" s="19">
        <v>95663</v>
      </c>
      <c r="G1189" s="19">
        <v>156393</v>
      </c>
      <c r="H1189" s="19">
        <v>136962</v>
      </c>
      <c r="I1189" s="19">
        <v>89995</v>
      </c>
    </row>
    <row r="1190" spans="1:9" x14ac:dyDescent="0.25">
      <c r="A1190" s="17">
        <v>36768</v>
      </c>
      <c r="B1190" s="1">
        <f t="shared" si="19"/>
        <v>8</v>
      </c>
      <c r="C1190" s="19">
        <v>239198</v>
      </c>
      <c r="D1190" s="19">
        <v>77033</v>
      </c>
      <c r="E1190" s="19">
        <v>249343</v>
      </c>
      <c r="F1190" s="19">
        <v>121187</v>
      </c>
      <c r="G1190" s="19">
        <v>149964</v>
      </c>
      <c r="H1190" s="19">
        <v>92064</v>
      </c>
      <c r="I1190" s="19">
        <v>74259</v>
      </c>
    </row>
    <row r="1191" spans="1:9" x14ac:dyDescent="0.25">
      <c r="A1191" s="17">
        <v>36769</v>
      </c>
      <c r="B1191" s="1">
        <f t="shared" si="19"/>
        <v>8</v>
      </c>
      <c r="C1191" s="19">
        <v>171267</v>
      </c>
      <c r="D1191" s="19">
        <v>75929</v>
      </c>
      <c r="E1191" s="19">
        <v>236723</v>
      </c>
      <c r="F1191" s="19">
        <v>61596</v>
      </c>
      <c r="G1191" s="19">
        <v>162400</v>
      </c>
      <c r="H1191" s="19">
        <v>161398</v>
      </c>
      <c r="I1191" s="19">
        <v>72691</v>
      </c>
    </row>
    <row r="1192" spans="1:9" x14ac:dyDescent="0.25">
      <c r="A1192" s="17">
        <v>36770</v>
      </c>
      <c r="B1192" s="1">
        <f t="shared" ref="B1192:B1256" si="20">MONTH(A1192)</f>
        <v>9</v>
      </c>
      <c r="C1192" s="19">
        <v>153700</v>
      </c>
      <c r="D1192" s="19">
        <v>67109</v>
      </c>
      <c r="E1192" s="19">
        <v>337282</v>
      </c>
      <c r="F1192" s="19">
        <v>116764</v>
      </c>
      <c r="G1192" s="19">
        <v>140643</v>
      </c>
      <c r="H1192" s="19">
        <v>98339</v>
      </c>
      <c r="I1192" s="19">
        <v>79123</v>
      </c>
    </row>
    <row r="1193" spans="1:9" x14ac:dyDescent="0.25">
      <c r="A1193" s="17">
        <v>36771</v>
      </c>
      <c r="B1193" s="1">
        <f t="shared" si="20"/>
        <v>9</v>
      </c>
      <c r="C1193" s="19">
        <v>198693</v>
      </c>
      <c r="D1193" s="19">
        <v>70029</v>
      </c>
      <c r="E1193" s="19">
        <v>389078</v>
      </c>
      <c r="F1193" s="19">
        <v>134989</v>
      </c>
      <c r="G1193" s="19">
        <v>147373</v>
      </c>
      <c r="H1193" s="19">
        <v>85582</v>
      </c>
      <c r="I1193" s="19">
        <v>79221</v>
      </c>
    </row>
    <row r="1194" spans="1:9" x14ac:dyDescent="0.25">
      <c r="A1194" s="17">
        <v>36772</v>
      </c>
      <c r="B1194" s="1">
        <f t="shared" si="20"/>
        <v>9</v>
      </c>
      <c r="C1194" s="19">
        <v>198693</v>
      </c>
      <c r="D1194" s="19">
        <v>70029</v>
      </c>
      <c r="E1194" s="19">
        <v>389078</v>
      </c>
      <c r="F1194" s="19">
        <v>134989</v>
      </c>
      <c r="G1194" s="19">
        <v>147373</v>
      </c>
      <c r="H1194" s="19">
        <v>85582</v>
      </c>
      <c r="I1194" s="19">
        <v>79221</v>
      </c>
    </row>
    <row r="1195" spans="1:9" x14ac:dyDescent="0.25">
      <c r="A1195" s="17">
        <v>36773</v>
      </c>
      <c r="B1195" s="1">
        <f t="shared" si="20"/>
        <v>9</v>
      </c>
      <c r="C1195" s="19">
        <v>198693</v>
      </c>
      <c r="D1195" s="19">
        <v>70029</v>
      </c>
      <c r="E1195" s="19">
        <v>389078</v>
      </c>
      <c r="F1195" s="19">
        <v>134989</v>
      </c>
      <c r="G1195" s="19">
        <v>147373</v>
      </c>
      <c r="H1195" s="19">
        <v>85582</v>
      </c>
      <c r="I1195" s="19">
        <v>79221</v>
      </c>
    </row>
    <row r="1196" spans="1:9" x14ac:dyDescent="0.25">
      <c r="A1196" s="17">
        <v>36774</v>
      </c>
      <c r="B1196" s="1">
        <f t="shared" si="20"/>
        <v>9</v>
      </c>
      <c r="C1196" s="19">
        <v>198693</v>
      </c>
      <c r="D1196" s="19">
        <v>70029</v>
      </c>
      <c r="E1196" s="19">
        <v>363738</v>
      </c>
      <c r="F1196" s="19">
        <v>141162</v>
      </c>
      <c r="G1196" s="19">
        <v>146769</v>
      </c>
      <c r="H1196" s="19">
        <v>100796</v>
      </c>
      <c r="I1196" s="19">
        <v>79203</v>
      </c>
    </row>
    <row r="1197" spans="1:9" x14ac:dyDescent="0.25">
      <c r="A1197" s="17">
        <v>36775</v>
      </c>
      <c r="B1197" s="1">
        <f t="shared" si="20"/>
        <v>9</v>
      </c>
      <c r="C1197" s="19">
        <v>87832</v>
      </c>
      <c r="D1197" s="19">
        <v>58455</v>
      </c>
      <c r="E1197" s="19">
        <v>223965</v>
      </c>
      <c r="F1197" s="19">
        <v>111088</v>
      </c>
      <c r="G1197" s="19">
        <v>118435</v>
      </c>
      <c r="H1197" s="19">
        <v>116020</v>
      </c>
      <c r="I1197" s="19">
        <v>31912</v>
      </c>
    </row>
    <row r="1198" spans="1:9" x14ac:dyDescent="0.25">
      <c r="A1198" s="17">
        <v>36776</v>
      </c>
      <c r="B1198" s="1">
        <f t="shared" si="20"/>
        <v>9</v>
      </c>
      <c r="C1198" s="19">
        <v>122340</v>
      </c>
      <c r="D1198" s="19">
        <v>47567</v>
      </c>
      <c r="E1198" s="19">
        <v>233839</v>
      </c>
      <c r="F1198" s="19">
        <v>102426</v>
      </c>
      <c r="G1198" s="19">
        <v>155274</v>
      </c>
      <c r="H1198" s="19">
        <v>116311</v>
      </c>
      <c r="I1198" s="19">
        <v>33727</v>
      </c>
    </row>
    <row r="1199" spans="1:9" x14ac:dyDescent="0.25">
      <c r="A1199" s="17">
        <v>36777</v>
      </c>
      <c r="B1199" s="1">
        <f t="shared" si="20"/>
        <v>9</v>
      </c>
      <c r="C1199" s="19">
        <v>137451</v>
      </c>
      <c r="D1199" s="19">
        <v>57193</v>
      </c>
      <c r="E1199" s="19">
        <v>248207</v>
      </c>
      <c r="F1199" s="19">
        <v>88915</v>
      </c>
      <c r="G1199" s="19">
        <v>125498</v>
      </c>
      <c r="H1199" s="19">
        <v>111777</v>
      </c>
      <c r="I1199" s="19">
        <v>41701</v>
      </c>
    </row>
    <row r="1200" spans="1:9" x14ac:dyDescent="0.25">
      <c r="A1200" s="17">
        <v>36778</v>
      </c>
      <c r="B1200" s="1">
        <f t="shared" si="20"/>
        <v>9</v>
      </c>
      <c r="C1200" s="19">
        <v>116485</v>
      </c>
      <c r="D1200" s="19">
        <v>96820</v>
      </c>
      <c r="E1200" s="19">
        <v>210975</v>
      </c>
      <c r="F1200" s="19">
        <v>85540</v>
      </c>
      <c r="G1200" s="19">
        <v>108129</v>
      </c>
      <c r="H1200" s="19">
        <v>111135</v>
      </c>
      <c r="I1200" s="19">
        <v>40912</v>
      </c>
    </row>
    <row r="1201" spans="1:9" x14ac:dyDescent="0.25">
      <c r="A1201" s="17">
        <v>36779</v>
      </c>
      <c r="B1201" s="1">
        <f t="shared" si="20"/>
        <v>9</v>
      </c>
      <c r="C1201" s="19">
        <v>116485</v>
      </c>
      <c r="D1201" s="19">
        <v>96820</v>
      </c>
      <c r="E1201" s="19">
        <v>210975</v>
      </c>
      <c r="F1201" s="19">
        <v>85540</v>
      </c>
      <c r="G1201" s="19">
        <v>108129</v>
      </c>
      <c r="H1201" s="19">
        <v>111135</v>
      </c>
      <c r="I1201" s="19">
        <v>40912</v>
      </c>
    </row>
    <row r="1202" spans="1:9" x14ac:dyDescent="0.25">
      <c r="A1202" s="17">
        <v>36780</v>
      </c>
      <c r="B1202" s="1">
        <f t="shared" si="20"/>
        <v>9</v>
      </c>
      <c r="C1202" s="19">
        <v>138481</v>
      </c>
      <c r="D1202" s="19">
        <v>109677</v>
      </c>
      <c r="E1202" s="19">
        <v>326170</v>
      </c>
      <c r="F1202" s="19">
        <v>121208</v>
      </c>
      <c r="G1202" s="19">
        <v>135765</v>
      </c>
      <c r="H1202" s="19">
        <v>133140</v>
      </c>
      <c r="I1202" s="19">
        <v>84755</v>
      </c>
    </row>
    <row r="1203" spans="1:9" x14ac:dyDescent="0.25">
      <c r="A1203" s="17">
        <v>36781</v>
      </c>
      <c r="B1203" s="1">
        <f t="shared" si="20"/>
        <v>9</v>
      </c>
      <c r="C1203" s="19">
        <v>126108</v>
      </c>
      <c r="D1203" s="19">
        <v>168762</v>
      </c>
      <c r="E1203" s="19">
        <v>317222</v>
      </c>
      <c r="F1203" s="19">
        <v>124922</v>
      </c>
      <c r="G1203" s="19">
        <v>157148</v>
      </c>
      <c r="H1203" s="19">
        <v>117183</v>
      </c>
      <c r="I1203" s="19">
        <v>91198</v>
      </c>
    </row>
    <row r="1204" spans="1:9" x14ac:dyDescent="0.25">
      <c r="A1204" s="17">
        <v>36782</v>
      </c>
      <c r="B1204" s="1">
        <f t="shared" si="20"/>
        <v>9</v>
      </c>
      <c r="C1204" s="19">
        <v>129769</v>
      </c>
      <c r="D1204" s="19">
        <v>82999</v>
      </c>
      <c r="E1204" s="19">
        <v>318615</v>
      </c>
      <c r="F1204" s="19">
        <v>119391</v>
      </c>
      <c r="G1204" s="19">
        <v>130784</v>
      </c>
      <c r="H1204" s="19">
        <v>147838</v>
      </c>
      <c r="I1204" s="19">
        <v>86814</v>
      </c>
    </row>
    <row r="1205" spans="1:9" x14ac:dyDescent="0.25">
      <c r="A1205" s="17">
        <v>36783</v>
      </c>
      <c r="B1205" s="1">
        <f t="shared" si="20"/>
        <v>9</v>
      </c>
      <c r="C1205" s="19">
        <v>164467</v>
      </c>
      <c r="D1205" s="19">
        <v>121121</v>
      </c>
      <c r="E1205" s="19">
        <v>297568</v>
      </c>
      <c r="F1205" s="19">
        <v>112120</v>
      </c>
      <c r="G1205" s="19">
        <v>118967</v>
      </c>
      <c r="H1205" s="19">
        <v>126665</v>
      </c>
      <c r="I1205" s="19">
        <v>89097</v>
      </c>
    </row>
    <row r="1206" spans="1:9" x14ac:dyDescent="0.25">
      <c r="A1206" s="17">
        <v>36784</v>
      </c>
      <c r="B1206" s="1">
        <f t="shared" si="20"/>
        <v>9</v>
      </c>
      <c r="C1206" s="19">
        <v>172225</v>
      </c>
      <c r="D1206" s="19">
        <v>71369</v>
      </c>
      <c r="E1206" s="19">
        <v>350222</v>
      </c>
      <c r="F1206" s="19">
        <v>95509</v>
      </c>
      <c r="G1206" s="19">
        <v>90403</v>
      </c>
      <c r="H1206" s="19">
        <v>137642</v>
      </c>
      <c r="I1206" s="19">
        <v>87298</v>
      </c>
    </row>
    <row r="1207" spans="1:9" x14ac:dyDescent="0.25">
      <c r="A1207" s="17">
        <v>36785</v>
      </c>
      <c r="B1207" s="1">
        <f t="shared" si="20"/>
        <v>9</v>
      </c>
      <c r="C1207" s="19">
        <v>183903</v>
      </c>
      <c r="D1207" s="19">
        <v>71368</v>
      </c>
      <c r="E1207" s="19">
        <v>339516</v>
      </c>
      <c r="F1207" s="19">
        <v>97371</v>
      </c>
      <c r="G1207" s="19">
        <v>147402</v>
      </c>
      <c r="H1207" s="19">
        <v>141568</v>
      </c>
      <c r="I1207" s="19">
        <v>84894</v>
      </c>
    </row>
    <row r="1208" spans="1:9" x14ac:dyDescent="0.25">
      <c r="A1208" s="17">
        <v>36786</v>
      </c>
      <c r="B1208" s="1">
        <f t="shared" si="20"/>
        <v>9</v>
      </c>
      <c r="C1208" s="19">
        <v>183903</v>
      </c>
      <c r="D1208" s="19">
        <v>71368</v>
      </c>
      <c r="E1208" s="19">
        <v>339516</v>
      </c>
      <c r="F1208" s="19">
        <v>97371</v>
      </c>
      <c r="G1208" s="19">
        <v>147402</v>
      </c>
      <c r="H1208" s="19">
        <v>141568</v>
      </c>
      <c r="I1208" s="19">
        <v>84894</v>
      </c>
    </row>
    <row r="1209" spans="1:9" x14ac:dyDescent="0.25">
      <c r="A1209" s="17">
        <v>36787</v>
      </c>
      <c r="B1209" s="1">
        <f t="shared" si="20"/>
        <v>9</v>
      </c>
      <c r="C1209" s="19">
        <v>180740</v>
      </c>
      <c r="D1209" s="19">
        <v>71368</v>
      </c>
      <c r="E1209" s="19">
        <v>340691</v>
      </c>
      <c r="F1209" s="19">
        <v>99625</v>
      </c>
      <c r="G1209" s="19">
        <v>138720</v>
      </c>
      <c r="H1209" s="19">
        <v>143413</v>
      </c>
      <c r="I1209" s="19">
        <v>85037</v>
      </c>
    </row>
    <row r="1210" spans="1:9" x14ac:dyDescent="0.25">
      <c r="A1210" s="17">
        <v>36788</v>
      </c>
      <c r="B1210" s="1">
        <f t="shared" si="20"/>
        <v>9</v>
      </c>
      <c r="C1210" s="19">
        <v>178359</v>
      </c>
      <c r="D1210" s="19">
        <v>71368</v>
      </c>
      <c r="E1210" s="19">
        <v>350485</v>
      </c>
      <c r="F1210" s="19">
        <v>94338</v>
      </c>
      <c r="G1210" s="19">
        <v>131320</v>
      </c>
      <c r="H1210" s="19">
        <v>125042</v>
      </c>
      <c r="I1210" s="19">
        <v>85079</v>
      </c>
    </row>
    <row r="1211" spans="1:9" x14ac:dyDescent="0.25">
      <c r="A1211" s="17">
        <v>36789</v>
      </c>
      <c r="B1211" s="1">
        <f t="shared" si="20"/>
        <v>9</v>
      </c>
      <c r="C1211" s="19">
        <v>159072</v>
      </c>
      <c r="D1211" s="19">
        <v>71369</v>
      </c>
      <c r="E1211" s="19">
        <v>341198</v>
      </c>
      <c r="F1211" s="19">
        <v>105825</v>
      </c>
      <c r="G1211" s="19">
        <v>129665</v>
      </c>
      <c r="H1211" s="19">
        <v>130910</v>
      </c>
      <c r="I1211" s="19">
        <v>87159</v>
      </c>
    </row>
    <row r="1212" spans="1:9" x14ac:dyDescent="0.25">
      <c r="A1212" s="17">
        <v>36790</v>
      </c>
      <c r="B1212" s="1">
        <f t="shared" si="20"/>
        <v>9</v>
      </c>
      <c r="C1212" s="16">
        <v>175324</v>
      </c>
      <c r="D1212" s="16">
        <v>66369</v>
      </c>
      <c r="E1212" s="16">
        <v>351356</v>
      </c>
      <c r="F1212" s="16">
        <v>95577</v>
      </c>
      <c r="G1212" s="16">
        <v>125857</v>
      </c>
      <c r="H1212" s="16">
        <v>104389</v>
      </c>
      <c r="I1212" s="16">
        <v>102985</v>
      </c>
    </row>
    <row r="1213" spans="1:9" x14ac:dyDescent="0.25">
      <c r="A1213" s="17">
        <v>36791</v>
      </c>
      <c r="B1213" s="1">
        <f t="shared" si="20"/>
        <v>9</v>
      </c>
      <c r="C1213" s="16">
        <v>166356</v>
      </c>
      <c r="D1213" s="16">
        <v>71369</v>
      </c>
      <c r="E1213" s="16">
        <v>359276</v>
      </c>
      <c r="F1213" s="16">
        <v>123897</v>
      </c>
      <c r="G1213" s="16">
        <v>148704</v>
      </c>
      <c r="H1213" s="16">
        <v>113154</v>
      </c>
      <c r="I1213" s="16">
        <v>101164</v>
      </c>
    </row>
    <row r="1214" spans="1:9" x14ac:dyDescent="0.25">
      <c r="A1214" s="17">
        <v>36792</v>
      </c>
      <c r="B1214" s="1">
        <f t="shared" si="20"/>
        <v>9</v>
      </c>
      <c r="C1214" s="16">
        <v>175395</v>
      </c>
      <c r="D1214" s="16">
        <v>71366</v>
      </c>
      <c r="E1214" s="16">
        <v>365296</v>
      </c>
      <c r="F1214" s="16">
        <v>128692</v>
      </c>
      <c r="G1214" s="16">
        <v>113937</v>
      </c>
      <c r="H1214" s="16">
        <v>110549</v>
      </c>
      <c r="I1214" s="16">
        <v>85189</v>
      </c>
    </row>
    <row r="1215" spans="1:9" x14ac:dyDescent="0.25">
      <c r="A1215" s="17">
        <v>36793</v>
      </c>
      <c r="B1215" s="1">
        <f t="shared" si="20"/>
        <v>9</v>
      </c>
      <c r="C1215" s="16">
        <v>175395</v>
      </c>
      <c r="D1215" s="16">
        <v>71366</v>
      </c>
      <c r="E1215" s="16">
        <v>365296</v>
      </c>
      <c r="F1215" s="16">
        <v>128692</v>
      </c>
      <c r="G1215" s="16">
        <v>113937</v>
      </c>
      <c r="H1215" s="16">
        <v>110549</v>
      </c>
      <c r="I1215" s="16">
        <v>85189</v>
      </c>
    </row>
    <row r="1216" spans="1:9" x14ac:dyDescent="0.25">
      <c r="A1216" s="17">
        <v>36794</v>
      </c>
      <c r="B1216" s="1">
        <f t="shared" si="20"/>
        <v>9</v>
      </c>
      <c r="C1216" s="16">
        <v>176183</v>
      </c>
      <c r="D1216" s="16">
        <v>71368</v>
      </c>
      <c r="E1216" s="16">
        <v>358257</v>
      </c>
      <c r="F1216" s="16">
        <v>133372</v>
      </c>
      <c r="G1216" s="16">
        <v>112776</v>
      </c>
      <c r="H1216" s="16">
        <v>114707</v>
      </c>
      <c r="I1216" s="16">
        <v>84619</v>
      </c>
    </row>
    <row r="1217" spans="1:9" x14ac:dyDescent="0.25">
      <c r="A1217" s="17">
        <v>36795</v>
      </c>
      <c r="B1217" s="1">
        <f t="shared" si="20"/>
        <v>9</v>
      </c>
      <c r="C1217" s="16">
        <v>156790</v>
      </c>
      <c r="D1217" s="16">
        <v>71339</v>
      </c>
      <c r="E1217" s="16">
        <v>347504</v>
      </c>
      <c r="F1217" s="16">
        <v>124288</v>
      </c>
      <c r="G1217" s="16">
        <v>112007</v>
      </c>
      <c r="H1217" s="16">
        <v>130647</v>
      </c>
      <c r="I1217" s="16">
        <v>85174</v>
      </c>
    </row>
    <row r="1218" spans="1:9" x14ac:dyDescent="0.25">
      <c r="A1218" s="17">
        <v>36796</v>
      </c>
      <c r="B1218" s="1">
        <f t="shared" si="20"/>
        <v>9</v>
      </c>
      <c r="C1218" s="16">
        <v>158953</v>
      </c>
      <c r="D1218" s="16">
        <v>68599</v>
      </c>
      <c r="E1218" s="16">
        <v>363243</v>
      </c>
      <c r="F1218" s="16">
        <v>70402</v>
      </c>
      <c r="G1218" s="16">
        <v>128671</v>
      </c>
      <c r="H1218" s="16">
        <v>150847</v>
      </c>
      <c r="I1218" s="16">
        <v>83124</v>
      </c>
    </row>
    <row r="1219" spans="1:9" x14ac:dyDescent="0.25">
      <c r="A1219" s="17">
        <v>36797</v>
      </c>
      <c r="B1219" s="1">
        <f t="shared" si="20"/>
        <v>9</v>
      </c>
      <c r="C1219" s="16">
        <f>VLOOKUP(A1219,[2]Data!$A$1:$BL$65536,9,0)</f>
        <v>146566</v>
      </c>
      <c r="D1219" s="16">
        <f>VLOOKUP(A1219,[2]Data!$A$1:$BL$65536,10,0)</f>
        <v>68580</v>
      </c>
      <c r="E1219" s="16">
        <f>VLOOKUP(A1219,[2]Data!$A$1:$BL$65536,11,0)</f>
        <v>335232</v>
      </c>
      <c r="F1219" s="16">
        <f>VLOOKUP(A1219,[2]Data!$A$1:$BL$65536,15,0)</f>
        <v>125534</v>
      </c>
      <c r="G1219" s="16">
        <f>VLOOKUP(A1219,[2]Data!$A$1:$BL$65536,16,0)</f>
        <v>119174</v>
      </c>
      <c r="H1219" s="16">
        <f>VLOOKUP(A1219,[2]Data!$A$1:$BL$65536,17,0)</f>
        <v>146984</v>
      </c>
      <c r="I1219" s="16">
        <f>VLOOKUP(A1219,[2]Data!$A$1:$BL$65536,18,0)</f>
        <v>80644</v>
      </c>
    </row>
    <row r="1220" spans="1:9" x14ac:dyDescent="0.25">
      <c r="A1220" s="17">
        <v>36798</v>
      </c>
      <c r="B1220" s="1">
        <f t="shared" si="20"/>
        <v>9</v>
      </c>
      <c r="C1220" s="16">
        <f>VLOOKUP(A1220,[2]Data!$A$1:$BL$65536,9,0)</f>
        <v>149105</v>
      </c>
      <c r="D1220" s="16">
        <f>VLOOKUP(A1220,[2]Data!$A$1:$BL$65536,10,0)</f>
        <v>69799</v>
      </c>
      <c r="E1220" s="16">
        <f>VLOOKUP(A1220,[2]Data!$A$1:$BL$65536,11,0)</f>
        <v>359528</v>
      </c>
      <c r="F1220" s="16">
        <f>VLOOKUP(A1220,[2]Data!$A$1:$BL$65536,15,0)</f>
        <v>113509</v>
      </c>
      <c r="G1220" s="16">
        <f>VLOOKUP(A1220,[2]Data!$A$1:$BL$65536,16,0)</f>
        <v>143947</v>
      </c>
      <c r="H1220" s="16">
        <f>VLOOKUP(A1220,[2]Data!$A$1:$BL$65536,17,0)</f>
        <v>136694</v>
      </c>
      <c r="I1220" s="16">
        <f>VLOOKUP(A1220,[2]Data!$A$1:$BL$65536,18,0)</f>
        <v>65624</v>
      </c>
    </row>
    <row r="1221" spans="1:9" x14ac:dyDescent="0.25">
      <c r="A1221" s="17">
        <v>36799</v>
      </c>
      <c r="B1221" s="1">
        <f t="shared" si="20"/>
        <v>9</v>
      </c>
      <c r="C1221" s="16">
        <f>VLOOKUP(A1221,[2]Data!$A$1:$BL$65536,9,0)</f>
        <v>144447</v>
      </c>
      <c r="D1221" s="16">
        <f>VLOOKUP(A1221,[2]Data!$A$1:$BL$65536,10,0)</f>
        <v>69800</v>
      </c>
      <c r="E1221" s="16">
        <f>VLOOKUP(A1221,[2]Data!$A$1:$BL$65536,11,0)</f>
        <v>328244</v>
      </c>
      <c r="F1221" s="16">
        <f>VLOOKUP(A1221,[2]Data!$A$1:$BL$65536,15,0)</f>
        <v>122701</v>
      </c>
      <c r="G1221" s="16">
        <f>VLOOKUP(A1221,[2]Data!$A$1:$BL$65536,16,0)</f>
        <v>137710</v>
      </c>
      <c r="H1221" s="16">
        <f>VLOOKUP(A1221,[2]Data!$A$1:$BL$65536,17,0)</f>
        <v>132175</v>
      </c>
      <c r="I1221" s="16">
        <f>VLOOKUP(A1221,[2]Data!$A$1:$BL$65536,18,0)</f>
        <v>67075</v>
      </c>
    </row>
    <row r="1222" spans="1:9" x14ac:dyDescent="0.25">
      <c r="A1222" s="17">
        <v>36800</v>
      </c>
      <c r="B1222" s="1">
        <f t="shared" si="20"/>
        <v>10</v>
      </c>
      <c r="C1222" s="16">
        <f>VLOOKUP(A1222,[2]Data!$A$1:$BL$65536,9,0)</f>
        <v>187222</v>
      </c>
      <c r="D1222" s="16">
        <f>VLOOKUP(A1222,[2]Data!$A$1:$BL$65536,10,0)</f>
        <v>94879</v>
      </c>
      <c r="E1222" s="16">
        <f>VLOOKUP(A1222,[2]Data!$A$1:$BL$65536,11,0)</f>
        <v>230214</v>
      </c>
      <c r="F1222" s="16">
        <f>VLOOKUP(A1222,[2]Data!$A$1:$BL$65536,15,0)</f>
        <v>99235</v>
      </c>
      <c r="G1222" s="16">
        <f>VLOOKUP(A1222,[2]Data!$A$1:$BL$65536,16,0)</f>
        <v>161207</v>
      </c>
      <c r="H1222" s="16">
        <f>VLOOKUP(A1222,[2]Data!$A$1:$BL$65536,17,0)</f>
        <v>131441</v>
      </c>
      <c r="I1222" s="16">
        <f>VLOOKUP(A1222,[2]Data!$A$1:$BL$65536,18,0)</f>
        <v>69418</v>
      </c>
    </row>
    <row r="1223" spans="1:9" x14ac:dyDescent="0.25">
      <c r="A1223" s="17">
        <v>36801</v>
      </c>
      <c r="B1223" s="1">
        <f t="shared" si="20"/>
        <v>10</v>
      </c>
      <c r="C1223" s="16">
        <f>VLOOKUP(A1223,[2]Data!$A$1:$BL$65536,9,0)</f>
        <v>193821</v>
      </c>
      <c r="D1223" s="16">
        <f>VLOOKUP(A1223,[2]Data!$A$1:$BL$65536,10,0)</f>
        <v>96338</v>
      </c>
      <c r="E1223" s="16">
        <f>VLOOKUP(A1223,[2]Data!$A$1:$BL$65536,11,0)</f>
        <v>230359</v>
      </c>
      <c r="F1223" s="16">
        <f>VLOOKUP(A1223,[2]Data!$A$1:$BL$65536,15,0)</f>
        <v>82085</v>
      </c>
      <c r="G1223" s="16">
        <f>VLOOKUP(A1223,[2]Data!$A$1:$BL$65536,16,0)</f>
        <v>146971</v>
      </c>
      <c r="H1223" s="16">
        <f>VLOOKUP(A1223,[2]Data!$A$1:$BL$65536,17,0)</f>
        <v>126795</v>
      </c>
      <c r="I1223" s="16">
        <f>VLOOKUP(A1223,[2]Data!$A$1:$BL$65536,18,0)</f>
        <v>48470</v>
      </c>
    </row>
    <row r="1224" spans="1:9" x14ac:dyDescent="0.25">
      <c r="A1224" s="17">
        <v>36802</v>
      </c>
      <c r="B1224" s="1">
        <f t="shared" si="20"/>
        <v>10</v>
      </c>
      <c r="C1224" s="16">
        <f>VLOOKUP(A1224,[2]Data!$A$1:$BL$65536,9,0)</f>
        <v>233350</v>
      </c>
      <c r="D1224" s="16">
        <f>VLOOKUP(A1224,[2]Data!$A$1:$BL$65536,10,0)</f>
        <v>96359</v>
      </c>
      <c r="E1224" s="16">
        <f>VLOOKUP(A1224,[2]Data!$A$1:$BL$65536,11,0)</f>
        <v>227639</v>
      </c>
      <c r="F1224" s="16">
        <f>VLOOKUP(A1224,[2]Data!$A$1:$BL$65536,15,0)</f>
        <v>81344</v>
      </c>
      <c r="G1224" s="16">
        <f>VLOOKUP(A1224,[2]Data!$A$1:$BL$65536,16,0)</f>
        <v>150777</v>
      </c>
      <c r="H1224" s="16">
        <f>VLOOKUP(A1224,[2]Data!$A$1:$BL$65536,17,0)</f>
        <v>117925</v>
      </c>
      <c r="I1224" s="16">
        <f>VLOOKUP(A1224,[2]Data!$A$1:$BL$65536,18,0)</f>
        <v>29715</v>
      </c>
    </row>
    <row r="1225" spans="1:9" x14ac:dyDescent="0.25">
      <c r="A1225" s="17">
        <v>36803</v>
      </c>
      <c r="B1225" s="1">
        <f t="shared" si="20"/>
        <v>10</v>
      </c>
      <c r="C1225" s="16">
        <f>VLOOKUP(A1225,[2]Data!$A$1:$BL$65536,9,0)</f>
        <v>232102</v>
      </c>
      <c r="D1225" s="16">
        <f>VLOOKUP(A1225,[2]Data!$A$1:$BL$65536,10,0)</f>
        <v>90217</v>
      </c>
      <c r="E1225" s="16">
        <f>VLOOKUP(A1225,[2]Data!$A$1:$BL$65536,11,0)</f>
        <v>239823</v>
      </c>
      <c r="F1225" s="16">
        <f>VLOOKUP(A1225,[2]Data!$A$1:$BL$65536,15,0)</f>
        <v>90163</v>
      </c>
      <c r="G1225" s="16">
        <f>VLOOKUP(A1225,[2]Data!$A$1:$BL$65536,16,0)</f>
        <v>140041</v>
      </c>
      <c r="H1225" s="16">
        <f>VLOOKUP(A1225,[2]Data!$A$1:$BL$65536,17,0)</f>
        <v>130072</v>
      </c>
      <c r="I1225" s="16">
        <f>VLOOKUP(A1225,[2]Data!$A$1:$BL$65536,18,0)</f>
        <v>29715</v>
      </c>
    </row>
    <row r="1226" spans="1:9" x14ac:dyDescent="0.25">
      <c r="A1226" s="17">
        <v>36804</v>
      </c>
      <c r="B1226" s="1">
        <f t="shared" si="20"/>
        <v>10</v>
      </c>
      <c r="C1226" s="16">
        <f>VLOOKUP(A1226,[2]Data!$A$1:$BL$65536,9,0)</f>
        <v>150175</v>
      </c>
      <c r="D1226" s="16">
        <f>VLOOKUP(A1226,[2]Data!$A$1:$BL$65536,10,0)</f>
        <v>95280</v>
      </c>
      <c r="E1226" s="16">
        <f>VLOOKUP(A1226,[2]Data!$A$1:$BL$65536,11,0)</f>
        <v>255669</v>
      </c>
      <c r="F1226" s="16">
        <f>VLOOKUP(A1226,[2]Data!$A$1:$BL$65536,15,0)</f>
        <v>93305</v>
      </c>
      <c r="G1226" s="16">
        <f>VLOOKUP(A1226,[2]Data!$A$1:$BL$65536,16,0)</f>
        <v>160428</v>
      </c>
      <c r="H1226" s="16">
        <f>VLOOKUP(A1226,[2]Data!$A$1:$BL$65536,17,0)</f>
        <v>86654</v>
      </c>
      <c r="I1226" s="16">
        <f>VLOOKUP(A1226,[2]Data!$A$1:$BL$65536,18,0)</f>
        <v>73103</v>
      </c>
    </row>
    <row r="1227" spans="1:9" x14ac:dyDescent="0.25">
      <c r="A1227" s="17">
        <v>36805</v>
      </c>
      <c r="B1227" s="1">
        <f t="shared" si="20"/>
        <v>10</v>
      </c>
      <c r="C1227" s="16">
        <f>VLOOKUP(A1227,[2]Data!$A$1:$BL$65536,9,0)</f>
        <v>202695</v>
      </c>
      <c r="D1227" s="16">
        <f>VLOOKUP(A1227,[2]Data!$A$1:$BL$65536,10,0)</f>
        <v>90160</v>
      </c>
      <c r="E1227" s="16">
        <f>VLOOKUP(A1227,[2]Data!$A$1:$BL$65536,11,0)</f>
        <v>249054</v>
      </c>
      <c r="F1227" s="16">
        <f>VLOOKUP(A1227,[2]Data!$A$1:$BL$65536,15,0)</f>
        <v>93634</v>
      </c>
      <c r="G1227" s="16">
        <f>VLOOKUP(A1227,[2]Data!$A$1:$BL$65536,16,0)</f>
        <v>150588</v>
      </c>
      <c r="H1227" s="16">
        <f>VLOOKUP(A1227,[2]Data!$A$1:$BL$65536,17,0)</f>
        <v>104250</v>
      </c>
      <c r="I1227" s="16">
        <f>VLOOKUP(A1227,[2]Data!$A$1:$BL$65536,18,0)</f>
        <v>74838</v>
      </c>
    </row>
    <row r="1228" spans="1:9" x14ac:dyDescent="0.25">
      <c r="A1228" s="17">
        <v>36806</v>
      </c>
      <c r="B1228" s="1">
        <f t="shared" si="20"/>
        <v>10</v>
      </c>
      <c r="C1228" s="16">
        <f>VLOOKUP(A1228,[2]Data!$A$1:$BL$65536,9,0)</f>
        <v>184348</v>
      </c>
      <c r="D1228" s="16">
        <f>VLOOKUP(A1228,[2]Data!$A$1:$BL$65536,10,0)</f>
        <v>85316</v>
      </c>
      <c r="E1228" s="16">
        <f>VLOOKUP(A1228,[2]Data!$A$1:$BL$65536,11,0)</f>
        <v>231041</v>
      </c>
      <c r="F1228" s="16">
        <f>VLOOKUP(A1228,[2]Data!$A$1:$BL$65536,15,0)</f>
        <v>107183</v>
      </c>
      <c r="G1228" s="16">
        <f>VLOOKUP(A1228,[2]Data!$A$1:$BL$65536,16,0)</f>
        <v>174801</v>
      </c>
      <c r="H1228" s="16">
        <f>VLOOKUP(A1228,[2]Data!$A$1:$BL$65536,17,0)</f>
        <v>112561</v>
      </c>
      <c r="I1228" s="16">
        <f>VLOOKUP(A1228,[2]Data!$A$1:$BL$65536,18,0)</f>
        <v>64361</v>
      </c>
    </row>
    <row r="1229" spans="1:9" x14ac:dyDescent="0.25">
      <c r="A1229" s="17">
        <v>36807</v>
      </c>
      <c r="B1229" s="1">
        <f t="shared" si="20"/>
        <v>10</v>
      </c>
      <c r="C1229" s="16">
        <f>VLOOKUP(A1229,[2]Data!$A$1:$BL$65536,9,0)</f>
        <v>184348</v>
      </c>
      <c r="D1229" s="16">
        <f>VLOOKUP(A1229,[2]Data!$A$1:$BL$65536,10,0)</f>
        <v>85316</v>
      </c>
      <c r="E1229" s="16">
        <f>VLOOKUP(A1229,[2]Data!$A$1:$BL$65536,11,0)</f>
        <v>231041</v>
      </c>
      <c r="F1229" s="16">
        <f>VLOOKUP(A1229,[2]Data!$A$1:$BL$65536,15,0)</f>
        <v>107183</v>
      </c>
      <c r="G1229" s="16">
        <f>VLOOKUP(A1229,[2]Data!$A$1:$BL$65536,16,0)</f>
        <v>174801</v>
      </c>
      <c r="H1229" s="16">
        <f>VLOOKUP(A1229,[2]Data!$A$1:$BL$65536,17,0)</f>
        <v>112561</v>
      </c>
      <c r="I1229" s="16">
        <f>VLOOKUP(A1229,[2]Data!$A$1:$BL$65536,18,0)</f>
        <v>64361</v>
      </c>
    </row>
    <row r="1230" spans="1:9" x14ac:dyDescent="0.25">
      <c r="A1230" s="17">
        <v>36808</v>
      </c>
      <c r="B1230" s="1">
        <f t="shared" si="20"/>
        <v>10</v>
      </c>
      <c r="C1230" s="16">
        <f>VLOOKUP(A1230,[2]Data!$A$1:$BL$65536,9,0)</f>
        <v>132950</v>
      </c>
      <c r="D1230" s="16">
        <f>VLOOKUP(A1230,[2]Data!$A$1:$BL$65536,10,0)</f>
        <v>78561</v>
      </c>
      <c r="E1230" s="16">
        <f>VLOOKUP(A1230,[2]Data!$A$1:$BL$65536,11,0)</f>
        <v>217829</v>
      </c>
      <c r="F1230" s="16">
        <f>VLOOKUP(A1230,[2]Data!$A$1:$BL$65536,15,0)</f>
        <v>96567</v>
      </c>
      <c r="G1230" s="16">
        <f>VLOOKUP(A1230,[2]Data!$A$1:$BL$65536,16,0)</f>
        <v>154858</v>
      </c>
      <c r="H1230" s="16">
        <f>VLOOKUP(A1230,[2]Data!$A$1:$BL$65536,17,0)</f>
        <v>121905</v>
      </c>
      <c r="I1230" s="16">
        <f>VLOOKUP(A1230,[2]Data!$A$1:$BL$65536,18,0)</f>
        <v>64020</v>
      </c>
    </row>
    <row r="1231" spans="1:9" x14ac:dyDescent="0.25">
      <c r="A1231" s="17">
        <v>36809</v>
      </c>
      <c r="B1231" s="1">
        <f t="shared" si="20"/>
        <v>10</v>
      </c>
      <c r="C1231" s="16">
        <f>VLOOKUP(A1231,[2]Data!$A$1:$BL$65536,9,0)</f>
        <v>142660</v>
      </c>
      <c r="D1231" s="16">
        <f>VLOOKUP(A1231,[2]Data!$A$1:$BL$65536,10,0)</f>
        <v>77838</v>
      </c>
      <c r="E1231" s="16">
        <f>VLOOKUP(A1231,[2]Data!$A$1:$BL$65536,11,0)</f>
        <v>227174</v>
      </c>
      <c r="F1231" s="16">
        <f>VLOOKUP(A1231,[2]Data!$A$1:$BL$65536,15,0)</f>
        <v>101527</v>
      </c>
      <c r="G1231" s="16">
        <f>VLOOKUP(A1231,[2]Data!$A$1:$BL$65536,16,0)</f>
        <v>129708</v>
      </c>
      <c r="H1231" s="16">
        <f>VLOOKUP(A1231,[2]Data!$A$1:$BL$65536,17,0)</f>
        <v>113543</v>
      </c>
      <c r="I1231" s="16">
        <f>VLOOKUP(A1231,[2]Data!$A$1:$BL$65536,18,0)</f>
        <v>66193</v>
      </c>
    </row>
    <row r="1232" spans="1:9" x14ac:dyDescent="0.25">
      <c r="A1232" s="17">
        <v>36810</v>
      </c>
      <c r="B1232" s="1">
        <f t="shared" si="20"/>
        <v>10</v>
      </c>
      <c r="C1232" s="16">
        <f>VLOOKUP(A1232,[2]Data!$A$1:$BL$65536,9,0)</f>
        <v>98263</v>
      </c>
      <c r="D1232" s="16">
        <f>VLOOKUP(A1232,[2]Data!$A$1:$BL$65536,10,0)</f>
        <v>74038</v>
      </c>
      <c r="E1232" s="16">
        <f>VLOOKUP(A1232,[2]Data!$A$1:$BL$65536,11,0)</f>
        <v>168098</v>
      </c>
      <c r="F1232" s="16">
        <f>VLOOKUP(A1232,[2]Data!$A$1:$BL$65536,15,0)</f>
        <v>106778</v>
      </c>
      <c r="G1232" s="16">
        <f>VLOOKUP(A1232,[2]Data!$A$1:$BL$65536,16,0)</f>
        <v>142831</v>
      </c>
      <c r="H1232" s="16">
        <f>VLOOKUP(A1232,[2]Data!$A$1:$BL$65536,17,0)</f>
        <v>156192</v>
      </c>
      <c r="I1232" s="16">
        <f>VLOOKUP(A1232,[2]Data!$A$1:$BL$65536,18,0)</f>
        <v>85566</v>
      </c>
    </row>
    <row r="1233" spans="1:9" x14ac:dyDescent="0.25">
      <c r="A1233" s="17">
        <v>36811</v>
      </c>
      <c r="B1233" s="1">
        <f t="shared" si="20"/>
        <v>10</v>
      </c>
      <c r="C1233" s="16">
        <f>VLOOKUP(A1233,[2]Data!$A$1:$BL$65536,9,0)</f>
        <v>191578</v>
      </c>
      <c r="D1233" s="16">
        <f>VLOOKUP(A1233,[2]Data!$A$1:$BL$65536,10,0)</f>
        <v>81616</v>
      </c>
      <c r="E1233" s="16">
        <f>VLOOKUP(A1233,[2]Data!$A$1:$BL$65536,11,0)</f>
        <v>222157</v>
      </c>
      <c r="F1233" s="16">
        <f>VLOOKUP(A1233,[2]Data!$A$1:$BL$65536,15,0)</f>
        <v>93539</v>
      </c>
      <c r="G1233" s="16">
        <f>VLOOKUP(A1233,[2]Data!$A$1:$BL$65536,16,0)</f>
        <v>145236</v>
      </c>
      <c r="H1233" s="16">
        <f>VLOOKUP(A1233,[2]Data!$A$1:$BL$65536,17,0)</f>
        <v>154327</v>
      </c>
      <c r="I1233" s="16">
        <f>VLOOKUP(A1233,[2]Data!$A$1:$BL$65536,18,0)</f>
        <v>67073</v>
      </c>
    </row>
    <row r="1234" spans="1:9" x14ac:dyDescent="0.25">
      <c r="A1234" s="17">
        <v>36812</v>
      </c>
      <c r="B1234" s="1">
        <f t="shared" si="20"/>
        <v>10</v>
      </c>
      <c r="C1234" s="16">
        <f>VLOOKUP(A1234,[2]Data!$A$1:$BL$65536,9,0)</f>
        <v>169451</v>
      </c>
      <c r="D1234" s="16">
        <f>VLOOKUP(A1234,[2]Data!$A$1:$BL$65536,10,0)</f>
        <v>83353</v>
      </c>
      <c r="E1234" s="16">
        <f>VLOOKUP(A1234,[2]Data!$A$1:$BL$65536,11,0)</f>
        <v>246221</v>
      </c>
      <c r="F1234" s="16">
        <f>VLOOKUP(A1234,[2]Data!$A$1:$BL$65536,15,0)</f>
        <v>119122</v>
      </c>
      <c r="G1234" s="16">
        <f>VLOOKUP(A1234,[2]Data!$A$1:$BL$65536,16,0)</f>
        <v>169300</v>
      </c>
      <c r="H1234" s="16">
        <f>VLOOKUP(A1234,[2]Data!$A$1:$BL$65536,17,0)</f>
        <v>118727</v>
      </c>
      <c r="I1234" s="16">
        <f>VLOOKUP(A1234,[2]Data!$A$1:$BL$65536,18,0)</f>
        <v>81052</v>
      </c>
    </row>
    <row r="1235" spans="1:9" x14ac:dyDescent="0.25">
      <c r="A1235" s="17">
        <v>36813</v>
      </c>
      <c r="B1235" s="1">
        <f t="shared" si="20"/>
        <v>10</v>
      </c>
      <c r="C1235" s="16">
        <f>VLOOKUP(A1235,[2]Data!$A$1:$BL$65536,9,0)</f>
        <v>207524</v>
      </c>
      <c r="D1235" s="16">
        <f>VLOOKUP(A1235,[2]Data!$A$1:$BL$65536,10,0)</f>
        <v>83348</v>
      </c>
      <c r="E1235" s="16">
        <f>VLOOKUP(A1235,[2]Data!$A$1:$BL$65536,11,0)</f>
        <v>286000</v>
      </c>
      <c r="F1235" s="16">
        <f>VLOOKUP(A1235,[2]Data!$A$1:$BL$65536,15,0)</f>
        <v>97918</v>
      </c>
      <c r="G1235" s="16">
        <f>VLOOKUP(A1235,[2]Data!$A$1:$BL$65536,16,0)</f>
        <v>171636</v>
      </c>
      <c r="H1235" s="16">
        <f>VLOOKUP(A1235,[2]Data!$A$1:$BL$65536,17,0)</f>
        <v>118132</v>
      </c>
      <c r="I1235" s="16">
        <f>VLOOKUP(A1235,[2]Data!$A$1:$BL$65536,18,0)</f>
        <v>74834</v>
      </c>
    </row>
    <row r="1236" spans="1:9" x14ac:dyDescent="0.25">
      <c r="A1236" s="17">
        <v>36814</v>
      </c>
      <c r="B1236" s="1">
        <f t="shared" si="20"/>
        <v>10</v>
      </c>
      <c r="C1236" s="16">
        <f>VLOOKUP(A1236,[2]Data!$A$1:$BL$65536,9,0)</f>
        <v>207524</v>
      </c>
      <c r="D1236" s="16">
        <f>VLOOKUP(A1236,[2]Data!$A$1:$BL$65536,10,0)</f>
        <v>83348</v>
      </c>
      <c r="E1236" s="16">
        <f>VLOOKUP(A1236,[2]Data!$A$1:$BL$65536,11,0)</f>
        <v>286000</v>
      </c>
      <c r="F1236" s="16">
        <f>VLOOKUP(A1236,[2]Data!$A$1:$BL$65536,15,0)</f>
        <v>97918</v>
      </c>
      <c r="G1236" s="16">
        <f>VLOOKUP(A1236,[2]Data!$A$1:$BL$65536,16,0)</f>
        <v>171636</v>
      </c>
      <c r="H1236" s="16">
        <f>VLOOKUP(A1236,[2]Data!$A$1:$BL$65536,17,0)</f>
        <v>118132</v>
      </c>
      <c r="I1236" s="16">
        <f>VLOOKUP(A1236,[2]Data!$A$1:$BL$65536,18,0)</f>
        <v>74834</v>
      </c>
    </row>
    <row r="1237" spans="1:9" x14ac:dyDescent="0.25">
      <c r="A1237" s="17">
        <v>36815</v>
      </c>
      <c r="B1237" s="1">
        <f t="shared" si="20"/>
        <v>10</v>
      </c>
      <c r="C1237" s="16">
        <f>VLOOKUP(A1237,[2]Data!$A$1:$BL$65536,9,0)</f>
        <v>188129</v>
      </c>
      <c r="D1237" s="16">
        <f>VLOOKUP(A1237,[2]Data!$A$1:$BL$65536,10,0)</f>
        <v>83362</v>
      </c>
      <c r="E1237" s="16">
        <f>VLOOKUP(A1237,[2]Data!$A$1:$BL$65536,11,0)</f>
        <v>292214</v>
      </c>
      <c r="F1237" s="16">
        <f>VLOOKUP(A1237,[2]Data!$A$1:$BL$65536,15,0)</f>
        <v>96270</v>
      </c>
      <c r="G1237" s="16">
        <f>VLOOKUP(A1237,[2]Data!$A$1:$BL$65536,16,0)</f>
        <v>181069</v>
      </c>
      <c r="H1237" s="16">
        <f>VLOOKUP(A1237,[2]Data!$A$1:$BL$65536,17,0)</f>
        <v>114439</v>
      </c>
      <c r="I1237" s="16">
        <f>VLOOKUP(A1237,[2]Data!$A$1:$BL$65536,18,0)</f>
        <v>73074</v>
      </c>
    </row>
    <row r="1238" spans="1:9" x14ac:dyDescent="0.25">
      <c r="A1238" s="17">
        <v>36816</v>
      </c>
      <c r="B1238" s="1">
        <f t="shared" si="20"/>
        <v>10</v>
      </c>
      <c r="C1238" s="16">
        <f>VLOOKUP(A1238,[2]Data!$A$1:$BL$65536,9,0)</f>
        <v>189317</v>
      </c>
      <c r="D1238" s="16">
        <f>VLOOKUP(A1238,[2]Data!$A$1:$BL$65536,10,0)</f>
        <v>85268</v>
      </c>
      <c r="E1238" s="16">
        <f>VLOOKUP(A1238,[2]Data!$A$1:$BL$65536,11,0)</f>
        <v>304291</v>
      </c>
      <c r="F1238" s="16">
        <f>VLOOKUP(A1238,[2]Data!$A$1:$BL$65536,15,0)</f>
        <v>110718</v>
      </c>
      <c r="G1238" s="16">
        <f>VLOOKUP(A1238,[2]Data!$A$1:$BL$65536,16,0)</f>
        <v>178474</v>
      </c>
      <c r="H1238" s="16">
        <f>VLOOKUP(A1238,[2]Data!$A$1:$BL$65536,17,0)</f>
        <v>123708</v>
      </c>
      <c r="I1238" s="16">
        <f>VLOOKUP(A1238,[2]Data!$A$1:$BL$65536,18,0)</f>
        <v>71514</v>
      </c>
    </row>
    <row r="1239" spans="1:9" x14ac:dyDescent="0.25">
      <c r="A1239" s="17">
        <v>36817</v>
      </c>
      <c r="B1239" s="1">
        <f t="shared" si="20"/>
        <v>10</v>
      </c>
      <c r="C1239" s="16">
        <f>VLOOKUP(A1239,[2]Data!$A$1:$BL$65536,9,0)</f>
        <v>166544</v>
      </c>
      <c r="D1239" s="16">
        <f>VLOOKUP(A1239,[2]Data!$A$1:$BL$65536,10,0)</f>
        <v>79499</v>
      </c>
      <c r="E1239" s="16">
        <f>VLOOKUP(A1239,[2]Data!$A$1:$BL$65536,11,0)</f>
        <v>266417</v>
      </c>
      <c r="F1239" s="16">
        <f>VLOOKUP(A1239,[2]Data!$A$1:$BL$65536,15,0)</f>
        <v>106086</v>
      </c>
      <c r="G1239" s="16">
        <f>VLOOKUP(A1239,[2]Data!$A$1:$BL$65536,16,0)</f>
        <v>153306</v>
      </c>
      <c r="H1239" s="16">
        <f>VLOOKUP(A1239,[2]Data!$A$1:$BL$65536,17,0)</f>
        <v>100848</v>
      </c>
      <c r="I1239" s="16">
        <f>VLOOKUP(A1239,[2]Data!$A$1:$BL$65536,18,0)</f>
        <v>57692</v>
      </c>
    </row>
    <row r="1240" spans="1:9" x14ac:dyDescent="0.25">
      <c r="A1240" s="17">
        <v>36818</v>
      </c>
      <c r="B1240" s="1">
        <f t="shared" si="20"/>
        <v>10</v>
      </c>
      <c r="C1240" s="16">
        <f>VLOOKUP(A1240,[2]Data!$A$1:$BL$65536,9,0)</f>
        <v>199857</v>
      </c>
      <c r="D1240" s="16">
        <f>VLOOKUP(A1240,[2]Data!$A$1:$BL$65536,10,0)</f>
        <v>79081</v>
      </c>
      <c r="E1240" s="16">
        <f>VLOOKUP(A1240,[2]Data!$A$1:$BL$65536,11,0)</f>
        <v>236134</v>
      </c>
      <c r="F1240" s="16">
        <f>VLOOKUP(A1240,[2]Data!$A$1:$BL$65536,15,0)</f>
        <v>115159</v>
      </c>
      <c r="G1240" s="16">
        <f>VLOOKUP(A1240,[2]Data!$A$1:$BL$65536,16,0)</f>
        <v>169084</v>
      </c>
      <c r="H1240" s="16">
        <f>VLOOKUP(A1240,[2]Data!$A$1:$BL$65536,17,0)</f>
        <v>167740</v>
      </c>
      <c r="I1240" s="16">
        <f>VLOOKUP(A1240,[2]Data!$A$1:$BL$65536,18,0)</f>
        <v>0</v>
      </c>
    </row>
    <row r="1241" spans="1:9" x14ac:dyDescent="0.25">
      <c r="A1241" s="17">
        <v>36819</v>
      </c>
      <c r="B1241" s="1">
        <f t="shared" si="20"/>
        <v>10</v>
      </c>
      <c r="C1241" s="16">
        <f>VLOOKUP(A1241,[2]Data!$A$1:$BL$65536,9,0)</f>
        <v>195033</v>
      </c>
      <c r="D1241" s="16">
        <f>VLOOKUP(A1241,[2]Data!$A$1:$BL$65536,10,0)</f>
        <v>92882</v>
      </c>
      <c r="E1241" s="16">
        <f>VLOOKUP(A1241,[2]Data!$A$1:$BL$65536,11,0)</f>
        <v>275189</v>
      </c>
      <c r="F1241" s="16">
        <f>VLOOKUP(A1241,[2]Data!$A$1:$BL$65536,15,0)</f>
        <v>101740</v>
      </c>
      <c r="G1241" s="16">
        <f>VLOOKUP(A1241,[2]Data!$A$1:$BL$65536,16,0)</f>
        <v>134897</v>
      </c>
      <c r="H1241" s="16">
        <f>VLOOKUP(A1241,[2]Data!$A$1:$BL$65536,17,0)</f>
        <v>120117</v>
      </c>
      <c r="I1241" s="16">
        <f>VLOOKUP(A1241,[2]Data!$A$1:$BL$65536,18,0)</f>
        <v>78280</v>
      </c>
    </row>
    <row r="1242" spans="1:9" x14ac:dyDescent="0.25">
      <c r="A1242" s="17">
        <v>36820</v>
      </c>
      <c r="B1242" s="1">
        <f t="shared" si="20"/>
        <v>10</v>
      </c>
      <c r="C1242" s="16">
        <f>VLOOKUP(A1242,[2]Data!$A$1:$BL$65536,9,0)</f>
        <v>207524</v>
      </c>
      <c r="D1242" s="16">
        <f>VLOOKUP(A1242,[2]Data!$A$1:$BL$65536,10,0)</f>
        <v>78260</v>
      </c>
      <c r="E1242" s="16">
        <f>VLOOKUP(A1242,[2]Data!$A$1:$BL$65536,11,0)</f>
        <v>266402</v>
      </c>
      <c r="F1242" s="16">
        <f>VLOOKUP(A1242,[2]Data!$A$1:$BL$65536,15,0)</f>
        <v>118833</v>
      </c>
      <c r="G1242" s="16">
        <f>VLOOKUP(A1242,[2]Data!$A$1:$BL$65536,16,0)</f>
        <v>159816</v>
      </c>
      <c r="H1242" s="16">
        <f>VLOOKUP(A1242,[2]Data!$A$1:$BL$65536,17,0)</f>
        <v>123383</v>
      </c>
      <c r="I1242" s="16">
        <f>VLOOKUP(A1242,[2]Data!$A$1:$BL$65536,18,0)</f>
        <v>73919</v>
      </c>
    </row>
    <row r="1243" spans="1:9" x14ac:dyDescent="0.25">
      <c r="A1243" s="17">
        <v>36821</v>
      </c>
      <c r="B1243" s="1">
        <f t="shared" si="20"/>
        <v>10</v>
      </c>
      <c r="C1243" s="16">
        <f>VLOOKUP(A1243,[2]Data!$A$1:$BL$65536,9,0)</f>
        <v>207524</v>
      </c>
      <c r="D1243" s="16">
        <f>VLOOKUP(A1243,[2]Data!$A$1:$BL$65536,10,0)</f>
        <v>78260</v>
      </c>
      <c r="E1243" s="16">
        <f>VLOOKUP(A1243,[2]Data!$A$1:$BL$65536,11,0)</f>
        <v>266402</v>
      </c>
      <c r="F1243" s="16">
        <f>VLOOKUP(A1243,[2]Data!$A$1:$BL$65536,15,0)</f>
        <v>118833</v>
      </c>
      <c r="G1243" s="16">
        <f>VLOOKUP(A1243,[2]Data!$A$1:$BL$65536,16,0)</f>
        <v>159816</v>
      </c>
      <c r="H1243" s="16">
        <f>VLOOKUP(A1243,[2]Data!$A$1:$BL$65536,17,0)</f>
        <v>123383</v>
      </c>
      <c r="I1243" s="16">
        <f>VLOOKUP(A1243,[2]Data!$A$1:$BL$65536,18,0)</f>
        <v>73919</v>
      </c>
    </row>
    <row r="1244" spans="1:9" x14ac:dyDescent="0.25">
      <c r="A1244" s="17">
        <v>36822</v>
      </c>
      <c r="B1244" s="1">
        <f t="shared" si="20"/>
        <v>10</v>
      </c>
      <c r="C1244" s="16">
        <f>VLOOKUP(A1244,[2]Data!$A$1:$BL$65536,9,0)</f>
        <v>207644</v>
      </c>
      <c r="D1244" s="16">
        <f>VLOOKUP(A1244,[2]Data!$A$1:$BL$65536,10,0)</f>
        <v>78941</v>
      </c>
      <c r="E1244" s="16">
        <f>VLOOKUP(A1244,[2]Data!$A$1:$BL$65536,11,0)</f>
        <v>268914</v>
      </c>
      <c r="F1244" s="16">
        <f>VLOOKUP(A1244,[2]Data!$A$1:$BL$65536,15,0)</f>
        <v>130573</v>
      </c>
      <c r="G1244" s="16">
        <f>VLOOKUP(A1244,[2]Data!$A$1:$BL$65536,16,0)</f>
        <v>167378</v>
      </c>
      <c r="H1244" s="16">
        <f>VLOOKUP(A1244,[2]Data!$A$1:$BL$65536,17,0)</f>
        <v>118946</v>
      </c>
      <c r="I1244" s="16">
        <f>VLOOKUP(A1244,[2]Data!$A$1:$BL$65536,18,0)</f>
        <v>75024</v>
      </c>
    </row>
    <row r="1245" spans="1:9" x14ac:dyDescent="0.25">
      <c r="A1245" s="17">
        <v>36823</v>
      </c>
      <c r="B1245" s="1">
        <f t="shared" si="20"/>
        <v>10</v>
      </c>
      <c r="C1245" s="16">
        <f>VLOOKUP(A1245,[2]Data!$A$1:$BL$65536,9,0)</f>
        <v>181860</v>
      </c>
      <c r="D1245" s="16">
        <f>VLOOKUP(A1245,[2]Data!$A$1:$BL$65536,10,0)</f>
        <v>79122</v>
      </c>
      <c r="E1245" s="16">
        <f>VLOOKUP(A1245,[2]Data!$A$1:$BL$65536,11,0)</f>
        <v>248765</v>
      </c>
      <c r="F1245" s="16">
        <f>VLOOKUP(A1245,[2]Data!$A$1:$BL$65536,15,0)</f>
        <v>130389</v>
      </c>
      <c r="G1245" s="16">
        <f>VLOOKUP(A1245,[2]Data!$A$1:$BL$65536,16,0)</f>
        <v>156222</v>
      </c>
      <c r="H1245" s="16">
        <f>VLOOKUP(A1245,[2]Data!$A$1:$BL$65536,17,0)</f>
        <v>153020</v>
      </c>
      <c r="I1245" s="16">
        <f>VLOOKUP(A1245,[2]Data!$A$1:$BL$65536,18,0)</f>
        <v>78130</v>
      </c>
    </row>
    <row r="1246" spans="1:9" x14ac:dyDescent="0.25">
      <c r="A1246" s="17">
        <v>36824</v>
      </c>
      <c r="B1246" s="1">
        <f t="shared" si="20"/>
        <v>10</v>
      </c>
      <c r="C1246" s="16">
        <f>VLOOKUP(A1246,[2]Data!$A$1:$BL$65536,9,0)</f>
        <v>175945</v>
      </c>
      <c r="D1246" s="16">
        <f>VLOOKUP(A1246,[2]Data!$A$1:$BL$65536,10,0)</f>
        <v>79314</v>
      </c>
      <c r="E1246" s="16">
        <f>VLOOKUP(A1246,[2]Data!$A$1:$BL$65536,11,0)</f>
        <v>254874</v>
      </c>
      <c r="F1246" s="16">
        <f>VLOOKUP(A1246,[2]Data!$A$1:$BL$65536,15,0)</f>
        <v>137169</v>
      </c>
      <c r="G1246" s="16">
        <f>VLOOKUP(A1246,[2]Data!$A$1:$BL$65536,16,0)</f>
        <v>162804</v>
      </c>
      <c r="H1246" s="16">
        <f>VLOOKUP(A1246,[2]Data!$A$1:$BL$65536,17,0)</f>
        <v>154785</v>
      </c>
      <c r="I1246" s="16">
        <f>VLOOKUP(A1246,[2]Data!$A$1:$BL$65536,18,0)</f>
        <v>75399</v>
      </c>
    </row>
    <row r="1247" spans="1:9" x14ac:dyDescent="0.25">
      <c r="A1247" s="17">
        <v>36825</v>
      </c>
      <c r="B1247" s="1">
        <f t="shared" si="20"/>
        <v>10</v>
      </c>
      <c r="C1247" s="16">
        <f>VLOOKUP(A1247,[2]Data!$A$1:$BL$65536,9,0)</f>
        <v>188294</v>
      </c>
      <c r="D1247" s="16">
        <f>VLOOKUP(A1247,[2]Data!$A$1:$BL$65536,10,0)</f>
        <v>77272</v>
      </c>
      <c r="E1247" s="16">
        <f>VLOOKUP(A1247,[2]Data!$A$1:$BL$65536,11,0)</f>
        <v>234910</v>
      </c>
      <c r="F1247" s="16">
        <f>VLOOKUP(A1247,[2]Data!$A$1:$BL$65536,15,0)</f>
        <v>95491</v>
      </c>
      <c r="G1247" s="16">
        <f>VLOOKUP(A1247,[2]Data!$A$1:$BL$65536,16,0)</f>
        <v>162369</v>
      </c>
      <c r="H1247" s="16">
        <f>VLOOKUP(A1247,[2]Data!$A$1:$BL$65536,17,0)</f>
        <v>163286</v>
      </c>
      <c r="I1247" s="16">
        <f>VLOOKUP(A1247,[2]Data!$A$1:$BL$65536,18,0)</f>
        <v>72825</v>
      </c>
    </row>
    <row r="1248" spans="1:9" x14ac:dyDescent="0.25">
      <c r="A1248" s="17">
        <v>36826</v>
      </c>
      <c r="B1248" s="1">
        <f t="shared" si="20"/>
        <v>10</v>
      </c>
      <c r="C1248" s="16">
        <f>VLOOKUP(A1248,[2]Data!$A$1:$BL$65536,9,0)</f>
        <v>204423</v>
      </c>
      <c r="D1248" s="16">
        <f>VLOOKUP(A1248,[2]Data!$A$1:$BL$65536,10,0)</f>
        <v>79099</v>
      </c>
      <c r="E1248" s="16">
        <f>VLOOKUP(A1248,[2]Data!$A$1:$BL$65536,11,0)</f>
        <v>241647</v>
      </c>
      <c r="F1248" s="16">
        <f>VLOOKUP(A1248,[2]Data!$A$1:$BL$65536,15,0)</f>
        <v>90714</v>
      </c>
      <c r="G1248" s="16">
        <f>VLOOKUP(A1248,[2]Data!$A$1:$BL$65536,16,0)</f>
        <v>173620</v>
      </c>
      <c r="H1248" s="16">
        <f>VLOOKUP(A1248,[2]Data!$A$1:$BL$65536,17,0)</f>
        <v>148254</v>
      </c>
      <c r="I1248" s="16">
        <f>VLOOKUP(A1248,[2]Data!$A$1:$BL$65536,18,0)</f>
        <v>73173</v>
      </c>
    </row>
    <row r="1249" spans="1:9" x14ac:dyDescent="0.25">
      <c r="A1249" s="17">
        <v>36827</v>
      </c>
      <c r="B1249" s="1">
        <f t="shared" si="20"/>
        <v>10</v>
      </c>
      <c r="C1249" s="16">
        <f>VLOOKUP(A1249,[2]Data!$A$1:$BL$65536,9,0)</f>
        <v>210430</v>
      </c>
      <c r="D1249" s="16">
        <f>VLOOKUP(A1249,[2]Data!$A$1:$BL$65536,10,0)</f>
        <v>79165</v>
      </c>
      <c r="E1249" s="16">
        <f>VLOOKUP(A1249,[2]Data!$A$1:$BL$65536,11,0)</f>
        <v>261397</v>
      </c>
      <c r="F1249" s="16">
        <f>VLOOKUP(A1249,[2]Data!$A$1:$BL$65536,15,0)</f>
        <v>119498</v>
      </c>
      <c r="G1249" s="16">
        <f>VLOOKUP(A1249,[2]Data!$A$1:$BL$65536,16,0)</f>
        <v>160513</v>
      </c>
      <c r="H1249" s="16">
        <f>VLOOKUP(A1249,[2]Data!$A$1:$BL$65536,17,0)</f>
        <v>116343</v>
      </c>
      <c r="I1249" s="16">
        <f>VLOOKUP(A1249,[2]Data!$A$1:$BL$65536,18,0)</f>
        <v>70190</v>
      </c>
    </row>
    <row r="1250" spans="1:9" x14ac:dyDescent="0.25">
      <c r="A1250" s="17">
        <v>36828</v>
      </c>
      <c r="B1250" s="1">
        <f t="shared" si="20"/>
        <v>10</v>
      </c>
      <c r="C1250" s="16">
        <f>VLOOKUP(A1250,[2]Data!$A$1:$BL$65536,9,0)</f>
        <v>210430</v>
      </c>
      <c r="D1250" s="16">
        <f>VLOOKUP(A1250,[2]Data!$A$1:$BL$65536,10,0)</f>
        <v>79165</v>
      </c>
      <c r="E1250" s="16">
        <f>VLOOKUP(A1250,[2]Data!$A$1:$BL$65536,11,0)</f>
        <v>261397</v>
      </c>
      <c r="F1250" s="16">
        <f>VLOOKUP(A1250,[2]Data!$A$1:$BL$65536,15,0)</f>
        <v>119498</v>
      </c>
      <c r="G1250" s="16">
        <f>VLOOKUP(A1250,[2]Data!$A$1:$BL$65536,16,0)</f>
        <v>160513</v>
      </c>
      <c r="H1250" s="16">
        <f>VLOOKUP(A1250,[2]Data!$A$1:$BL$65536,17,0)</f>
        <v>116343</v>
      </c>
      <c r="I1250" s="16">
        <f>VLOOKUP(A1250,[2]Data!$A$1:$BL$65536,18,0)</f>
        <v>70190</v>
      </c>
    </row>
    <row r="1251" spans="1:9" x14ac:dyDescent="0.25">
      <c r="A1251" s="17">
        <v>36829</v>
      </c>
      <c r="B1251" s="1">
        <f t="shared" si="20"/>
        <v>10</v>
      </c>
      <c r="C1251" s="16">
        <f>VLOOKUP(A1251,[2]Data!$A$1:$BL$65536,9,0)</f>
        <v>210430</v>
      </c>
      <c r="D1251" s="16">
        <f>VLOOKUP(A1251,[2]Data!$A$1:$BL$65536,10,0)</f>
        <v>79165</v>
      </c>
      <c r="E1251" s="16">
        <f>VLOOKUP(A1251,[2]Data!$A$1:$BL$65536,11,0)</f>
        <v>261397</v>
      </c>
      <c r="F1251" s="16">
        <f>VLOOKUP(A1251,[2]Data!$A$1:$BL$65536,15,0)</f>
        <v>119498</v>
      </c>
      <c r="G1251" s="16">
        <f>VLOOKUP(A1251,[2]Data!$A$1:$BL$65536,16,0)</f>
        <v>160513</v>
      </c>
      <c r="H1251" s="16">
        <f>VLOOKUP(A1251,[2]Data!$A$1:$BL$65536,17,0)</f>
        <v>116343</v>
      </c>
      <c r="I1251" s="16">
        <f>VLOOKUP(A1251,[2]Data!$A$1:$BL$65536,18,0)</f>
        <v>70190</v>
      </c>
    </row>
    <row r="1252" spans="1:9" x14ac:dyDescent="0.25">
      <c r="A1252" s="17">
        <v>36830</v>
      </c>
      <c r="B1252" s="1">
        <f t="shared" si="20"/>
        <v>10</v>
      </c>
      <c r="C1252" s="16">
        <f>VLOOKUP(A1252,[2]Data!$A$1:$BL$65536,9,0)</f>
        <v>170554</v>
      </c>
      <c r="D1252" s="16">
        <f>VLOOKUP(A1252,[2]Data!$A$1:$BL$65536,10,0)</f>
        <v>73938</v>
      </c>
      <c r="E1252" s="16">
        <f>VLOOKUP(A1252,[2]Data!$A$1:$BL$65536,11,0)</f>
        <v>186927</v>
      </c>
      <c r="F1252" s="16">
        <f>VLOOKUP(A1252,[2]Data!$A$1:$BL$65536,15,0)</f>
        <v>120527</v>
      </c>
      <c r="G1252" s="16">
        <f>VLOOKUP(A1252,[2]Data!$A$1:$BL$65536,16,0)</f>
        <v>156741</v>
      </c>
      <c r="H1252" s="16">
        <f>VLOOKUP(A1252,[2]Data!$A$1:$BL$65536,17,0)</f>
        <v>109368</v>
      </c>
      <c r="I1252" s="16">
        <f>VLOOKUP(A1252,[2]Data!$A$1:$BL$65536,18,0)</f>
        <v>69056</v>
      </c>
    </row>
    <row r="1253" spans="1:9" x14ac:dyDescent="0.25">
      <c r="A1253" s="17">
        <v>36831</v>
      </c>
      <c r="B1253" s="1">
        <f t="shared" si="20"/>
        <v>11</v>
      </c>
      <c r="C1253" s="16">
        <f>VLOOKUP(A1253,[2]Data!$A$1:$BL$65536,9,0)</f>
        <v>159050</v>
      </c>
      <c r="D1253" s="16">
        <f>VLOOKUP(A1253,[2]Data!$A$1:$BL$65536,10,0)</f>
        <v>59717</v>
      </c>
      <c r="E1253" s="16">
        <f>VLOOKUP(A1253,[2]Data!$A$1:$BL$65536,11,0)</f>
        <v>328847</v>
      </c>
      <c r="F1253" s="16">
        <f>VLOOKUP(A1253,[2]Data!$A$1:$BL$65536,15,0)</f>
        <v>96189</v>
      </c>
      <c r="G1253" s="16">
        <f>VLOOKUP(A1253,[2]Data!$A$1:$BL$65536,16,0)</f>
        <v>143189</v>
      </c>
      <c r="H1253" s="16">
        <f>VLOOKUP(A1253,[2]Data!$A$1:$BL$65536,17,0)</f>
        <v>115104</v>
      </c>
      <c r="I1253" s="16">
        <f>VLOOKUP(A1253,[2]Data!$A$1:$BL$65536,18,0)</f>
        <v>76244</v>
      </c>
    </row>
    <row r="1254" spans="1:9" x14ac:dyDescent="0.25">
      <c r="A1254" s="17">
        <v>36832</v>
      </c>
      <c r="B1254" s="1">
        <f t="shared" si="20"/>
        <v>11</v>
      </c>
      <c r="C1254" s="16">
        <f>VLOOKUP(A1254,[2]Data!$A$1:$BL$65536,9,0)</f>
        <v>245322</v>
      </c>
      <c r="D1254" s="16">
        <f>VLOOKUP(A1254,[2]Data!$A$1:$BL$65536,10,0)</f>
        <v>57291</v>
      </c>
      <c r="E1254" s="16">
        <f>VLOOKUP(A1254,[2]Data!$A$1:$BL$65536,11,0)</f>
        <v>344294</v>
      </c>
      <c r="F1254" s="16">
        <f>VLOOKUP(A1254,[2]Data!$A$1:$BL$65536,15,0)</f>
        <v>75252</v>
      </c>
      <c r="G1254" s="16">
        <f>VLOOKUP(A1254,[2]Data!$A$1:$BL$65536,16,0)</f>
        <v>140155</v>
      </c>
      <c r="H1254" s="16">
        <f>VLOOKUP(A1254,[2]Data!$A$1:$BL$65536,17,0)</f>
        <v>64586</v>
      </c>
      <c r="I1254" s="16">
        <f>VLOOKUP(A1254,[2]Data!$A$1:$BL$65536,18,0)</f>
        <v>79641</v>
      </c>
    </row>
    <row r="1255" spans="1:9" x14ac:dyDescent="0.25">
      <c r="A1255" s="17">
        <v>36833</v>
      </c>
      <c r="B1255" s="1">
        <f t="shared" si="20"/>
        <v>11</v>
      </c>
      <c r="C1255" s="16">
        <f>VLOOKUP(A1255,[2]Data!$A$1:$BL$65536,9,0)</f>
        <v>245286</v>
      </c>
      <c r="D1255" s="16">
        <f>VLOOKUP(A1255,[2]Data!$A$1:$BL$65536,10,0)</f>
        <v>60411</v>
      </c>
      <c r="E1255" s="16">
        <f>VLOOKUP(A1255,[2]Data!$A$1:$BL$65536,11,0)</f>
        <v>338006</v>
      </c>
      <c r="F1255" s="16">
        <f>VLOOKUP(A1255,[2]Data!$A$1:$BL$65536,15,0)</f>
        <v>75251</v>
      </c>
      <c r="G1255" s="16">
        <f>VLOOKUP(A1255,[2]Data!$A$1:$BL$65536,16,0)</f>
        <v>135431</v>
      </c>
      <c r="H1255" s="16">
        <f>VLOOKUP(A1255,[2]Data!$A$1:$BL$65536,17,0)</f>
        <v>78883</v>
      </c>
      <c r="I1255" s="16">
        <f>VLOOKUP(A1255,[2]Data!$A$1:$BL$65536,18,0)</f>
        <v>78321</v>
      </c>
    </row>
    <row r="1256" spans="1:9" x14ac:dyDescent="0.25">
      <c r="A1256" s="17">
        <v>36834</v>
      </c>
      <c r="B1256" s="1">
        <f t="shared" si="20"/>
        <v>11</v>
      </c>
      <c r="C1256" s="16">
        <f>VLOOKUP(A1256,[2]Data!$A$1:$BL$65536,9,0)</f>
        <v>159647</v>
      </c>
      <c r="D1256" s="16">
        <f>VLOOKUP(A1256,[2]Data!$A$1:$BL$65536,10,0)</f>
        <v>53043</v>
      </c>
      <c r="E1256" s="16">
        <f>VLOOKUP(A1256,[2]Data!$A$1:$BL$65536,11,0)</f>
        <v>344517</v>
      </c>
      <c r="F1256" s="16">
        <f>VLOOKUP(A1256,[2]Data!$A$1:$BL$65536,15,0)</f>
        <v>96189</v>
      </c>
      <c r="G1256" s="16">
        <f>VLOOKUP(A1256,[2]Data!$A$1:$BL$65536,16,0)</f>
        <v>157049</v>
      </c>
      <c r="H1256" s="16">
        <f>VLOOKUP(A1256,[2]Data!$A$1:$BL$65536,17,0)</f>
        <v>76019</v>
      </c>
      <c r="I1256" s="16">
        <f>VLOOKUP(A1256,[2]Data!$A$1:$BL$65536,18,0)</f>
        <v>77127</v>
      </c>
    </row>
    <row r="1257" spans="1:9" x14ac:dyDescent="0.25">
      <c r="A1257" s="17">
        <v>36835</v>
      </c>
      <c r="B1257" s="1">
        <f t="shared" ref="B1257:B1320" si="21">MONTH(A1257)</f>
        <v>11</v>
      </c>
      <c r="C1257" s="16">
        <f>VLOOKUP(A1257,[2]Data!$A$1:$BL$65536,9,0)</f>
        <v>159647</v>
      </c>
      <c r="D1257" s="16">
        <f>VLOOKUP(A1257,[2]Data!$A$1:$BL$65536,10,0)</f>
        <v>53043</v>
      </c>
      <c r="E1257" s="16">
        <f>VLOOKUP(A1257,[2]Data!$A$1:$BL$65536,11,0)</f>
        <v>344517</v>
      </c>
      <c r="F1257" s="16">
        <f>VLOOKUP(A1257,[2]Data!$A$1:$BL$65536,15,0)</f>
        <v>96189</v>
      </c>
      <c r="G1257" s="16">
        <f>VLOOKUP(A1257,[2]Data!$A$1:$BL$65536,16,0)</f>
        <v>157049</v>
      </c>
      <c r="H1257" s="16">
        <f>VLOOKUP(A1257,[2]Data!$A$1:$BL$65536,17,0)</f>
        <v>76019</v>
      </c>
      <c r="I1257" s="16">
        <f>VLOOKUP(A1257,[2]Data!$A$1:$BL$65536,18,0)</f>
        <v>77127</v>
      </c>
    </row>
    <row r="1258" spans="1:9" x14ac:dyDescent="0.25">
      <c r="A1258" s="17">
        <v>36836</v>
      </c>
      <c r="B1258" s="1">
        <f t="shared" si="21"/>
        <v>11</v>
      </c>
      <c r="C1258" s="16">
        <f>VLOOKUP(A1258,[2]Data!$A$1:$BL$65536,9,0)</f>
        <v>159647</v>
      </c>
      <c r="D1258" s="16">
        <f>VLOOKUP(A1258,[2]Data!$A$1:$BL$65536,10,0)</f>
        <v>50937</v>
      </c>
      <c r="E1258" s="16">
        <f>VLOOKUP(A1258,[2]Data!$A$1:$BL$65536,11,0)</f>
        <v>345362</v>
      </c>
      <c r="F1258" s="16">
        <f>VLOOKUP(A1258,[2]Data!$A$1:$BL$65536,15,0)</f>
        <v>96189</v>
      </c>
      <c r="G1258" s="16">
        <f>VLOOKUP(A1258,[2]Data!$A$1:$BL$65536,16,0)</f>
        <v>150216</v>
      </c>
      <c r="H1258" s="16">
        <f>VLOOKUP(A1258,[2]Data!$A$1:$BL$65536,17,0)</f>
        <v>108636</v>
      </c>
      <c r="I1258" s="16">
        <f>VLOOKUP(A1258,[2]Data!$A$1:$BL$65536,18,0)</f>
        <v>77559</v>
      </c>
    </row>
    <row r="1259" spans="1:9" x14ac:dyDescent="0.25">
      <c r="A1259" s="17">
        <v>36837</v>
      </c>
      <c r="B1259" s="1">
        <f t="shared" si="21"/>
        <v>11</v>
      </c>
      <c r="C1259" s="16">
        <f>VLOOKUP(A1259,[2]Data!$A$1:$BL$65536,9,0)</f>
        <v>154489</v>
      </c>
      <c r="D1259" s="16">
        <f>VLOOKUP(A1259,[2]Data!$A$1:$BL$65536,10,0)</f>
        <v>46817</v>
      </c>
      <c r="E1259" s="16">
        <f>VLOOKUP(A1259,[2]Data!$A$1:$BL$65536,11,0)</f>
        <v>311726</v>
      </c>
      <c r="F1259" s="16">
        <f>VLOOKUP(A1259,[2]Data!$A$1:$BL$65536,15,0)</f>
        <v>88085</v>
      </c>
      <c r="G1259" s="16">
        <f>VLOOKUP(A1259,[2]Data!$A$1:$BL$65536,16,0)</f>
        <v>148524</v>
      </c>
      <c r="H1259" s="16">
        <f>VLOOKUP(A1259,[2]Data!$A$1:$BL$65536,17,0)</f>
        <v>162032</v>
      </c>
      <c r="I1259" s="16">
        <f>VLOOKUP(A1259,[2]Data!$A$1:$BL$65536,18,0)</f>
        <v>76495</v>
      </c>
    </row>
    <row r="1260" spans="1:9" x14ac:dyDescent="0.25">
      <c r="A1260" s="17">
        <v>36838</v>
      </c>
      <c r="B1260" s="1">
        <f t="shared" si="21"/>
        <v>11</v>
      </c>
      <c r="C1260" s="16">
        <f>VLOOKUP(A1260,[2]Data!$A$1:$BL$65536,9,0)</f>
        <v>212028</v>
      </c>
      <c r="D1260" s="16">
        <f>VLOOKUP(A1260,[2]Data!$A$1:$BL$65536,10,0)</f>
        <v>54339</v>
      </c>
      <c r="E1260" s="16">
        <f>VLOOKUP(A1260,[2]Data!$A$1:$BL$65536,11,0)</f>
        <v>314214</v>
      </c>
      <c r="F1260" s="16">
        <f>VLOOKUP(A1260,[2]Data!$A$1:$BL$65536,15,0)</f>
        <v>87894</v>
      </c>
      <c r="G1260" s="16">
        <f>VLOOKUP(A1260,[2]Data!$A$1:$BL$65536,16,0)</f>
        <v>151409</v>
      </c>
      <c r="H1260" s="16">
        <f>VLOOKUP(A1260,[2]Data!$A$1:$BL$65536,17,0)</f>
        <v>93767</v>
      </c>
      <c r="I1260" s="16">
        <f>VLOOKUP(A1260,[2]Data!$A$1:$BL$65536,18,0)</f>
        <v>76154</v>
      </c>
    </row>
    <row r="1261" spans="1:9" x14ac:dyDescent="0.25">
      <c r="A1261" s="17">
        <v>36839</v>
      </c>
      <c r="B1261" s="1">
        <f t="shared" si="21"/>
        <v>11</v>
      </c>
      <c r="C1261" s="16">
        <f>VLOOKUP(A1261,[2]Data!$A$1:$BL$65536,9,0)</f>
        <v>222750</v>
      </c>
      <c r="D1261" s="16">
        <f>VLOOKUP(A1261,[2]Data!$A$1:$BL$65536,10,0)</f>
        <v>60099</v>
      </c>
      <c r="E1261" s="16">
        <f>VLOOKUP(A1261,[2]Data!$A$1:$BL$65536,11,0)</f>
        <v>341236</v>
      </c>
      <c r="F1261" s="16">
        <f>VLOOKUP(A1261,[2]Data!$A$1:$BL$65536,15,0)</f>
        <v>86519</v>
      </c>
      <c r="G1261" s="16">
        <f>VLOOKUP(A1261,[2]Data!$A$1:$BL$65536,16,0)</f>
        <v>135332</v>
      </c>
      <c r="H1261" s="16">
        <f>VLOOKUP(A1261,[2]Data!$A$1:$BL$65536,17,0)</f>
        <v>221768</v>
      </c>
      <c r="I1261" s="16">
        <f>VLOOKUP(A1261,[2]Data!$A$1:$BL$65536,18,0)</f>
        <v>65932</v>
      </c>
    </row>
    <row r="1262" spans="1:9" x14ac:dyDescent="0.25">
      <c r="A1262" s="17">
        <v>36840</v>
      </c>
      <c r="B1262" s="1">
        <f t="shared" si="21"/>
        <v>11</v>
      </c>
      <c r="C1262" s="16">
        <f>VLOOKUP(A1262,[2]Data!$A$1:$BL$65536,9,0)</f>
        <v>199371</v>
      </c>
      <c r="D1262" s="16">
        <f>VLOOKUP(A1262,[2]Data!$A$1:$BL$65536,10,0)</f>
        <v>61458</v>
      </c>
      <c r="E1262" s="16">
        <f>VLOOKUP(A1262,[2]Data!$A$1:$BL$65536,11,0)</f>
        <v>346242</v>
      </c>
      <c r="F1262" s="16">
        <f>VLOOKUP(A1262,[2]Data!$A$1:$BL$65536,15,0)</f>
        <v>70086</v>
      </c>
      <c r="G1262" s="16">
        <f>VLOOKUP(A1262,[2]Data!$A$1:$BL$65536,16,0)</f>
        <v>141644</v>
      </c>
      <c r="H1262" s="16">
        <f>VLOOKUP(A1262,[2]Data!$A$1:$BL$65536,17,0)</f>
        <v>208087</v>
      </c>
      <c r="I1262" s="16">
        <f>VLOOKUP(A1262,[2]Data!$A$1:$BL$65536,18,0)</f>
        <v>59819</v>
      </c>
    </row>
    <row r="1263" spans="1:9" x14ac:dyDescent="0.25">
      <c r="A1263" s="17">
        <v>36841</v>
      </c>
      <c r="B1263" s="1">
        <f t="shared" si="21"/>
        <v>11</v>
      </c>
      <c r="C1263" s="16">
        <f>VLOOKUP(A1263,[2]Data!$A$1:$BL$65536,9,0)</f>
        <v>212027</v>
      </c>
      <c r="D1263" s="16">
        <f>VLOOKUP(A1263,[2]Data!$A$1:$BL$65536,10,0)</f>
        <v>55455</v>
      </c>
      <c r="E1263" s="16">
        <f>VLOOKUP(A1263,[2]Data!$A$1:$BL$65536,11,0)</f>
        <v>347231</v>
      </c>
      <c r="F1263" s="16">
        <f>VLOOKUP(A1263,[2]Data!$A$1:$BL$65536,15,0)</f>
        <v>84576</v>
      </c>
      <c r="G1263" s="16">
        <f>VLOOKUP(A1263,[2]Data!$A$1:$BL$65536,16,0)</f>
        <v>151776</v>
      </c>
      <c r="H1263" s="16">
        <f>VLOOKUP(A1263,[2]Data!$A$1:$BL$65536,17,0)</f>
        <v>223079</v>
      </c>
      <c r="I1263" s="16">
        <f>VLOOKUP(A1263,[2]Data!$A$1:$BL$65536,18,0)</f>
        <v>20250</v>
      </c>
    </row>
    <row r="1264" spans="1:9" x14ac:dyDescent="0.25">
      <c r="A1264" s="17">
        <v>36842</v>
      </c>
      <c r="B1264" s="1">
        <f t="shared" si="21"/>
        <v>11</v>
      </c>
      <c r="C1264" s="16">
        <f>VLOOKUP(A1264,[2]Data!$A$1:$BL$65536,9,0)</f>
        <v>212027</v>
      </c>
      <c r="D1264" s="16">
        <f>VLOOKUP(A1264,[2]Data!$A$1:$BL$65536,10,0)</f>
        <v>55455</v>
      </c>
      <c r="E1264" s="16">
        <f>VLOOKUP(A1264,[2]Data!$A$1:$BL$65536,11,0)</f>
        <v>347231</v>
      </c>
      <c r="F1264" s="16">
        <f>VLOOKUP(A1264,[2]Data!$A$1:$BL$65536,15,0)</f>
        <v>84576</v>
      </c>
      <c r="G1264" s="16">
        <f>VLOOKUP(A1264,[2]Data!$A$1:$BL$65536,16,0)</f>
        <v>151776</v>
      </c>
      <c r="H1264" s="16">
        <f>VLOOKUP(A1264,[2]Data!$A$1:$BL$65536,17,0)</f>
        <v>223079</v>
      </c>
      <c r="I1264" s="16">
        <f>VLOOKUP(A1264,[2]Data!$A$1:$BL$65536,18,0)</f>
        <v>20250</v>
      </c>
    </row>
    <row r="1265" spans="1:9" x14ac:dyDescent="0.25">
      <c r="A1265" s="17">
        <v>36843</v>
      </c>
      <c r="B1265" s="1">
        <f t="shared" si="21"/>
        <v>11</v>
      </c>
      <c r="C1265" s="16">
        <f>VLOOKUP(A1265,[2]Data!$A$1:$BL$65536,9,0)</f>
        <v>212027</v>
      </c>
      <c r="D1265" s="16">
        <f>VLOOKUP(A1265,[2]Data!$A$1:$BL$65536,10,0)</f>
        <v>55455</v>
      </c>
      <c r="E1265" s="16">
        <f>VLOOKUP(A1265,[2]Data!$A$1:$BL$65536,11,0)</f>
        <v>347231</v>
      </c>
      <c r="F1265" s="16">
        <f>VLOOKUP(A1265,[2]Data!$A$1:$BL$65536,15,0)</f>
        <v>84576</v>
      </c>
      <c r="G1265" s="16">
        <f>VLOOKUP(A1265,[2]Data!$A$1:$BL$65536,16,0)</f>
        <v>151776</v>
      </c>
      <c r="H1265" s="16">
        <f>VLOOKUP(A1265,[2]Data!$A$1:$BL$65536,17,0)</f>
        <v>223079</v>
      </c>
      <c r="I1265" s="16">
        <f>VLOOKUP(A1265,[2]Data!$A$1:$BL$65536,18,0)</f>
        <v>20250</v>
      </c>
    </row>
    <row r="1266" spans="1:9" x14ac:dyDescent="0.25">
      <c r="A1266" s="17">
        <v>36844</v>
      </c>
      <c r="B1266" s="1">
        <f t="shared" si="21"/>
        <v>11</v>
      </c>
      <c r="C1266" s="16">
        <f>VLOOKUP(A1266,[2]Data!$A$1:$BL$65536,9,0)</f>
        <v>158293</v>
      </c>
      <c r="D1266" s="16">
        <f>VLOOKUP(A1266,[2]Data!$A$1:$BL$65536,10,0)</f>
        <v>58080</v>
      </c>
      <c r="E1266" s="16">
        <f>VLOOKUP(A1266,[2]Data!$A$1:$BL$65536,11,0)</f>
        <v>358515</v>
      </c>
      <c r="F1266" s="16">
        <f>VLOOKUP(A1266,[2]Data!$A$1:$BL$65536,15,0)</f>
        <v>87130</v>
      </c>
      <c r="G1266" s="16">
        <f>VLOOKUP(A1266,[2]Data!$A$1:$BL$65536,16,0)</f>
        <v>129946</v>
      </c>
      <c r="H1266" s="16">
        <f>VLOOKUP(A1266,[2]Data!$A$1:$BL$65536,17,0)</f>
        <v>233314</v>
      </c>
      <c r="I1266" s="16">
        <f>VLOOKUP(A1266,[2]Data!$A$1:$BL$65536,18,0)</f>
        <v>63391</v>
      </c>
    </row>
    <row r="1267" spans="1:9" x14ac:dyDescent="0.25">
      <c r="A1267" s="17">
        <v>36845</v>
      </c>
      <c r="B1267" s="1">
        <f t="shared" si="21"/>
        <v>11</v>
      </c>
      <c r="C1267" s="16">
        <f>VLOOKUP(A1267,[2]Data!$A$1:$BL$65536,9,0)</f>
        <v>158460</v>
      </c>
      <c r="D1267" s="16">
        <f>VLOOKUP(A1267,[2]Data!$A$1:$BL$65536,10,0)</f>
        <v>52422</v>
      </c>
      <c r="E1267" s="16">
        <f>VLOOKUP(A1267,[2]Data!$A$1:$BL$65536,11,0)</f>
        <v>233356</v>
      </c>
      <c r="F1267" s="16">
        <f>VLOOKUP(A1267,[2]Data!$A$1:$BL$65536,15,0)</f>
        <v>58650</v>
      </c>
      <c r="G1267" s="16">
        <f>VLOOKUP(A1267,[2]Data!$A$1:$BL$65536,16,0)</f>
        <v>147606</v>
      </c>
      <c r="H1267" s="16">
        <f>VLOOKUP(A1267,[2]Data!$A$1:$BL$65536,17,0)</f>
        <v>89847</v>
      </c>
      <c r="I1267" s="16">
        <f>VLOOKUP(A1267,[2]Data!$A$1:$BL$65536,18,0)</f>
        <v>66169</v>
      </c>
    </row>
    <row r="1268" spans="1:9" x14ac:dyDescent="0.25">
      <c r="A1268" s="17">
        <v>36846</v>
      </c>
      <c r="B1268" s="1">
        <f t="shared" si="21"/>
        <v>11</v>
      </c>
      <c r="C1268" s="16">
        <f>VLOOKUP(A1268,[2]Data!$A$1:$BL$65536,9,0)</f>
        <v>103236</v>
      </c>
      <c r="D1268" s="16">
        <f>VLOOKUP(A1268,[2]Data!$A$1:$BL$65536,10,0)</f>
        <v>62356</v>
      </c>
      <c r="E1268" s="16">
        <f>VLOOKUP(A1268,[2]Data!$A$1:$BL$65536,11,0)</f>
        <v>260779</v>
      </c>
      <c r="F1268" s="16">
        <f>VLOOKUP(A1268,[2]Data!$A$1:$BL$65536,15,0)</f>
        <v>58297</v>
      </c>
      <c r="G1268" s="16">
        <f>VLOOKUP(A1268,[2]Data!$A$1:$BL$65536,16,0)</f>
        <v>137944</v>
      </c>
      <c r="H1268" s="16">
        <f>VLOOKUP(A1268,[2]Data!$A$1:$BL$65536,17,0)</f>
        <v>158718</v>
      </c>
      <c r="I1268" s="16">
        <f>VLOOKUP(A1268,[2]Data!$A$1:$BL$65536,18,0)</f>
        <v>69031</v>
      </c>
    </row>
    <row r="1269" spans="1:9" x14ac:dyDescent="0.25">
      <c r="A1269" s="17">
        <v>36847</v>
      </c>
      <c r="B1269" s="1">
        <f t="shared" si="21"/>
        <v>11</v>
      </c>
      <c r="C1269" s="16">
        <f>VLOOKUP(A1269,[2]Data!$A$1:$BL$65536,9,0)</f>
        <v>190822</v>
      </c>
      <c r="D1269" s="16">
        <f>VLOOKUP(A1269,[2]Data!$A$1:$BL$65536,10,0)</f>
        <v>58354</v>
      </c>
      <c r="E1269" s="16">
        <f>VLOOKUP(A1269,[2]Data!$A$1:$BL$65536,11,0)</f>
        <v>328179</v>
      </c>
      <c r="F1269" s="16">
        <f>VLOOKUP(A1269,[2]Data!$A$1:$BL$65536,15,0)</f>
        <v>86819</v>
      </c>
      <c r="G1269" s="16">
        <f>VLOOKUP(A1269,[2]Data!$A$1:$BL$65536,16,0)</f>
        <v>151815</v>
      </c>
      <c r="H1269" s="16">
        <f>VLOOKUP(A1269,[2]Data!$A$1:$BL$65536,17,0)</f>
        <v>182000</v>
      </c>
      <c r="I1269" s="16">
        <f>VLOOKUP(A1269,[2]Data!$A$1:$BL$65536,18,0)</f>
        <v>68515</v>
      </c>
    </row>
    <row r="1270" spans="1:9" x14ac:dyDescent="0.25">
      <c r="A1270" s="17">
        <v>36848</v>
      </c>
      <c r="B1270" s="1">
        <f t="shared" si="21"/>
        <v>11</v>
      </c>
      <c r="C1270" s="16" t="str">
        <f>VLOOKUP(A1270,[2]Data!$A$1:$BL$65536,9,0)</f>
        <v>N/A</v>
      </c>
      <c r="D1270" s="16" t="str">
        <f>VLOOKUP(A1270,[2]Data!$A$1:$BL$65536,10,0)</f>
        <v>N/A</v>
      </c>
      <c r="E1270" s="16" t="str">
        <f>VLOOKUP(A1270,[2]Data!$A$1:$BL$65536,11,0)</f>
        <v>N/A</v>
      </c>
      <c r="F1270" s="16" t="str">
        <f>VLOOKUP(A1270,[2]Data!$A$1:$BL$65536,15,0)</f>
        <v>N/A</v>
      </c>
      <c r="G1270" s="16" t="str">
        <f>VLOOKUP(A1270,[2]Data!$A$1:$BL$65536,16,0)</f>
        <v>N/A</v>
      </c>
      <c r="H1270" s="16" t="str">
        <f>VLOOKUP(A1270,[2]Data!$A$1:$BL$65536,17,0)</f>
        <v>N/A</v>
      </c>
      <c r="I1270" s="16" t="str">
        <f>VLOOKUP(A1270,[2]Data!$A$1:$BL$65536,18,0)</f>
        <v>N/A</v>
      </c>
    </row>
    <row r="1271" spans="1:9" x14ac:dyDescent="0.25">
      <c r="A1271" s="17">
        <v>36849</v>
      </c>
      <c r="B1271" s="1">
        <f t="shared" si="21"/>
        <v>11</v>
      </c>
      <c r="C1271" s="16" t="str">
        <f>VLOOKUP(A1271,[2]Data!$A$1:$BL$65536,9,0)</f>
        <v>N/A</v>
      </c>
      <c r="D1271" s="16" t="str">
        <f>VLOOKUP(A1271,[2]Data!$A$1:$BL$65536,10,0)</f>
        <v>N/A</v>
      </c>
      <c r="E1271" s="16" t="str">
        <f>VLOOKUP(A1271,[2]Data!$A$1:$BL$65536,11,0)</f>
        <v>N/A</v>
      </c>
      <c r="F1271" s="16" t="str">
        <f>VLOOKUP(A1271,[2]Data!$A$1:$BL$65536,15,0)</f>
        <v>N/A</v>
      </c>
      <c r="G1271" s="16" t="str">
        <f>VLOOKUP(A1271,[2]Data!$A$1:$BL$65536,16,0)</f>
        <v>N/A</v>
      </c>
      <c r="H1271" s="16" t="str">
        <f>VLOOKUP(A1271,[2]Data!$A$1:$BL$65536,17,0)</f>
        <v>N/A</v>
      </c>
      <c r="I1271" s="16" t="str">
        <f>VLOOKUP(A1271,[2]Data!$A$1:$BL$65536,18,0)</f>
        <v>N/A</v>
      </c>
    </row>
    <row r="1272" spans="1:9" x14ac:dyDescent="0.25">
      <c r="A1272" s="17">
        <v>36850</v>
      </c>
      <c r="B1272" s="1">
        <f t="shared" si="21"/>
        <v>11</v>
      </c>
      <c r="C1272" s="16">
        <f>VLOOKUP(A1272,[2]Data!$A$1:$BL$65536,9,0)</f>
        <v>203718</v>
      </c>
      <c r="D1272" s="16">
        <f>VLOOKUP(A1272,[2]Data!$A$1:$BL$65536,10,0)</f>
        <v>55988</v>
      </c>
      <c r="E1272" s="16">
        <f>VLOOKUP(A1272,[2]Data!$A$1:$BL$65536,11,0)</f>
        <v>322484</v>
      </c>
      <c r="F1272" s="16">
        <f>VLOOKUP(A1272,[2]Data!$A$1:$BL$65536,15,0)</f>
        <v>89069</v>
      </c>
      <c r="G1272" s="16">
        <f>VLOOKUP(A1272,[2]Data!$A$1:$BL$65536,16,0)</f>
        <v>139589</v>
      </c>
      <c r="H1272" s="16">
        <f>VLOOKUP(A1272,[2]Data!$A$1:$BL$65536,17,0)</f>
        <v>189693</v>
      </c>
      <c r="I1272" s="16">
        <f>VLOOKUP(A1272,[2]Data!$A$1:$BL$65536,18,0)</f>
        <v>54703</v>
      </c>
    </row>
    <row r="1273" spans="1:9" x14ac:dyDescent="0.25">
      <c r="A1273" s="17">
        <v>36851</v>
      </c>
      <c r="B1273" s="1">
        <f t="shared" si="21"/>
        <v>11</v>
      </c>
      <c r="C1273" s="16">
        <f>VLOOKUP(A1273,[2]Data!$A$1:$BL$65536,9,0)</f>
        <v>171978</v>
      </c>
      <c r="D1273" s="16">
        <f>VLOOKUP(A1273,[2]Data!$A$1:$BL$65536,10,0)</f>
        <v>56401</v>
      </c>
      <c r="E1273" s="16">
        <f>VLOOKUP(A1273,[2]Data!$A$1:$BL$65536,11,0)</f>
        <v>324512</v>
      </c>
      <c r="F1273" s="16">
        <f>VLOOKUP(A1273,[2]Data!$A$1:$BL$65536,15,0)</f>
        <v>86946</v>
      </c>
      <c r="G1273" s="16">
        <f>VLOOKUP(A1273,[2]Data!$A$1:$BL$65536,16,0)</f>
        <v>145915</v>
      </c>
      <c r="H1273" s="16">
        <f>VLOOKUP(A1273,[2]Data!$A$1:$BL$65536,17,0)</f>
        <v>185376</v>
      </c>
      <c r="I1273" s="16">
        <f>VLOOKUP(A1273,[2]Data!$A$1:$BL$65536,18,0)</f>
        <v>59142</v>
      </c>
    </row>
    <row r="1274" spans="1:9" x14ac:dyDescent="0.25">
      <c r="A1274" s="17">
        <v>36852</v>
      </c>
      <c r="B1274" s="1">
        <f t="shared" si="21"/>
        <v>11</v>
      </c>
      <c r="C1274" s="16">
        <f>VLOOKUP(A1274,[2]Data!$A$1:$BL$65536,9,0)</f>
        <v>168018</v>
      </c>
      <c r="D1274" s="16">
        <f>VLOOKUP(A1274,[2]Data!$A$1:$BL$65536,10,0)</f>
        <v>54244</v>
      </c>
      <c r="E1274" s="16">
        <f>VLOOKUP(A1274,[2]Data!$A$1:$BL$65536,11,0)</f>
        <v>333648</v>
      </c>
      <c r="F1274" s="16">
        <f>VLOOKUP(A1274,[2]Data!$A$1:$BL$65536,15,0)</f>
        <v>86333</v>
      </c>
      <c r="G1274" s="16">
        <f>VLOOKUP(A1274,[2]Data!$A$1:$BL$65536,16,0)</f>
        <v>143971</v>
      </c>
      <c r="H1274" s="16">
        <f>VLOOKUP(A1274,[2]Data!$A$1:$BL$65536,17,0)</f>
        <v>168009</v>
      </c>
      <c r="I1274" s="16">
        <f>VLOOKUP(A1274,[2]Data!$A$1:$BL$65536,18,0)</f>
        <v>61837</v>
      </c>
    </row>
    <row r="1275" spans="1:9" x14ac:dyDescent="0.25">
      <c r="A1275" s="17">
        <v>36853</v>
      </c>
      <c r="B1275" s="1">
        <f t="shared" si="21"/>
        <v>11</v>
      </c>
      <c r="C1275" s="16">
        <f>VLOOKUP(A1275,[2]Data!$A$1:$BL$65536,9,0)</f>
        <v>216523</v>
      </c>
      <c r="D1275" s="16">
        <f>VLOOKUP(A1275,[2]Data!$A$1:$BL$65536,10,0)</f>
        <v>58642</v>
      </c>
      <c r="E1275" s="16">
        <f>VLOOKUP(A1275,[2]Data!$A$1:$BL$65536,11,0)</f>
        <v>350420</v>
      </c>
      <c r="F1275" s="16">
        <f>VLOOKUP(A1275,[2]Data!$A$1:$BL$65536,15,0)</f>
        <v>95074</v>
      </c>
      <c r="G1275" s="16">
        <f>VLOOKUP(A1275,[2]Data!$A$1:$BL$65536,16,0)</f>
        <v>150820</v>
      </c>
      <c r="H1275" s="16">
        <f>VLOOKUP(A1275,[2]Data!$A$1:$BL$65536,17,0)</f>
        <v>147024</v>
      </c>
      <c r="I1275" s="16">
        <f>VLOOKUP(A1275,[2]Data!$A$1:$BL$65536,18,0)</f>
        <v>64946</v>
      </c>
    </row>
    <row r="1276" spans="1:9" x14ac:dyDescent="0.25">
      <c r="A1276" s="17">
        <v>36854</v>
      </c>
      <c r="B1276" s="1">
        <f t="shared" si="21"/>
        <v>11</v>
      </c>
      <c r="C1276" s="16">
        <f>VLOOKUP(A1276,[2]Data!$A$1:$BL$65536,9,0)</f>
        <v>216523</v>
      </c>
      <c r="D1276" s="16">
        <f>VLOOKUP(A1276,[2]Data!$A$1:$BL$65536,10,0)</f>
        <v>58642</v>
      </c>
      <c r="E1276" s="16">
        <f>VLOOKUP(A1276,[2]Data!$A$1:$BL$65536,11,0)</f>
        <v>350420</v>
      </c>
      <c r="F1276" s="16">
        <f>VLOOKUP(A1276,[2]Data!$A$1:$BL$65536,15,0)</f>
        <v>95074</v>
      </c>
      <c r="G1276" s="16">
        <f>VLOOKUP(A1276,[2]Data!$A$1:$BL$65536,16,0)</f>
        <v>150820</v>
      </c>
      <c r="H1276" s="16">
        <f>VLOOKUP(A1276,[2]Data!$A$1:$BL$65536,17,0)</f>
        <v>147024</v>
      </c>
      <c r="I1276" s="16">
        <f>VLOOKUP(A1276,[2]Data!$A$1:$BL$65536,18,0)</f>
        <v>64946</v>
      </c>
    </row>
    <row r="1277" spans="1:9" x14ac:dyDescent="0.25">
      <c r="A1277" s="17">
        <v>36855</v>
      </c>
      <c r="B1277" s="1">
        <f t="shared" si="21"/>
        <v>11</v>
      </c>
      <c r="C1277" s="16">
        <f>VLOOKUP(A1277,[2]Data!$A$1:$BL$65536,9,0)</f>
        <v>216523</v>
      </c>
      <c r="D1277" s="16">
        <f>VLOOKUP(A1277,[2]Data!$A$1:$BL$65536,10,0)</f>
        <v>58642</v>
      </c>
      <c r="E1277" s="16">
        <f>VLOOKUP(A1277,[2]Data!$A$1:$BL$65536,11,0)</f>
        <v>350420</v>
      </c>
      <c r="F1277" s="16">
        <f>VLOOKUP(A1277,[2]Data!$A$1:$BL$65536,15,0)</f>
        <v>95074</v>
      </c>
      <c r="G1277" s="16">
        <f>VLOOKUP(A1277,[2]Data!$A$1:$BL$65536,16,0)</f>
        <v>150820</v>
      </c>
      <c r="H1277" s="16">
        <f>VLOOKUP(A1277,[2]Data!$A$1:$BL$65536,17,0)</f>
        <v>147024</v>
      </c>
      <c r="I1277" s="16">
        <f>VLOOKUP(A1277,[2]Data!$A$1:$BL$65536,18,0)</f>
        <v>64946</v>
      </c>
    </row>
    <row r="1278" spans="1:9" x14ac:dyDescent="0.25">
      <c r="A1278" s="17">
        <v>36856</v>
      </c>
      <c r="B1278" s="1">
        <f t="shared" si="21"/>
        <v>11</v>
      </c>
      <c r="C1278" s="16">
        <f>VLOOKUP(A1278,[2]Data!$A$1:$BL$65536,9,0)</f>
        <v>216523</v>
      </c>
      <c r="D1278" s="16">
        <f>VLOOKUP(A1278,[2]Data!$A$1:$BL$65536,10,0)</f>
        <v>58642</v>
      </c>
      <c r="E1278" s="16">
        <f>VLOOKUP(A1278,[2]Data!$A$1:$BL$65536,11,0)</f>
        <v>350420</v>
      </c>
      <c r="F1278" s="16">
        <f>VLOOKUP(A1278,[2]Data!$A$1:$BL$65536,15,0)</f>
        <v>95074</v>
      </c>
      <c r="G1278" s="16">
        <f>VLOOKUP(A1278,[2]Data!$A$1:$BL$65536,16,0)</f>
        <v>150820</v>
      </c>
      <c r="H1278" s="16">
        <f>VLOOKUP(A1278,[2]Data!$A$1:$BL$65536,17,0)</f>
        <v>147024</v>
      </c>
      <c r="I1278" s="16">
        <f>VLOOKUP(A1278,[2]Data!$A$1:$BL$65536,18,0)</f>
        <v>64946</v>
      </c>
    </row>
    <row r="1279" spans="1:9" x14ac:dyDescent="0.25">
      <c r="A1279" s="17">
        <v>36857</v>
      </c>
      <c r="B1279" s="1">
        <f t="shared" si="21"/>
        <v>11</v>
      </c>
      <c r="C1279" s="16">
        <f>VLOOKUP(A1279,[2]Data!$A$1:$BL$65536,9,0)</f>
        <v>216523</v>
      </c>
      <c r="D1279" s="16">
        <f>VLOOKUP(A1279,[2]Data!$A$1:$BL$65536,10,0)</f>
        <v>58642</v>
      </c>
      <c r="E1279" s="16">
        <f>VLOOKUP(A1279,[2]Data!$A$1:$BL$65536,11,0)</f>
        <v>350420</v>
      </c>
      <c r="F1279" s="16">
        <f>VLOOKUP(A1279,[2]Data!$A$1:$BL$65536,15,0)</f>
        <v>95074</v>
      </c>
      <c r="G1279" s="16">
        <f>VLOOKUP(A1279,[2]Data!$A$1:$BL$65536,16,0)</f>
        <v>150820</v>
      </c>
      <c r="H1279" s="16">
        <f>VLOOKUP(A1279,[2]Data!$A$1:$BL$65536,17,0)</f>
        <v>147024</v>
      </c>
      <c r="I1279" s="16">
        <f>VLOOKUP(A1279,[2]Data!$A$1:$BL$65536,18,0)</f>
        <v>64946</v>
      </c>
    </row>
    <row r="1280" spans="1:9" x14ac:dyDescent="0.25">
      <c r="A1280" s="17">
        <v>36858</v>
      </c>
      <c r="B1280" s="1">
        <f t="shared" si="21"/>
        <v>11</v>
      </c>
      <c r="C1280" s="16">
        <f>VLOOKUP(A1280,[2]Data!$A$1:$BL$65536,9,0)</f>
        <v>193109</v>
      </c>
      <c r="D1280" s="16">
        <f>VLOOKUP(A1280,[2]Data!$A$1:$BL$65536,10,0)</f>
        <v>59973</v>
      </c>
      <c r="E1280" s="16">
        <f>VLOOKUP(A1280,[2]Data!$A$1:$BL$65536,11,0)</f>
        <v>361818</v>
      </c>
      <c r="F1280" s="16">
        <f>VLOOKUP(A1280,[2]Data!$A$1:$BL$65536,15,0)</f>
        <v>97011</v>
      </c>
      <c r="G1280" s="16">
        <f>VLOOKUP(A1280,[2]Data!$A$1:$BL$65536,16,0)</f>
        <v>149984</v>
      </c>
      <c r="H1280" s="16">
        <f>VLOOKUP(A1280,[2]Data!$A$1:$BL$65536,17,0)</f>
        <v>151968</v>
      </c>
      <c r="I1280" s="16">
        <f>VLOOKUP(A1280,[2]Data!$A$1:$BL$65536,18,0)</f>
        <v>67700</v>
      </c>
    </row>
    <row r="1281" spans="1:10" x14ac:dyDescent="0.25">
      <c r="A1281" s="17">
        <v>36859</v>
      </c>
      <c r="B1281" s="1">
        <f t="shared" si="21"/>
        <v>11</v>
      </c>
      <c r="C1281" s="16">
        <f>VLOOKUP(A1281,[2]Data!$A$1:$BL$65536,9,0)</f>
        <v>159300</v>
      </c>
      <c r="D1281" s="16">
        <f>VLOOKUP(A1281,[2]Data!$A$1:$BL$65536,10,0)</f>
        <v>58807</v>
      </c>
      <c r="E1281" s="16">
        <f>VLOOKUP(A1281,[2]Data!$A$1:$BL$65536,11,0)</f>
        <v>364854</v>
      </c>
      <c r="F1281" s="16">
        <f>VLOOKUP(A1281,[2]Data!$A$1:$BL$65536,15,0)</f>
        <v>102195</v>
      </c>
      <c r="G1281" s="16">
        <f>VLOOKUP(A1281,[2]Data!$A$1:$BL$65536,16,0)</f>
        <v>154096</v>
      </c>
      <c r="H1281" s="16">
        <f>VLOOKUP(A1281,[2]Data!$A$1:$BL$65536,17,0)</f>
        <v>176264</v>
      </c>
      <c r="I1281" s="16">
        <f>VLOOKUP(A1281,[2]Data!$A$1:$BL$65536,18,0)</f>
        <v>61746</v>
      </c>
    </row>
    <row r="1282" spans="1:10" x14ac:dyDescent="0.25">
      <c r="A1282" s="17">
        <v>36860</v>
      </c>
      <c r="B1282" s="1">
        <f t="shared" si="21"/>
        <v>11</v>
      </c>
      <c r="C1282" s="16">
        <f>VLOOKUP(A1282,[2]Data!$A$1:$BL$65536,9,0)</f>
        <v>160186</v>
      </c>
      <c r="D1282" s="16">
        <f>VLOOKUP(A1282,[2]Data!$A$1:$BL$65536,10,0)</f>
        <v>58897</v>
      </c>
      <c r="E1282" s="16">
        <f>VLOOKUP(A1282,[2]Data!$A$1:$BL$65536,11,0)</f>
        <v>353422</v>
      </c>
      <c r="F1282" s="16">
        <f>VLOOKUP(A1282,[2]Data!$A$1:$BL$65536,15,0)</f>
        <v>112219</v>
      </c>
      <c r="G1282" s="16">
        <f>VLOOKUP(A1282,[2]Data!$A$1:$BL$65536,16,0)</f>
        <v>155233</v>
      </c>
      <c r="H1282" s="16">
        <f>VLOOKUP(A1282,[2]Data!$A$1:$BL$65536,17,0)</f>
        <v>173589</v>
      </c>
      <c r="I1282" s="16">
        <f>VLOOKUP(A1282,[2]Data!$A$1:$BL$65536,18,0)</f>
        <v>64328</v>
      </c>
    </row>
    <row r="1283" spans="1:10" x14ac:dyDescent="0.25">
      <c r="A1283" s="17">
        <v>36861</v>
      </c>
      <c r="B1283" s="1">
        <f t="shared" si="21"/>
        <v>12</v>
      </c>
      <c r="C1283" s="16">
        <f>VLOOKUP(A1283,[2]Data!$A$1:$BL$65536,9,0)</f>
        <v>178257</v>
      </c>
      <c r="D1283" s="16">
        <f>VLOOKUP(A1283,[2]Data!$A$1:$BL$65536,10,0)</f>
        <v>48564</v>
      </c>
      <c r="E1283" s="16">
        <f>VLOOKUP(A1283,[2]Data!$A$1:$BL$65536,11,0)</f>
        <v>346270</v>
      </c>
      <c r="F1283" s="16">
        <f>VLOOKUP(A1283,[2]Data!$A$1:$BL$65536,15,0)</f>
        <v>78609</v>
      </c>
      <c r="G1283" s="16">
        <f>VLOOKUP(A1283,[2]Data!$A$1:$BL$65536,16,0)</f>
        <v>153156</v>
      </c>
      <c r="H1283" s="16">
        <f>VLOOKUP(A1283,[2]Data!$A$1:$BL$65536,17,0)</f>
        <v>143204</v>
      </c>
      <c r="I1283" s="16">
        <f>VLOOKUP(A1283,[2]Data!$A$1:$BL$65536,18,0)</f>
        <v>47479</v>
      </c>
      <c r="J1283" s="75">
        <f t="shared" ref="J1283:J1344" si="22">SUM(C1283:I1283)</f>
        <v>995539</v>
      </c>
    </row>
    <row r="1284" spans="1:10" x14ac:dyDescent="0.25">
      <c r="A1284" s="17">
        <v>36862</v>
      </c>
      <c r="B1284" s="1">
        <f t="shared" si="21"/>
        <v>12</v>
      </c>
      <c r="C1284" s="16">
        <f>VLOOKUP(A1284,[2]Data!$A$1:$BL$65536,9,0)</f>
        <v>193048</v>
      </c>
      <c r="D1284" s="16">
        <f>VLOOKUP(A1284,[2]Data!$A$1:$BL$65536,10,0)</f>
        <v>48634</v>
      </c>
      <c r="E1284" s="16">
        <f>VLOOKUP(A1284,[2]Data!$A$1:$BL$65536,11,0)</f>
        <v>381870</v>
      </c>
      <c r="F1284" s="16">
        <f>VLOOKUP(A1284,[2]Data!$A$1:$BL$65536,15,0)</f>
        <v>84765</v>
      </c>
      <c r="G1284" s="16">
        <f>VLOOKUP(A1284,[2]Data!$A$1:$BL$65536,16,0)</f>
        <v>152650</v>
      </c>
      <c r="H1284" s="16">
        <f>VLOOKUP(A1284,[2]Data!$A$1:$BL$65536,17,0)</f>
        <v>124818</v>
      </c>
      <c r="I1284" s="16">
        <f>VLOOKUP(A1284,[2]Data!$A$1:$BL$65536,18,0)</f>
        <v>72969</v>
      </c>
      <c r="J1284" s="75">
        <f t="shared" si="22"/>
        <v>1058754</v>
      </c>
    </row>
    <row r="1285" spans="1:10" x14ac:dyDescent="0.25">
      <c r="A1285" s="17">
        <v>36863</v>
      </c>
      <c r="B1285" s="1">
        <f t="shared" si="21"/>
        <v>12</v>
      </c>
      <c r="C1285" s="16">
        <f>VLOOKUP(A1285,[2]Data!$A$1:$BL$65536,9,0)</f>
        <v>193048</v>
      </c>
      <c r="D1285" s="16">
        <f>VLOOKUP(A1285,[2]Data!$A$1:$BL$65536,10,0)</f>
        <v>48634</v>
      </c>
      <c r="E1285" s="16">
        <f>VLOOKUP(A1285,[2]Data!$A$1:$BL$65536,11,0)</f>
        <v>381870</v>
      </c>
      <c r="F1285" s="16">
        <f>VLOOKUP(A1285,[2]Data!$A$1:$BL$65536,15,0)</f>
        <v>84765</v>
      </c>
      <c r="G1285" s="16">
        <f>VLOOKUP(A1285,[2]Data!$A$1:$BL$65536,16,0)</f>
        <v>152650</v>
      </c>
      <c r="H1285" s="16">
        <f>VLOOKUP(A1285,[2]Data!$A$1:$BL$65536,17,0)</f>
        <v>124818</v>
      </c>
      <c r="I1285" s="16">
        <f>VLOOKUP(A1285,[2]Data!$A$1:$BL$65536,18,0)</f>
        <v>72969</v>
      </c>
      <c r="J1285" s="75">
        <f t="shared" si="22"/>
        <v>1058754</v>
      </c>
    </row>
    <row r="1286" spans="1:10" x14ac:dyDescent="0.25">
      <c r="A1286" s="17">
        <v>36864</v>
      </c>
      <c r="B1286" s="1">
        <f t="shared" si="21"/>
        <v>12</v>
      </c>
      <c r="C1286" s="16">
        <f>VLOOKUP(A1286,[2]Data!$A$1:$BL$65536,9,0)</f>
        <v>193048</v>
      </c>
      <c r="D1286" s="16">
        <f>VLOOKUP(A1286,[2]Data!$A$1:$BL$65536,10,0)</f>
        <v>48634</v>
      </c>
      <c r="E1286" s="16">
        <f>VLOOKUP(A1286,[2]Data!$A$1:$BL$65536,11,0)</f>
        <v>381870</v>
      </c>
      <c r="F1286" s="16">
        <f>VLOOKUP(A1286,[2]Data!$A$1:$BL$65536,15,0)</f>
        <v>84765</v>
      </c>
      <c r="G1286" s="16">
        <f>VLOOKUP(A1286,[2]Data!$A$1:$BL$65536,16,0)</f>
        <v>152650</v>
      </c>
      <c r="H1286" s="16">
        <f>VLOOKUP(A1286,[2]Data!$A$1:$BL$65536,17,0)</f>
        <v>124818</v>
      </c>
      <c r="I1286" s="16">
        <f>VLOOKUP(A1286,[2]Data!$A$1:$BL$65536,18,0)</f>
        <v>72969</v>
      </c>
      <c r="J1286" s="75">
        <f t="shared" si="22"/>
        <v>1058754</v>
      </c>
    </row>
    <row r="1287" spans="1:10" x14ac:dyDescent="0.25">
      <c r="A1287" s="17">
        <v>36865</v>
      </c>
      <c r="B1287" s="1">
        <f t="shared" si="21"/>
        <v>12</v>
      </c>
      <c r="C1287" s="16">
        <f>VLOOKUP(A1287,[2]Data!$A$1:$BL$65536,9,0)</f>
        <v>180149</v>
      </c>
      <c r="D1287" s="16">
        <f>VLOOKUP(A1287,[2]Data!$A$1:$BL$65536,10,0)</f>
        <v>48634</v>
      </c>
      <c r="E1287" s="16">
        <f>VLOOKUP(A1287,[2]Data!$A$1:$BL$65536,11,0)</f>
        <v>346934</v>
      </c>
      <c r="F1287" s="16">
        <f>VLOOKUP(A1287,[2]Data!$A$1:$BL$65536,15,0)</f>
        <v>102199</v>
      </c>
      <c r="G1287" s="16">
        <f>VLOOKUP(A1287,[2]Data!$A$1:$BL$65536,16,0)</f>
        <v>153963</v>
      </c>
      <c r="H1287" s="16">
        <f>VLOOKUP(A1287,[2]Data!$A$1:$BL$65536,17,0)</f>
        <v>117415</v>
      </c>
      <c r="I1287" s="16">
        <f>VLOOKUP(A1287,[2]Data!$A$1:$BL$65536,18,0)</f>
        <v>87091</v>
      </c>
      <c r="J1287" s="75">
        <f t="shared" si="22"/>
        <v>1036385</v>
      </c>
    </row>
    <row r="1288" spans="1:10" x14ac:dyDescent="0.25">
      <c r="A1288" s="17">
        <v>36866</v>
      </c>
      <c r="B1288" s="1">
        <f t="shared" si="21"/>
        <v>12</v>
      </c>
      <c r="C1288" s="16">
        <f>VLOOKUP(A1288,[2]Data!$A$1:$BL$65536,9,0)</f>
        <v>187516</v>
      </c>
      <c r="D1288" s="16">
        <f>VLOOKUP(A1288,[2]Data!$A$1:$BL$65536,10,0)</f>
        <v>48634</v>
      </c>
      <c r="E1288" s="16">
        <f>VLOOKUP(A1288,[2]Data!$A$1:$BL$65536,11,0)</f>
        <v>369267</v>
      </c>
      <c r="F1288" s="16">
        <f>VLOOKUP(A1288,[2]Data!$A$1:$BL$65536,15,0)</f>
        <v>100443</v>
      </c>
      <c r="G1288" s="16">
        <f>VLOOKUP(A1288,[2]Data!$A$1:$BL$65536,16,0)</f>
        <v>154623</v>
      </c>
      <c r="H1288" s="16">
        <f>VLOOKUP(A1288,[2]Data!$A$1:$BL$65536,17,0)</f>
        <v>150381</v>
      </c>
      <c r="I1288" s="16">
        <f>VLOOKUP(A1288,[2]Data!$A$1:$BL$65536,18,0)</f>
        <v>63737</v>
      </c>
      <c r="J1288" s="75">
        <f t="shared" si="22"/>
        <v>1074601</v>
      </c>
    </row>
    <row r="1289" spans="1:10" x14ac:dyDescent="0.25">
      <c r="A1289" s="17">
        <v>36867</v>
      </c>
      <c r="B1289" s="1">
        <f t="shared" si="21"/>
        <v>12</v>
      </c>
      <c r="C1289" s="16">
        <f>VLOOKUP(A1289,[2]Data!$A$1:$BL$65536,9,0)</f>
        <v>192016</v>
      </c>
      <c r="D1289" s="16">
        <f>VLOOKUP(A1289,[2]Data!$A$1:$BL$65536,10,0)</f>
        <v>49634</v>
      </c>
      <c r="E1289" s="16">
        <f>VLOOKUP(A1289,[2]Data!$A$1:$BL$65536,11,0)</f>
        <v>354203</v>
      </c>
      <c r="F1289" s="16">
        <f>VLOOKUP(A1289,[2]Data!$A$1:$BL$65536,15,0)</f>
        <v>125393</v>
      </c>
      <c r="G1289" s="16">
        <f>VLOOKUP(A1289,[2]Data!$A$1:$BL$65536,16,0)</f>
        <v>149253</v>
      </c>
      <c r="H1289" s="16">
        <f>VLOOKUP(A1289,[2]Data!$A$1:$BL$65536,17,0)</f>
        <v>174555</v>
      </c>
      <c r="I1289" s="16">
        <f>VLOOKUP(A1289,[2]Data!$A$1:$BL$65536,18,0)</f>
        <v>67069</v>
      </c>
      <c r="J1289" s="75">
        <f t="shared" si="22"/>
        <v>1112123</v>
      </c>
    </row>
    <row r="1290" spans="1:10" x14ac:dyDescent="0.25">
      <c r="A1290" s="17">
        <v>36868</v>
      </c>
      <c r="B1290" s="1">
        <f t="shared" si="21"/>
        <v>12</v>
      </c>
      <c r="C1290" s="16">
        <f>VLOOKUP(A1290,[2]Data!$A$1:$BL$65536,9,0)</f>
        <v>192349</v>
      </c>
      <c r="D1290" s="16">
        <f>VLOOKUP(A1290,[2]Data!$A$1:$BL$65536,10,0)</f>
        <v>49634</v>
      </c>
      <c r="E1290" s="16">
        <f>VLOOKUP(A1290,[2]Data!$A$1:$BL$65536,11,0)</f>
        <v>360278</v>
      </c>
      <c r="F1290" s="16">
        <f>VLOOKUP(A1290,[2]Data!$A$1:$BL$65536,15,0)</f>
        <v>95940</v>
      </c>
      <c r="G1290" s="16">
        <f>VLOOKUP(A1290,[2]Data!$A$1:$BL$65536,16,0)</f>
        <v>155680</v>
      </c>
      <c r="H1290" s="16">
        <f>VLOOKUP(A1290,[2]Data!$A$1:$BL$65536,17,0)</f>
        <v>159072</v>
      </c>
      <c r="I1290" s="16">
        <f>VLOOKUP(A1290,[2]Data!$A$1:$BL$65536,18,0)</f>
        <v>64177</v>
      </c>
      <c r="J1290" s="75">
        <f t="shared" si="22"/>
        <v>1077130</v>
      </c>
    </row>
    <row r="1291" spans="1:10" x14ac:dyDescent="0.25">
      <c r="A1291" s="17">
        <v>36869</v>
      </c>
      <c r="B1291" s="1">
        <f t="shared" si="21"/>
        <v>12</v>
      </c>
      <c r="C1291" s="16">
        <f>VLOOKUP(A1291,[2]Data!$A$1:$BL$65536,9,0)</f>
        <v>188346</v>
      </c>
      <c r="D1291" s="16">
        <f>VLOOKUP(A1291,[2]Data!$A$1:$BL$65536,10,0)</f>
        <v>49634</v>
      </c>
      <c r="E1291" s="16">
        <f>VLOOKUP(A1291,[2]Data!$A$1:$BL$65536,11,0)</f>
        <v>370669</v>
      </c>
      <c r="F1291" s="16">
        <f>VLOOKUP(A1291,[2]Data!$A$1:$BL$65536,15,0)</f>
        <v>99406</v>
      </c>
      <c r="G1291" s="16">
        <f>VLOOKUP(A1291,[2]Data!$A$1:$BL$65536,16,0)</f>
        <v>155459</v>
      </c>
      <c r="H1291" s="16">
        <f>VLOOKUP(A1291,[2]Data!$A$1:$BL$65536,17,0)</f>
        <v>169846</v>
      </c>
      <c r="I1291" s="16">
        <f>VLOOKUP(A1291,[2]Data!$A$1:$BL$65536,18,0)</f>
        <v>63470</v>
      </c>
      <c r="J1291" s="75">
        <f t="shared" si="22"/>
        <v>1096830</v>
      </c>
    </row>
    <row r="1292" spans="1:10" x14ac:dyDescent="0.25">
      <c r="A1292" s="17">
        <v>36870</v>
      </c>
      <c r="B1292" s="1">
        <f t="shared" si="21"/>
        <v>12</v>
      </c>
      <c r="C1292" s="16">
        <f>VLOOKUP(A1292,[2]Data!$A$1:$BL$65536,9,0)</f>
        <v>188346</v>
      </c>
      <c r="D1292" s="16">
        <f>VLOOKUP(A1292,[2]Data!$A$1:$BL$65536,10,0)</f>
        <v>49634</v>
      </c>
      <c r="E1292" s="16">
        <f>VLOOKUP(A1292,[2]Data!$A$1:$BL$65536,11,0)</f>
        <v>370669</v>
      </c>
      <c r="F1292" s="16">
        <f>VLOOKUP(A1292,[2]Data!$A$1:$BL$65536,15,0)</f>
        <v>99406</v>
      </c>
      <c r="G1292" s="16">
        <f>VLOOKUP(A1292,[2]Data!$A$1:$BL$65536,16,0)</f>
        <v>155459</v>
      </c>
      <c r="H1292" s="16">
        <f>VLOOKUP(A1292,[2]Data!$A$1:$BL$65536,17,0)</f>
        <v>169846</v>
      </c>
      <c r="I1292" s="16">
        <f>VLOOKUP(A1292,[2]Data!$A$1:$BL$65536,18,0)</f>
        <v>63470</v>
      </c>
      <c r="J1292" s="75">
        <f t="shared" si="22"/>
        <v>1096830</v>
      </c>
    </row>
    <row r="1293" spans="1:10" x14ac:dyDescent="0.25">
      <c r="A1293" s="17">
        <v>36871</v>
      </c>
      <c r="B1293" s="1">
        <f t="shared" si="21"/>
        <v>12</v>
      </c>
      <c r="C1293" s="16">
        <f>VLOOKUP(A1293,[2]Data!$A$1:$BL$65536,9,0)</f>
        <v>188346</v>
      </c>
      <c r="D1293" s="16">
        <f>VLOOKUP(A1293,[2]Data!$A$1:$BL$65536,10,0)</f>
        <v>49634</v>
      </c>
      <c r="E1293" s="16">
        <f>VLOOKUP(A1293,[2]Data!$A$1:$BL$65536,11,0)</f>
        <v>370669</v>
      </c>
      <c r="F1293" s="16">
        <f>VLOOKUP(A1293,[2]Data!$A$1:$BL$65536,15,0)</f>
        <v>99406</v>
      </c>
      <c r="G1293" s="16">
        <f>VLOOKUP(A1293,[2]Data!$A$1:$BL$65536,16,0)</f>
        <v>155459</v>
      </c>
      <c r="H1293" s="16">
        <f>VLOOKUP(A1293,[2]Data!$A$1:$BL$65536,17,0)</f>
        <v>169846</v>
      </c>
      <c r="I1293" s="16">
        <f>VLOOKUP(A1293,[2]Data!$A$1:$BL$65536,18,0)</f>
        <v>63470</v>
      </c>
      <c r="J1293" s="75">
        <f t="shared" si="22"/>
        <v>1096830</v>
      </c>
    </row>
    <row r="1294" spans="1:10" x14ac:dyDescent="0.25">
      <c r="A1294" s="17">
        <v>36872</v>
      </c>
      <c r="B1294" s="1">
        <f t="shared" si="21"/>
        <v>12</v>
      </c>
      <c r="C1294" s="16">
        <f>VLOOKUP(A1294,[2]Data!$A$1:$BL$65536,9,0)</f>
        <v>186885</v>
      </c>
      <c r="D1294" s="16">
        <f>VLOOKUP(A1294,[2]Data!$A$1:$BL$65536,10,0)</f>
        <v>49634</v>
      </c>
      <c r="E1294" s="16">
        <f>VLOOKUP(A1294,[2]Data!$A$1:$BL$65536,11,0)</f>
        <v>377209</v>
      </c>
      <c r="F1294" s="16">
        <f>VLOOKUP(A1294,[2]Data!$A$1:$BL$65536,15,0)</f>
        <v>89345</v>
      </c>
      <c r="G1294" s="16">
        <f>VLOOKUP(A1294,[2]Data!$A$1:$BL$65536,16,0)</f>
        <v>155741</v>
      </c>
      <c r="H1294" s="16">
        <f>VLOOKUP(A1294,[2]Data!$A$1:$BL$65536,17,0)</f>
        <v>149273</v>
      </c>
      <c r="I1294" s="16">
        <f>VLOOKUP(A1294,[2]Data!$A$1:$BL$65536,18,0)</f>
        <v>63118</v>
      </c>
      <c r="J1294" s="75">
        <f t="shared" si="22"/>
        <v>1071205</v>
      </c>
    </row>
    <row r="1295" spans="1:10" x14ac:dyDescent="0.25">
      <c r="A1295" s="17">
        <v>36873</v>
      </c>
      <c r="B1295" s="1">
        <f t="shared" si="21"/>
        <v>12</v>
      </c>
      <c r="C1295" s="16">
        <f>VLOOKUP(A1295,[2]Data!$A$1:$BL$65536,9,0)</f>
        <v>205724</v>
      </c>
      <c r="D1295" s="16">
        <f>VLOOKUP(A1295,[2]Data!$A$1:$BL$65536,10,0)</f>
        <v>46503</v>
      </c>
      <c r="E1295" s="16">
        <f>VLOOKUP(A1295,[2]Data!$A$1:$BL$65536,11,0)</f>
        <v>352237</v>
      </c>
      <c r="F1295" s="16">
        <f>VLOOKUP(A1295,[2]Data!$A$1:$BL$65536,15,0)</f>
        <v>114305</v>
      </c>
      <c r="G1295" s="16">
        <f>VLOOKUP(A1295,[2]Data!$A$1:$BL$65536,16,0)</f>
        <v>155688</v>
      </c>
      <c r="H1295" s="16">
        <f>VLOOKUP(A1295,[2]Data!$A$1:$BL$65536,17,0)</f>
        <v>141346</v>
      </c>
      <c r="I1295" s="16">
        <f>VLOOKUP(A1295,[2]Data!$A$1:$BL$65536,18,0)</f>
        <v>57685</v>
      </c>
      <c r="J1295" s="75">
        <f t="shared" si="22"/>
        <v>1073488</v>
      </c>
    </row>
    <row r="1296" spans="1:10" x14ac:dyDescent="0.25">
      <c r="A1296" s="17">
        <v>36874</v>
      </c>
      <c r="B1296" s="1">
        <f t="shared" si="21"/>
        <v>12</v>
      </c>
      <c r="C1296" s="16">
        <f>VLOOKUP(A1296,[2]Data!$A$1:$BL$65536,9,0)</f>
        <v>225326</v>
      </c>
      <c r="D1296" s="16">
        <f>VLOOKUP(A1296,[2]Data!$A$1:$BL$65536,10,0)</f>
        <v>46503</v>
      </c>
      <c r="E1296" s="16">
        <f>VLOOKUP(A1296,[2]Data!$A$1:$BL$65536,11,0)</f>
        <v>361851</v>
      </c>
      <c r="F1296" s="16">
        <f>VLOOKUP(A1296,[2]Data!$A$1:$BL$65536,15,0)</f>
        <v>105265</v>
      </c>
      <c r="G1296" s="16">
        <f>VLOOKUP(A1296,[2]Data!$A$1:$BL$65536,16,0)</f>
        <v>155762</v>
      </c>
      <c r="H1296" s="16">
        <f>VLOOKUP(A1296,[2]Data!$A$1:$BL$65536,17,0)</f>
        <v>141399</v>
      </c>
      <c r="I1296" s="16">
        <f>VLOOKUP(A1296,[2]Data!$A$1:$BL$65536,18,0)</f>
        <v>48937</v>
      </c>
      <c r="J1296" s="75">
        <f t="shared" si="22"/>
        <v>1085043</v>
      </c>
    </row>
    <row r="1297" spans="1:10" x14ac:dyDescent="0.25">
      <c r="A1297" s="17">
        <v>36875</v>
      </c>
      <c r="B1297" s="1">
        <f t="shared" si="21"/>
        <v>12</v>
      </c>
      <c r="C1297" s="16">
        <f>VLOOKUP(A1297,[2]Data!$A$1:$BL$65536,9,0)</f>
        <v>211621</v>
      </c>
      <c r="D1297" s="16">
        <f>VLOOKUP(A1297,[2]Data!$A$1:$BL$65536,10,0)</f>
        <v>49017</v>
      </c>
      <c r="E1297" s="16">
        <f>VLOOKUP(A1297,[2]Data!$A$1:$BL$65536,11,0)</f>
        <v>365288</v>
      </c>
      <c r="F1297" s="16">
        <f>VLOOKUP(A1297,[2]Data!$A$1:$BL$65536,15,0)</f>
        <v>109008</v>
      </c>
      <c r="G1297" s="16">
        <f>VLOOKUP(A1297,[2]Data!$A$1:$BL$65536,16,0)</f>
        <v>147615</v>
      </c>
      <c r="H1297" s="16">
        <f>VLOOKUP(A1297,[2]Data!$A$1:$BL$65536,17,0)</f>
        <v>150998</v>
      </c>
      <c r="I1297" s="16">
        <f>VLOOKUP(A1297,[2]Data!$A$1:$BL$65536,18,0)</f>
        <v>50899</v>
      </c>
      <c r="J1297" s="75">
        <f t="shared" si="22"/>
        <v>1084446</v>
      </c>
    </row>
    <row r="1298" spans="1:10" x14ac:dyDescent="0.25">
      <c r="A1298" s="17">
        <v>36876</v>
      </c>
      <c r="B1298" s="1">
        <f t="shared" si="21"/>
        <v>12</v>
      </c>
      <c r="C1298" s="16" t="str">
        <f>VLOOKUP(A1298,[2]Data!$A$1:$BL$65536,9,0)</f>
        <v>N/A</v>
      </c>
      <c r="D1298" s="16" t="str">
        <f>VLOOKUP(A1298,[2]Data!$A$1:$BL$65536,10,0)</f>
        <v>N/A</v>
      </c>
      <c r="E1298" s="16" t="str">
        <f>VLOOKUP(A1298,[2]Data!$A$1:$BL$65536,11,0)</f>
        <v>N/A</v>
      </c>
      <c r="F1298" s="16" t="str">
        <f>VLOOKUP(A1298,[2]Data!$A$1:$BL$65536,15,0)</f>
        <v>N/A</v>
      </c>
      <c r="G1298" s="16" t="str">
        <f>VLOOKUP(A1298,[2]Data!$A$1:$BL$65536,16,0)</f>
        <v>N/A</v>
      </c>
      <c r="H1298" s="16" t="str">
        <f>VLOOKUP(A1298,[2]Data!$A$1:$BL$65536,17,0)</f>
        <v>N/A</v>
      </c>
      <c r="I1298" s="16" t="str">
        <f>VLOOKUP(A1298,[2]Data!$A$1:$BL$65536,18,0)</f>
        <v>N/A</v>
      </c>
      <c r="J1298" s="75">
        <f t="shared" si="22"/>
        <v>0</v>
      </c>
    </row>
    <row r="1299" spans="1:10" x14ac:dyDescent="0.25">
      <c r="A1299" s="17">
        <v>36877</v>
      </c>
      <c r="B1299" s="1">
        <f t="shared" si="21"/>
        <v>12</v>
      </c>
      <c r="C1299" s="16" t="str">
        <f>VLOOKUP(A1299,[2]Data!$A$1:$BL$65536,9,0)</f>
        <v>N/A</v>
      </c>
      <c r="D1299" s="16" t="str">
        <f>VLOOKUP(A1299,[2]Data!$A$1:$BL$65536,10,0)</f>
        <v>N/A</v>
      </c>
      <c r="E1299" s="16" t="str">
        <f>VLOOKUP(A1299,[2]Data!$A$1:$BL$65536,11,0)</f>
        <v>N/A</v>
      </c>
      <c r="F1299" s="16" t="str">
        <f>VLOOKUP(A1299,[2]Data!$A$1:$BL$65536,15,0)</f>
        <v>N/A</v>
      </c>
      <c r="G1299" s="16" t="str">
        <f>VLOOKUP(A1299,[2]Data!$A$1:$BL$65536,16,0)</f>
        <v>N/A</v>
      </c>
      <c r="H1299" s="16" t="str">
        <f>VLOOKUP(A1299,[2]Data!$A$1:$BL$65536,17,0)</f>
        <v>N/A</v>
      </c>
      <c r="I1299" s="16" t="str">
        <f>VLOOKUP(A1299,[2]Data!$A$1:$BL$65536,18,0)</f>
        <v>N/A</v>
      </c>
      <c r="J1299" s="75">
        <f t="shared" si="22"/>
        <v>0</v>
      </c>
    </row>
    <row r="1300" spans="1:10" x14ac:dyDescent="0.25">
      <c r="A1300" s="17">
        <v>36878</v>
      </c>
      <c r="B1300" s="1">
        <f t="shared" si="21"/>
        <v>12</v>
      </c>
      <c r="C1300" s="16">
        <f>VLOOKUP(A1300,[2]Data!$A$1:$BL$65536,9,0)</f>
        <v>208392</v>
      </c>
      <c r="D1300" s="16">
        <f>VLOOKUP(A1300,[2]Data!$A$1:$BL$65536,10,0)</f>
        <v>72130</v>
      </c>
      <c r="E1300" s="16">
        <f>VLOOKUP(A1300,[2]Data!$A$1:$BL$65536,11,0)</f>
        <v>385446</v>
      </c>
      <c r="F1300" s="16">
        <f>VLOOKUP(A1300,[2]Data!$A$1:$BL$65536,15,0)</f>
        <v>111241</v>
      </c>
      <c r="G1300" s="16">
        <f>VLOOKUP(A1300,[2]Data!$A$1:$BL$65536,16,0)</f>
        <v>154765</v>
      </c>
      <c r="H1300" s="16">
        <f>VLOOKUP(A1300,[2]Data!$A$1:$BL$65536,17,0)</f>
        <v>149814</v>
      </c>
      <c r="I1300" s="16">
        <f>VLOOKUP(A1300,[2]Data!$A$1:$BL$65536,18,0)</f>
        <v>63806</v>
      </c>
      <c r="J1300" s="75">
        <f t="shared" si="22"/>
        <v>1145594</v>
      </c>
    </row>
    <row r="1301" spans="1:10" x14ac:dyDescent="0.25">
      <c r="A1301" s="17">
        <v>36879</v>
      </c>
      <c r="B1301" s="1">
        <f t="shared" si="21"/>
        <v>12</v>
      </c>
      <c r="C1301" s="16">
        <f>VLOOKUP(A1301,[2]Data!$A$1:$BL$65536,9,0)</f>
        <v>195869</v>
      </c>
      <c r="D1301" s="16">
        <f>VLOOKUP(A1301,[2]Data!$A$1:$BL$65536,10,0)</f>
        <v>72131</v>
      </c>
      <c r="E1301" s="16">
        <f>VLOOKUP(A1301,[2]Data!$A$1:$BL$65536,11,0)</f>
        <v>355505</v>
      </c>
      <c r="F1301" s="16">
        <f>VLOOKUP(A1301,[2]Data!$A$1:$BL$65536,15,0)</f>
        <v>119760</v>
      </c>
      <c r="G1301" s="16">
        <f>VLOOKUP(A1301,[2]Data!$A$1:$BL$65536,16,0)</f>
        <v>150446</v>
      </c>
      <c r="H1301" s="16">
        <f>VLOOKUP(A1301,[2]Data!$A$1:$BL$65536,17,0)</f>
        <v>157447</v>
      </c>
      <c r="I1301" s="16">
        <f>VLOOKUP(A1301,[2]Data!$A$1:$BL$65536,18,0)</f>
        <v>57651</v>
      </c>
      <c r="J1301" s="75">
        <f t="shared" si="22"/>
        <v>1108809</v>
      </c>
    </row>
    <row r="1302" spans="1:10" x14ac:dyDescent="0.25">
      <c r="A1302" s="17">
        <v>36880</v>
      </c>
      <c r="B1302" s="1">
        <f t="shared" si="21"/>
        <v>12</v>
      </c>
      <c r="C1302" s="16">
        <f>VLOOKUP(A1302,[2]Data!$A$1:$BL$65536,9,0)</f>
        <v>197648</v>
      </c>
      <c r="D1302" s="16">
        <f>VLOOKUP(A1302,[2]Data!$A$1:$BL$65536,10,0)</f>
        <v>49635</v>
      </c>
      <c r="E1302" s="16">
        <f>VLOOKUP(A1302,[2]Data!$A$1:$BL$65536,11,0)</f>
        <v>373123</v>
      </c>
      <c r="F1302" s="16">
        <f>VLOOKUP(A1302,[2]Data!$A$1:$BL$65536,15,0)</f>
        <v>105617</v>
      </c>
      <c r="G1302" s="16">
        <f>VLOOKUP(A1302,[2]Data!$A$1:$BL$65536,16,0)</f>
        <v>159712</v>
      </c>
      <c r="H1302" s="16">
        <f>VLOOKUP(A1302,[2]Data!$A$1:$BL$65536,17,0)</f>
        <v>169406</v>
      </c>
      <c r="I1302" s="16">
        <f>VLOOKUP(A1302,[2]Data!$A$1:$BL$65536,18,0)</f>
        <v>55452</v>
      </c>
      <c r="J1302" s="75">
        <f t="shared" si="22"/>
        <v>1110593</v>
      </c>
    </row>
    <row r="1303" spans="1:10" x14ac:dyDescent="0.25">
      <c r="A1303" s="17">
        <v>36881</v>
      </c>
      <c r="B1303" s="1">
        <f t="shared" si="21"/>
        <v>12</v>
      </c>
      <c r="C1303" s="16">
        <f>VLOOKUP(A1303,[2]Data!$A$1:$BL$65536,9,0)</f>
        <v>214852</v>
      </c>
      <c r="D1303" s="16">
        <f>VLOOKUP(A1303,[2]Data!$A$1:$BL$65536,10,0)</f>
        <v>72131</v>
      </c>
      <c r="E1303" s="16">
        <f>VLOOKUP(A1303,[2]Data!$A$1:$BL$65536,11,0)</f>
        <v>359587</v>
      </c>
      <c r="F1303" s="16">
        <f>VLOOKUP(A1303,[2]Data!$A$1:$BL$65536,15,0)</f>
        <v>129753</v>
      </c>
      <c r="G1303" s="16">
        <f>VLOOKUP(A1303,[2]Data!$A$1:$BL$65536,16,0)</f>
        <v>148744</v>
      </c>
      <c r="H1303" s="16">
        <f>VLOOKUP(A1303,[2]Data!$A$1:$BL$65536,17,0)</f>
        <v>141328</v>
      </c>
      <c r="I1303" s="16">
        <f>VLOOKUP(A1303,[2]Data!$A$1:$BL$65536,18,0)</f>
        <v>55196</v>
      </c>
      <c r="J1303" s="75">
        <f t="shared" si="22"/>
        <v>1121591</v>
      </c>
    </row>
    <row r="1304" spans="1:10" x14ac:dyDescent="0.25">
      <c r="A1304" s="17">
        <v>36882</v>
      </c>
      <c r="B1304" s="1">
        <f t="shared" si="21"/>
        <v>12</v>
      </c>
      <c r="C1304" s="16">
        <f>VLOOKUP(A1304,[2]Data!$A$1:$BL$65536,9,0)</f>
        <v>205629</v>
      </c>
      <c r="D1304" s="16">
        <f>VLOOKUP(A1304,[2]Data!$A$1:$BL$65536,10,0)</f>
        <v>72131</v>
      </c>
      <c r="E1304" s="16">
        <f>VLOOKUP(A1304,[2]Data!$A$1:$BL$65536,11,0)</f>
        <v>348118</v>
      </c>
      <c r="F1304" s="16">
        <f>VLOOKUP(A1304,[2]Data!$A$1:$BL$65536,15,0)</f>
        <v>131923</v>
      </c>
      <c r="G1304" s="16">
        <f>VLOOKUP(A1304,[2]Data!$A$1:$BL$65536,16,0)</f>
        <v>150634</v>
      </c>
      <c r="H1304" s="16">
        <f>VLOOKUP(A1304,[2]Data!$A$1:$BL$65536,17,0)</f>
        <v>151053</v>
      </c>
      <c r="I1304" s="16">
        <f>VLOOKUP(A1304,[2]Data!$A$1:$BL$65536,18,0)</f>
        <v>46705</v>
      </c>
      <c r="J1304" s="75">
        <f t="shared" si="22"/>
        <v>1106193</v>
      </c>
    </row>
    <row r="1305" spans="1:10" x14ac:dyDescent="0.25">
      <c r="A1305" s="17">
        <v>36883</v>
      </c>
      <c r="B1305" s="1">
        <f t="shared" si="21"/>
        <v>12</v>
      </c>
      <c r="C1305" s="16">
        <f>VLOOKUP(A1305,[2]Data!$A$1:$BL$65536,9,0)</f>
        <v>198023</v>
      </c>
      <c r="D1305" s="16">
        <f>VLOOKUP(A1305,[2]Data!$A$1:$BL$65536,10,0)</f>
        <v>77131</v>
      </c>
      <c r="E1305" s="16">
        <f>VLOOKUP(A1305,[2]Data!$A$1:$BL$65536,11,0)</f>
        <v>359786</v>
      </c>
      <c r="F1305" s="16">
        <f>VLOOKUP(A1305,[2]Data!$A$1:$BL$65536,15,0)</f>
        <v>100126</v>
      </c>
      <c r="G1305" s="16">
        <f>VLOOKUP(A1305,[2]Data!$A$1:$BL$65536,16,0)</f>
        <v>149216</v>
      </c>
      <c r="H1305" s="16">
        <f>VLOOKUP(A1305,[2]Data!$A$1:$BL$65536,17,0)</f>
        <v>168959</v>
      </c>
      <c r="I1305" s="16">
        <f>VLOOKUP(A1305,[2]Data!$A$1:$BL$65536,18,0)</f>
        <v>30256</v>
      </c>
      <c r="J1305" s="75">
        <f t="shared" si="22"/>
        <v>1083497</v>
      </c>
    </row>
    <row r="1306" spans="1:10" x14ac:dyDescent="0.25">
      <c r="A1306" s="17">
        <v>36884</v>
      </c>
      <c r="B1306" s="1">
        <f t="shared" si="21"/>
        <v>12</v>
      </c>
      <c r="C1306" s="16">
        <f>VLOOKUP(A1306,[2]Data!$A$1:$BL$65536,9,0)</f>
        <v>198023</v>
      </c>
      <c r="D1306" s="16">
        <f>VLOOKUP(A1306,[2]Data!$A$1:$BL$65536,10,0)</f>
        <v>77131</v>
      </c>
      <c r="E1306" s="16">
        <f>VLOOKUP(A1306,[2]Data!$A$1:$BL$65536,11,0)</f>
        <v>359786</v>
      </c>
      <c r="F1306" s="16">
        <f>VLOOKUP(A1306,[2]Data!$A$1:$BL$65536,15,0)</f>
        <v>100126</v>
      </c>
      <c r="G1306" s="16">
        <f>VLOOKUP(A1306,[2]Data!$A$1:$BL$65536,16,0)</f>
        <v>149216</v>
      </c>
      <c r="H1306" s="16">
        <f>VLOOKUP(A1306,[2]Data!$A$1:$BL$65536,17,0)</f>
        <v>168959</v>
      </c>
      <c r="I1306" s="16">
        <f>VLOOKUP(A1306,[2]Data!$A$1:$BL$65536,18,0)</f>
        <v>30256</v>
      </c>
      <c r="J1306" s="75">
        <f t="shared" si="22"/>
        <v>1083497</v>
      </c>
    </row>
    <row r="1307" spans="1:10" x14ac:dyDescent="0.25">
      <c r="A1307" s="17">
        <v>36885</v>
      </c>
      <c r="B1307" s="1">
        <f t="shared" si="21"/>
        <v>12</v>
      </c>
      <c r="C1307" s="16">
        <f>VLOOKUP(A1307,[2]Data!$A$1:$BL$65536,9,0)</f>
        <v>198023</v>
      </c>
      <c r="D1307" s="16">
        <f>VLOOKUP(A1307,[2]Data!$A$1:$BL$65536,10,0)</f>
        <v>77131</v>
      </c>
      <c r="E1307" s="16">
        <f>VLOOKUP(A1307,[2]Data!$A$1:$BL$65536,11,0)</f>
        <v>359786</v>
      </c>
      <c r="F1307" s="16">
        <f>VLOOKUP(A1307,[2]Data!$A$1:$BL$65536,15,0)</f>
        <v>100126</v>
      </c>
      <c r="G1307" s="16">
        <f>VLOOKUP(A1307,[2]Data!$A$1:$BL$65536,16,0)</f>
        <v>149216</v>
      </c>
      <c r="H1307" s="16">
        <f>VLOOKUP(A1307,[2]Data!$A$1:$BL$65536,17,0)</f>
        <v>168959</v>
      </c>
      <c r="I1307" s="16">
        <f>VLOOKUP(A1307,[2]Data!$A$1:$BL$65536,18,0)</f>
        <v>30256</v>
      </c>
      <c r="J1307" s="75">
        <f t="shared" si="22"/>
        <v>1083497</v>
      </c>
    </row>
    <row r="1308" spans="1:10" x14ac:dyDescent="0.25">
      <c r="A1308" s="17">
        <v>36886</v>
      </c>
      <c r="B1308" s="1">
        <f t="shared" si="21"/>
        <v>12</v>
      </c>
      <c r="C1308" s="16">
        <f>VLOOKUP(A1308,[2]Data!$A$1:$BL$65536,9,0)</f>
        <v>198023</v>
      </c>
      <c r="D1308" s="16">
        <f>VLOOKUP(A1308,[2]Data!$A$1:$BL$65536,10,0)</f>
        <v>77131</v>
      </c>
      <c r="E1308" s="16">
        <f>VLOOKUP(A1308,[2]Data!$A$1:$BL$65536,11,0)</f>
        <v>359786</v>
      </c>
      <c r="F1308" s="16">
        <f>VLOOKUP(A1308,[2]Data!$A$1:$BL$65536,15,0)</f>
        <v>100126</v>
      </c>
      <c r="G1308" s="16">
        <f>VLOOKUP(A1308,[2]Data!$A$1:$BL$65536,16,0)</f>
        <v>149216</v>
      </c>
      <c r="H1308" s="16">
        <f>VLOOKUP(A1308,[2]Data!$A$1:$BL$65536,17,0)</f>
        <v>168959</v>
      </c>
      <c r="I1308" s="16">
        <f>VLOOKUP(A1308,[2]Data!$A$1:$BL$65536,18,0)</f>
        <v>30256</v>
      </c>
      <c r="J1308" s="75">
        <f t="shared" si="22"/>
        <v>1083497</v>
      </c>
    </row>
    <row r="1309" spans="1:10" x14ac:dyDescent="0.25">
      <c r="A1309" s="17">
        <v>36887</v>
      </c>
      <c r="B1309" s="1">
        <f t="shared" si="21"/>
        <v>12</v>
      </c>
      <c r="C1309" s="16">
        <f>VLOOKUP(A1309,[2]Data!$A$1:$BL$65536,9,0)</f>
        <v>198023</v>
      </c>
      <c r="D1309" s="16">
        <f>VLOOKUP(A1309,[2]Data!$A$1:$BL$65536,10,0)</f>
        <v>77131</v>
      </c>
      <c r="E1309" s="16">
        <f>VLOOKUP(A1309,[2]Data!$A$1:$BL$65536,11,0)</f>
        <v>359786</v>
      </c>
      <c r="F1309" s="16">
        <f>VLOOKUP(A1309,[2]Data!$A$1:$BL$65536,15,0)</f>
        <v>122821</v>
      </c>
      <c r="G1309" s="16">
        <f>VLOOKUP(A1309,[2]Data!$A$1:$BL$65536,16,0)</f>
        <v>149533</v>
      </c>
      <c r="H1309" s="16">
        <f>VLOOKUP(A1309,[2]Data!$A$1:$BL$65536,17,0)</f>
        <v>177038</v>
      </c>
      <c r="I1309" s="16">
        <f>VLOOKUP(A1309,[2]Data!$A$1:$BL$65536,18,0)</f>
        <v>30836</v>
      </c>
      <c r="J1309" s="75">
        <f t="shared" si="22"/>
        <v>1115168</v>
      </c>
    </row>
    <row r="1310" spans="1:10" x14ac:dyDescent="0.25">
      <c r="A1310" s="17">
        <v>36888</v>
      </c>
      <c r="B1310" s="1">
        <f t="shared" si="21"/>
        <v>12</v>
      </c>
      <c r="C1310" s="16">
        <f>VLOOKUP(A1310,[2]Data!$A$1:$BL$65536,9,0)</f>
        <v>202588</v>
      </c>
      <c r="D1310" s="16">
        <f>VLOOKUP(A1310,[2]Data!$A$1:$BL$65536,10,0)</f>
        <v>73630</v>
      </c>
      <c r="E1310" s="16">
        <f>VLOOKUP(A1310,[2]Data!$A$1:$BL$65536,11,0)</f>
        <v>353517</v>
      </c>
      <c r="F1310" s="16">
        <f>VLOOKUP(A1310,[2]Data!$A$1:$BL$65536,15,0)</f>
        <v>138214</v>
      </c>
      <c r="G1310" s="16">
        <f>VLOOKUP(A1310,[2]Data!$A$1:$BL$65536,16,0)</f>
        <v>148362</v>
      </c>
      <c r="H1310" s="16">
        <f>VLOOKUP(A1310,[2]Data!$A$1:$BL$65536,17,0)</f>
        <v>192743</v>
      </c>
      <c r="I1310" s="16">
        <f>VLOOKUP(A1310,[2]Data!$A$1:$BL$65536,18,0)</f>
        <v>48921</v>
      </c>
      <c r="J1310" s="75">
        <f t="shared" si="22"/>
        <v>1157975</v>
      </c>
    </row>
    <row r="1311" spans="1:10" x14ac:dyDescent="0.25">
      <c r="A1311" s="17">
        <v>36889</v>
      </c>
      <c r="B1311" s="1">
        <f t="shared" si="21"/>
        <v>12</v>
      </c>
      <c r="C1311" s="16">
        <f>VLOOKUP(A1311,[2]Data!$A$1:$BL$65536,9,0)</f>
        <v>162371</v>
      </c>
      <c r="D1311" s="16">
        <f>VLOOKUP(A1311,[2]Data!$A$1:$BL$65536,10,0)</f>
        <v>72051</v>
      </c>
      <c r="E1311" s="16">
        <f>VLOOKUP(A1311,[2]Data!$A$1:$BL$65536,11,0)</f>
        <v>342496</v>
      </c>
      <c r="F1311" s="16">
        <f>VLOOKUP(A1311,[2]Data!$A$1:$BL$65536,15,0)</f>
        <v>115545</v>
      </c>
      <c r="G1311" s="16">
        <f>VLOOKUP(A1311,[2]Data!$A$1:$BL$65536,16,0)</f>
        <v>150749</v>
      </c>
      <c r="H1311" s="16">
        <f>VLOOKUP(A1311,[2]Data!$A$1:$BL$65536,17,0)</f>
        <v>172364</v>
      </c>
      <c r="I1311" s="16">
        <f>VLOOKUP(A1311,[2]Data!$A$1:$BL$65536,18,0)</f>
        <v>47623</v>
      </c>
      <c r="J1311" s="75">
        <f t="shared" si="22"/>
        <v>1063199</v>
      </c>
    </row>
    <row r="1312" spans="1:10" x14ac:dyDescent="0.25">
      <c r="A1312" s="17">
        <v>36890</v>
      </c>
      <c r="B1312" s="1">
        <f t="shared" si="21"/>
        <v>12</v>
      </c>
      <c r="C1312" s="16">
        <f>VLOOKUP(A1312,[2]Data!$A$1:$BL$65536,9,0)</f>
        <v>164466</v>
      </c>
      <c r="D1312" s="16">
        <f>VLOOKUP(A1312,[2]Data!$A$1:$BL$65536,10,0)</f>
        <v>45933</v>
      </c>
      <c r="E1312" s="16">
        <f>VLOOKUP(A1312,[2]Data!$A$1:$BL$65536,11,0)</f>
        <v>374884</v>
      </c>
      <c r="F1312" s="16">
        <f>VLOOKUP(A1312,[2]Data!$A$1:$BL$65536,15,0)</f>
        <v>120273</v>
      </c>
      <c r="G1312" s="16">
        <f>VLOOKUP(A1312,[2]Data!$A$1:$BL$65536,16,0)</f>
        <v>154741</v>
      </c>
      <c r="H1312" s="16">
        <f>VLOOKUP(A1312,[2]Data!$A$1:$BL$65536,17,0)</f>
        <v>175931</v>
      </c>
      <c r="I1312" s="16">
        <f>VLOOKUP(A1312,[2]Data!$A$1:$BL$65536,18,0)</f>
        <v>46335</v>
      </c>
      <c r="J1312" s="75">
        <f t="shared" si="22"/>
        <v>1082563</v>
      </c>
    </row>
    <row r="1313" spans="1:10" x14ac:dyDescent="0.25">
      <c r="A1313" s="17">
        <v>36891</v>
      </c>
      <c r="B1313" s="1">
        <f t="shared" si="21"/>
        <v>12</v>
      </c>
      <c r="C1313" s="16">
        <f>VLOOKUP(A1313,[2]Data!$A$1:$BL$65536,9,0)</f>
        <v>164867</v>
      </c>
      <c r="D1313" s="16">
        <f>VLOOKUP(A1313,[2]Data!$A$1:$BL$65536,10,0)</f>
        <v>49634</v>
      </c>
      <c r="E1313" s="16">
        <f>VLOOKUP(A1313,[2]Data!$A$1:$BL$65536,11,0)</f>
        <v>365869</v>
      </c>
      <c r="F1313" s="16">
        <f>VLOOKUP(A1313,[2]Data!$A$1:$BL$65536,15,0)</f>
        <v>117190</v>
      </c>
      <c r="G1313" s="16">
        <f>VLOOKUP(A1313,[2]Data!$A$1:$BL$65536,16,0)</f>
        <v>154759</v>
      </c>
      <c r="H1313" s="16">
        <f>VLOOKUP(A1313,[2]Data!$A$1:$BL$65536,17,0)</f>
        <v>186672</v>
      </c>
      <c r="I1313" s="16">
        <f>VLOOKUP(A1313,[2]Data!$A$1:$BL$65536,18,0)</f>
        <v>61667</v>
      </c>
      <c r="J1313" s="75">
        <f t="shared" si="22"/>
        <v>1100658</v>
      </c>
    </row>
    <row r="1314" spans="1:10" x14ac:dyDescent="0.25">
      <c r="A1314" s="17">
        <v>36892</v>
      </c>
      <c r="B1314" s="1">
        <f t="shared" si="21"/>
        <v>1</v>
      </c>
      <c r="C1314" s="16">
        <f>VLOOKUP(A1314,[2]Data!$A$1:$BL$65536,9,0)</f>
        <v>140928</v>
      </c>
      <c r="D1314" s="16">
        <f>VLOOKUP(A1314,[2]Data!$A$1:$BL$65536,10,0)</f>
        <v>73352</v>
      </c>
      <c r="E1314" s="16">
        <f>VLOOKUP(A1314,[2]Data!$A$1:$BL$65536,11,0)</f>
        <v>321785</v>
      </c>
      <c r="F1314" s="16">
        <f>VLOOKUP(A1314,[2]Data!$A$1:$BL$65536,15,0)</f>
        <v>130193</v>
      </c>
      <c r="G1314" s="16">
        <f>VLOOKUP(A1314,[2]Data!$A$1:$BL$65536,16,0)</f>
        <v>158232</v>
      </c>
      <c r="H1314" s="16">
        <f>VLOOKUP(A1314,[2]Data!$A$1:$BL$65536,17,0)</f>
        <v>100126</v>
      </c>
      <c r="I1314" s="16">
        <f>VLOOKUP(A1314,[2]Data!$A$1:$BL$65536,18,0)</f>
        <v>51184</v>
      </c>
      <c r="J1314" s="75">
        <f t="shared" si="22"/>
        <v>975800</v>
      </c>
    </row>
    <row r="1315" spans="1:10" x14ac:dyDescent="0.25">
      <c r="A1315" s="17">
        <v>36893</v>
      </c>
      <c r="B1315" s="1">
        <f t="shared" si="21"/>
        <v>1</v>
      </c>
      <c r="C1315" s="16">
        <f>VLOOKUP(A1315,[2]Data!$A$1:$BL$65536,9,0)</f>
        <v>142413</v>
      </c>
      <c r="D1315" s="16">
        <f>VLOOKUP(A1315,[2]Data!$A$1:$BL$65536,10,0)</f>
        <v>74252</v>
      </c>
      <c r="E1315" s="16">
        <f>VLOOKUP(A1315,[2]Data!$A$1:$BL$65536,11,0)</f>
        <v>329450</v>
      </c>
      <c r="F1315" s="16">
        <f>VLOOKUP(A1315,[2]Data!$A$1:$BL$65536,15,0)</f>
        <v>151722</v>
      </c>
      <c r="G1315" s="16">
        <f>VLOOKUP(A1315,[2]Data!$A$1:$BL$65536,16,0)</f>
        <v>159933</v>
      </c>
      <c r="H1315" s="16">
        <f>VLOOKUP(A1315,[2]Data!$A$1:$BL$65536,17,0)</f>
        <v>114955</v>
      </c>
      <c r="I1315" s="16">
        <f>VLOOKUP(A1315,[2]Data!$A$1:$BL$65536,18,0)</f>
        <v>54269</v>
      </c>
      <c r="J1315" s="75">
        <f t="shared" si="22"/>
        <v>1026994</v>
      </c>
    </row>
    <row r="1316" spans="1:10" x14ac:dyDescent="0.25">
      <c r="A1316" s="17">
        <v>36894</v>
      </c>
      <c r="B1316" s="1">
        <f t="shared" si="21"/>
        <v>1</v>
      </c>
      <c r="C1316" s="16">
        <f>VLOOKUP(A1316,[2]Data!$A$1:$BL$65536,9,0)</f>
        <v>127412</v>
      </c>
      <c r="D1316" s="16">
        <f>VLOOKUP(A1316,[2]Data!$A$1:$BL$65536,10,0)</f>
        <v>74252</v>
      </c>
      <c r="E1316" s="16">
        <f>VLOOKUP(A1316,[2]Data!$A$1:$BL$65536,11,0)</f>
        <v>345314</v>
      </c>
      <c r="F1316" s="16">
        <f>VLOOKUP(A1316,[2]Data!$A$1:$BL$65536,15,0)</f>
        <v>120681</v>
      </c>
      <c r="G1316" s="16">
        <f>VLOOKUP(A1316,[2]Data!$A$1:$BL$65536,16,0)</f>
        <v>159911</v>
      </c>
      <c r="H1316" s="16">
        <f>VLOOKUP(A1316,[2]Data!$A$1:$BL$65536,17,0)</f>
        <v>156301</v>
      </c>
      <c r="I1316" s="16">
        <f>VLOOKUP(A1316,[2]Data!$A$1:$BL$65536,18,0)</f>
        <v>56655</v>
      </c>
      <c r="J1316" s="75">
        <f t="shared" si="22"/>
        <v>1040526</v>
      </c>
    </row>
    <row r="1317" spans="1:10" x14ac:dyDescent="0.25">
      <c r="A1317" s="17">
        <v>36895</v>
      </c>
      <c r="B1317" s="1">
        <f t="shared" si="21"/>
        <v>1</v>
      </c>
      <c r="C1317" s="16">
        <f>VLOOKUP(A1317,[2]Data!$A$1:$BL$65536,9,0)</f>
        <v>127412</v>
      </c>
      <c r="D1317" s="16">
        <f>VLOOKUP(A1317,[2]Data!$A$1:$BL$65536,10,0)</f>
        <v>74252</v>
      </c>
      <c r="E1317" s="16">
        <f>VLOOKUP(A1317,[2]Data!$A$1:$BL$65536,11,0)</f>
        <v>343412</v>
      </c>
      <c r="F1317" s="16">
        <f>VLOOKUP(A1317,[2]Data!$A$1:$BL$65536,15,0)</f>
        <v>105416</v>
      </c>
      <c r="G1317" s="16">
        <f>VLOOKUP(A1317,[2]Data!$A$1:$BL$65536,16,0)</f>
        <v>152894</v>
      </c>
      <c r="H1317" s="16">
        <f>VLOOKUP(A1317,[2]Data!$A$1:$BL$65536,17,0)</f>
        <v>211241</v>
      </c>
      <c r="I1317" s="16">
        <f>VLOOKUP(A1317,[2]Data!$A$1:$BL$65536,18,0)</f>
        <v>48750</v>
      </c>
      <c r="J1317" s="75">
        <f t="shared" si="22"/>
        <v>1063377</v>
      </c>
    </row>
    <row r="1318" spans="1:10" x14ac:dyDescent="0.25">
      <c r="A1318" s="17">
        <v>36896</v>
      </c>
      <c r="B1318" s="1">
        <f t="shared" si="21"/>
        <v>1</v>
      </c>
      <c r="C1318" s="16">
        <f>VLOOKUP(A1318,[2]Data!$A$1:$BL$65536,9,0)</f>
        <v>132412</v>
      </c>
      <c r="D1318" s="16">
        <f>VLOOKUP(A1318,[2]Data!$A$1:$BL$65536,10,0)</f>
        <v>69083</v>
      </c>
      <c r="E1318" s="16">
        <f>VLOOKUP(A1318,[2]Data!$A$1:$BL$65536,11,0)</f>
        <v>320211</v>
      </c>
      <c r="F1318" s="16">
        <f>VLOOKUP(A1318,[2]Data!$A$1:$BL$65536,15,0)</f>
        <v>123498</v>
      </c>
      <c r="G1318" s="16">
        <f>VLOOKUP(A1318,[2]Data!$A$1:$BL$65536,16,0)</f>
        <v>152915</v>
      </c>
      <c r="H1318" s="16">
        <f>VLOOKUP(A1318,[2]Data!$A$1:$BL$65536,17,0)</f>
        <v>206412</v>
      </c>
      <c r="I1318" s="16">
        <f>VLOOKUP(A1318,[2]Data!$A$1:$BL$65536,18,0)</f>
        <v>36610</v>
      </c>
      <c r="J1318" s="75">
        <f t="shared" si="22"/>
        <v>1041141</v>
      </c>
    </row>
    <row r="1319" spans="1:10" x14ac:dyDescent="0.25">
      <c r="A1319" s="17">
        <v>36897</v>
      </c>
      <c r="B1319" s="1">
        <f t="shared" si="21"/>
        <v>1</v>
      </c>
      <c r="C1319" s="16">
        <f>VLOOKUP(A1319,[2]Data!$A$1:$BL$65536,9,0)</f>
        <v>142211</v>
      </c>
      <c r="D1319" s="16">
        <f>VLOOKUP(A1319,[2]Data!$A$1:$BL$65536,10,0)</f>
        <v>69252</v>
      </c>
      <c r="E1319" s="16">
        <f>VLOOKUP(A1319,[2]Data!$A$1:$BL$65536,11,0)</f>
        <v>334141</v>
      </c>
      <c r="F1319" s="16">
        <f>VLOOKUP(A1319,[2]Data!$A$1:$BL$65536,15,0)</f>
        <v>112941</v>
      </c>
      <c r="G1319" s="16">
        <f>VLOOKUP(A1319,[2]Data!$A$1:$BL$65536,16,0)</f>
        <v>154920</v>
      </c>
      <c r="H1319" s="16">
        <f>VLOOKUP(A1319,[2]Data!$A$1:$BL$65536,17,0)</f>
        <v>206174</v>
      </c>
      <c r="I1319" s="16">
        <f>VLOOKUP(A1319,[2]Data!$A$1:$BL$65536,18,0)</f>
        <v>48750</v>
      </c>
      <c r="J1319" s="75">
        <f t="shared" si="22"/>
        <v>1068389</v>
      </c>
    </row>
    <row r="1320" spans="1:10" x14ac:dyDescent="0.25">
      <c r="A1320" s="17">
        <v>36898</v>
      </c>
      <c r="B1320" s="1">
        <f t="shared" si="21"/>
        <v>1</v>
      </c>
      <c r="C1320" s="16">
        <f>VLOOKUP(A1320,[2]Data!$A$1:$BL$65536,9,0)</f>
        <v>142211</v>
      </c>
      <c r="D1320" s="16">
        <f>VLOOKUP(A1320,[2]Data!$A$1:$BL$65536,10,0)</f>
        <v>69252</v>
      </c>
      <c r="E1320" s="16">
        <f>VLOOKUP(A1320,[2]Data!$A$1:$BL$65536,11,0)</f>
        <v>334141</v>
      </c>
      <c r="F1320" s="16">
        <f>VLOOKUP(A1320,[2]Data!$A$1:$BL$65536,15,0)</f>
        <v>112941</v>
      </c>
      <c r="G1320" s="16">
        <f>VLOOKUP(A1320,[2]Data!$A$1:$BL$65536,16,0)</f>
        <v>154920</v>
      </c>
      <c r="H1320" s="16">
        <f>VLOOKUP(A1320,[2]Data!$A$1:$BL$65536,17,0)</f>
        <v>206174</v>
      </c>
      <c r="I1320" s="16">
        <f>VLOOKUP(A1320,[2]Data!$A$1:$BL$65536,18,0)</f>
        <v>48750</v>
      </c>
      <c r="J1320" s="75">
        <f t="shared" si="22"/>
        <v>1068389</v>
      </c>
    </row>
    <row r="1321" spans="1:10" x14ac:dyDescent="0.25">
      <c r="A1321" s="17">
        <v>36899</v>
      </c>
      <c r="B1321" s="1">
        <f>MONTH(A1321)</f>
        <v>1</v>
      </c>
      <c r="C1321" s="16">
        <f>VLOOKUP(A1321,[2]Data!$A$1:$BL$65536,9,0)</f>
        <v>142211</v>
      </c>
      <c r="D1321" s="16">
        <f>VLOOKUP(A1321,[2]Data!$A$1:$BL$65536,10,0)</f>
        <v>69252</v>
      </c>
      <c r="E1321" s="16">
        <f>VLOOKUP(A1321,[2]Data!$A$1:$BL$65536,11,0)</f>
        <v>334141</v>
      </c>
      <c r="F1321" s="16">
        <f>VLOOKUP(A1321,[2]Data!$A$1:$BL$65536,15,0)</f>
        <v>112941</v>
      </c>
      <c r="G1321" s="16">
        <f>VLOOKUP(A1321,[2]Data!$A$1:$BL$65536,16,0)</f>
        <v>154920</v>
      </c>
      <c r="H1321" s="16">
        <f>VLOOKUP(A1321,[2]Data!$A$1:$BL$65536,17,0)</f>
        <v>206174</v>
      </c>
      <c r="I1321" s="16">
        <f>VLOOKUP(A1321,[2]Data!$A$1:$BL$65536,18,0)</f>
        <v>48750</v>
      </c>
      <c r="J1321" s="75">
        <f t="shared" si="22"/>
        <v>1068389</v>
      </c>
    </row>
    <row r="1322" spans="1:10" x14ac:dyDescent="0.25">
      <c r="A1322" s="17">
        <v>36900</v>
      </c>
      <c r="B1322" s="1">
        <f>MONTH(A1322)</f>
        <v>1</v>
      </c>
      <c r="C1322" s="16">
        <f>VLOOKUP(A1322,[2]Data!$A$1:$BL$65536,9,0)</f>
        <v>142212</v>
      </c>
      <c r="D1322" s="16">
        <f>VLOOKUP(A1322,[2]Data!$A$1:$BL$65536,10,0)</f>
        <v>69252</v>
      </c>
      <c r="E1322" s="16">
        <f>VLOOKUP(A1322,[2]Data!$A$1:$BL$65536,11,0)</f>
        <v>319208</v>
      </c>
      <c r="F1322" s="16">
        <f>VLOOKUP(A1322,[2]Data!$A$1:$BL$65536,15,0)</f>
        <v>149281</v>
      </c>
      <c r="G1322" s="16">
        <f>VLOOKUP(A1322,[2]Data!$A$1:$BL$65536,16,0)</f>
        <v>152817</v>
      </c>
      <c r="H1322" s="16">
        <f>VLOOKUP(A1322,[2]Data!$A$1:$BL$65536,17,0)</f>
        <v>159815</v>
      </c>
      <c r="I1322" s="16">
        <f>VLOOKUP(A1322,[2]Data!$A$1:$BL$65536,18,0)</f>
        <v>56247</v>
      </c>
      <c r="J1322" s="75">
        <f t="shared" si="22"/>
        <v>1048832</v>
      </c>
    </row>
    <row r="1323" spans="1:10" x14ac:dyDescent="0.25">
      <c r="A1323" s="17">
        <v>36901</v>
      </c>
      <c r="B1323" s="1">
        <f t="shared" ref="B1323:B1389" si="23">MONTH(A1323)</f>
        <v>1</v>
      </c>
      <c r="C1323" s="16">
        <f>VLOOKUP(A1323,[2]Data!$A$1:$BL$65536,9,0)</f>
        <v>131912</v>
      </c>
      <c r="D1323" s="16">
        <f>VLOOKUP(A1323,[2]Data!$A$1:$BL$65536,10,0)</f>
        <v>69252</v>
      </c>
      <c r="E1323" s="16">
        <f>VLOOKUP(A1323,[2]Data!$A$1:$BL$65536,11,0)</f>
        <v>336760</v>
      </c>
      <c r="F1323" s="16">
        <f>VLOOKUP(A1323,[2]Data!$A$1:$BL$65536,15,0)</f>
        <v>149527</v>
      </c>
      <c r="G1323" s="16">
        <f>VLOOKUP(A1323,[2]Data!$A$1:$BL$65536,16,0)</f>
        <v>161248</v>
      </c>
      <c r="H1323" s="16">
        <f>VLOOKUP(A1323,[2]Data!$A$1:$BL$65536,17,0)</f>
        <v>178565</v>
      </c>
      <c r="I1323" s="16">
        <f>VLOOKUP(A1323,[2]Data!$A$1:$BL$65536,18,0)</f>
        <v>39919</v>
      </c>
      <c r="J1323" s="75">
        <f t="shared" si="22"/>
        <v>1067183</v>
      </c>
    </row>
    <row r="1324" spans="1:10" x14ac:dyDescent="0.25">
      <c r="A1324" s="17">
        <v>36902</v>
      </c>
      <c r="B1324" s="1">
        <f t="shared" si="23"/>
        <v>1</v>
      </c>
      <c r="C1324" s="16">
        <f>VLOOKUP(A1324,[2]Data!$A$1:$BL$65536,9,0)</f>
        <v>131312</v>
      </c>
      <c r="D1324" s="16">
        <f>VLOOKUP(A1324,[2]Data!$A$1:$BL$65536,10,0)</f>
        <v>67220</v>
      </c>
      <c r="E1324" s="16">
        <f>VLOOKUP(A1324,[2]Data!$A$1:$BL$65536,11,0)</f>
        <v>360244</v>
      </c>
      <c r="F1324" s="16">
        <f>VLOOKUP(A1324,[2]Data!$A$1:$BL$65536,15,0)</f>
        <v>101912</v>
      </c>
      <c r="G1324" s="16">
        <f>VLOOKUP(A1324,[2]Data!$A$1:$BL$65536,16,0)</f>
        <v>159292</v>
      </c>
      <c r="H1324" s="16">
        <f>VLOOKUP(A1324,[2]Data!$A$1:$BL$65536,17,0)</f>
        <v>200279</v>
      </c>
      <c r="I1324" s="16">
        <f>VLOOKUP(A1324,[2]Data!$A$1:$BL$65536,18,0)</f>
        <v>41517</v>
      </c>
      <c r="J1324" s="75">
        <f t="shared" si="22"/>
        <v>1061776</v>
      </c>
    </row>
    <row r="1325" spans="1:10" x14ac:dyDescent="0.25">
      <c r="A1325" s="17">
        <v>36903</v>
      </c>
      <c r="B1325" s="1">
        <f t="shared" si="23"/>
        <v>1</v>
      </c>
      <c r="C1325" s="16">
        <f>VLOOKUP(A1325,[2]Data!$A$1:$BL$65536,9,0)</f>
        <v>134812</v>
      </c>
      <c r="D1325" s="16">
        <f>VLOOKUP(A1325,[2]Data!$A$1:$BL$65536,10,0)</f>
        <v>69252</v>
      </c>
      <c r="E1325" s="16">
        <f>VLOOKUP(A1325,[2]Data!$A$1:$BL$65536,11,0)</f>
        <v>344023</v>
      </c>
      <c r="F1325" s="16">
        <f>VLOOKUP(A1325,[2]Data!$A$1:$BL$65536,15,0)</f>
        <v>151091</v>
      </c>
      <c r="G1325" s="16">
        <f>VLOOKUP(A1325,[2]Data!$A$1:$BL$65536,16,0)</f>
        <v>163006</v>
      </c>
      <c r="H1325" s="16">
        <f>VLOOKUP(A1325,[2]Data!$A$1:$BL$65536,17,0)</f>
        <v>146193</v>
      </c>
      <c r="I1325" s="16">
        <f>VLOOKUP(A1325,[2]Data!$A$1:$BL$65536,18,0)</f>
        <v>21688</v>
      </c>
      <c r="J1325" s="75">
        <f t="shared" si="22"/>
        <v>1030065</v>
      </c>
    </row>
    <row r="1326" spans="1:10" x14ac:dyDescent="0.25">
      <c r="A1326" s="17">
        <v>36904</v>
      </c>
      <c r="B1326" s="1">
        <f t="shared" si="23"/>
        <v>1</v>
      </c>
      <c r="C1326" s="16">
        <f>VLOOKUP(A1326,[2]Data!$A$1:$BL$65536,9,0)</f>
        <v>140190</v>
      </c>
      <c r="D1326" s="16">
        <f>VLOOKUP(A1326,[2]Data!$A$1:$BL$65536,10,0)</f>
        <v>69252</v>
      </c>
      <c r="E1326" s="16">
        <f>VLOOKUP(A1326,[2]Data!$A$1:$BL$65536,11,0)</f>
        <v>319748</v>
      </c>
      <c r="F1326" s="16">
        <f>VLOOKUP(A1326,[2]Data!$A$1:$BL$65536,15,0)</f>
        <v>135271</v>
      </c>
      <c r="G1326" s="16">
        <f>VLOOKUP(A1326,[2]Data!$A$1:$BL$65536,16,0)</f>
        <v>158696</v>
      </c>
      <c r="H1326" s="16">
        <f>VLOOKUP(A1326,[2]Data!$A$1:$BL$65536,17,0)</f>
        <v>160855</v>
      </c>
      <c r="I1326" s="16">
        <f>VLOOKUP(A1326,[2]Data!$A$1:$BL$65536,18,0)</f>
        <v>42226</v>
      </c>
      <c r="J1326" s="75">
        <f t="shared" si="22"/>
        <v>1026238</v>
      </c>
    </row>
    <row r="1327" spans="1:10" x14ac:dyDescent="0.25">
      <c r="A1327" s="17">
        <v>36905</v>
      </c>
      <c r="B1327" s="1">
        <f t="shared" si="23"/>
        <v>1</v>
      </c>
      <c r="C1327" s="16">
        <f>VLOOKUP(A1327,[2]Data!$A$1:$BL$65536,9,0)</f>
        <v>140190</v>
      </c>
      <c r="D1327" s="16">
        <f>VLOOKUP(A1327,[2]Data!$A$1:$BL$65536,10,0)</f>
        <v>69252</v>
      </c>
      <c r="E1327" s="16">
        <f>VLOOKUP(A1327,[2]Data!$A$1:$BL$65536,11,0)</f>
        <v>336125</v>
      </c>
      <c r="F1327" s="16">
        <f>VLOOKUP(A1327,[2]Data!$A$1:$BL$65536,15,0)</f>
        <v>152983</v>
      </c>
      <c r="G1327" s="16">
        <f>VLOOKUP(A1327,[2]Data!$A$1:$BL$65536,16,0)</f>
        <v>158839</v>
      </c>
      <c r="H1327" s="16">
        <f>VLOOKUP(A1327,[2]Data!$A$1:$BL$65536,17,0)</f>
        <v>135812</v>
      </c>
      <c r="I1327" s="16">
        <f>VLOOKUP(A1327,[2]Data!$A$1:$BL$65536,18,0)</f>
        <v>45716</v>
      </c>
      <c r="J1327" s="75">
        <f t="shared" si="22"/>
        <v>1038917</v>
      </c>
    </row>
    <row r="1328" spans="1:10" x14ac:dyDescent="0.25">
      <c r="A1328" s="17">
        <v>36906</v>
      </c>
      <c r="B1328" s="1">
        <f t="shared" si="23"/>
        <v>1</v>
      </c>
      <c r="C1328" s="16">
        <f>VLOOKUP(A1328,[2]Data!$A$1:$BL$65536,9,0)</f>
        <v>155407</v>
      </c>
      <c r="D1328" s="16">
        <f>VLOOKUP(A1328,[2]Data!$A$1:$BL$65536,10,0)</f>
        <v>67315</v>
      </c>
      <c r="E1328" s="16">
        <f>VLOOKUP(A1328,[2]Data!$A$1:$BL$65536,11,0)</f>
        <v>339202</v>
      </c>
      <c r="F1328" s="16">
        <f>VLOOKUP(A1328,[2]Data!$A$1:$BL$65536,15,0)</f>
        <v>139348</v>
      </c>
      <c r="G1328" s="16">
        <f>VLOOKUP(A1328,[2]Data!$A$1:$BL$65536,16,0)</f>
        <v>158877</v>
      </c>
      <c r="H1328" s="16">
        <f>VLOOKUP(A1328,[2]Data!$A$1:$BL$65536,17,0)</f>
        <v>165447</v>
      </c>
      <c r="I1328" s="16">
        <f>VLOOKUP(A1328,[2]Data!$A$1:$BL$65536,18,0)</f>
        <v>41467</v>
      </c>
      <c r="J1328" s="75">
        <f t="shared" si="22"/>
        <v>1067063</v>
      </c>
    </row>
    <row r="1329" spans="1:14" x14ac:dyDescent="0.25">
      <c r="A1329" s="17">
        <v>36907</v>
      </c>
      <c r="B1329" s="1">
        <f t="shared" si="23"/>
        <v>1</v>
      </c>
      <c r="C1329" s="16">
        <f>VLOOKUP(A1329,[2]Data!$A$1:$BL$65536,9,0)</f>
        <v>140191</v>
      </c>
      <c r="D1329" s="16">
        <f>VLOOKUP(A1329,[2]Data!$A$1:$BL$65536,10,0)</f>
        <v>69252</v>
      </c>
      <c r="E1329" s="16">
        <f>VLOOKUP(A1329,[2]Data!$A$1:$BL$65536,11,0)</f>
        <v>341325</v>
      </c>
      <c r="F1329" s="16">
        <f>VLOOKUP(A1329,[2]Data!$A$1:$BL$65536,15,0)</f>
        <v>149788</v>
      </c>
      <c r="G1329" s="16">
        <f>VLOOKUP(A1329,[2]Data!$A$1:$BL$65536,16,0)</f>
        <v>152788</v>
      </c>
      <c r="H1329" s="16">
        <f>VLOOKUP(A1329,[2]Data!$A$1:$BL$65536,17,0)</f>
        <v>152162</v>
      </c>
      <c r="I1329" s="16">
        <f>VLOOKUP(A1329,[2]Data!$A$1:$BL$65536,18,0)</f>
        <v>50648</v>
      </c>
      <c r="J1329" s="75">
        <f t="shared" si="22"/>
        <v>1056154</v>
      </c>
    </row>
    <row r="1330" spans="1:14" x14ac:dyDescent="0.25">
      <c r="A1330" s="17">
        <v>36908</v>
      </c>
      <c r="B1330" s="1">
        <f t="shared" si="23"/>
        <v>1</v>
      </c>
      <c r="C1330" s="16">
        <f>VLOOKUP(A1330,[2]Data!$A$1:$BL$65536,9,0)</f>
        <v>141313</v>
      </c>
      <c r="D1330" s="16">
        <f>VLOOKUP(A1330,[2]Data!$A$1:$BL$65536,10,0)</f>
        <v>68879</v>
      </c>
      <c r="E1330" s="16">
        <f>VLOOKUP(A1330,[2]Data!$A$1:$BL$65536,11,0)</f>
        <v>356077</v>
      </c>
      <c r="F1330" s="16">
        <f>VLOOKUP(A1330,[2]Data!$A$1:$BL$65536,15,0)</f>
        <v>151906</v>
      </c>
      <c r="G1330" s="16">
        <f>VLOOKUP(A1330,[2]Data!$A$1:$BL$65536,16,0)</f>
        <v>156991</v>
      </c>
      <c r="H1330" s="16">
        <f>VLOOKUP(A1330,[2]Data!$A$1:$BL$65536,17,0)</f>
        <v>150044</v>
      </c>
      <c r="I1330" s="16">
        <f>VLOOKUP(A1330,[2]Data!$A$1:$BL$65536,18,0)</f>
        <v>40541</v>
      </c>
      <c r="J1330" s="75">
        <f t="shared" si="22"/>
        <v>1065751</v>
      </c>
    </row>
    <row r="1331" spans="1:14" x14ac:dyDescent="0.25">
      <c r="A1331" s="17">
        <v>36909</v>
      </c>
      <c r="B1331" s="1">
        <f t="shared" si="23"/>
        <v>1</v>
      </c>
      <c r="C1331" s="16">
        <f>VLOOKUP(A1331,[2]Data!$A$1:$BL$65536,9,0)</f>
        <v>128175</v>
      </c>
      <c r="D1331" s="16">
        <f>VLOOKUP(A1331,[2]Data!$A$1:$BL$65536,10,0)</f>
        <v>53152</v>
      </c>
      <c r="E1331" s="16">
        <f>VLOOKUP(A1331,[2]Data!$A$1:$BL$65536,11,0)</f>
        <v>341118</v>
      </c>
      <c r="F1331" s="16">
        <f>VLOOKUP(A1331,[2]Data!$A$1:$BL$65536,15,0)</f>
        <v>136351</v>
      </c>
      <c r="G1331" s="16">
        <f>VLOOKUP(A1331,[2]Data!$A$1:$BL$65536,16,0)</f>
        <v>159940</v>
      </c>
      <c r="H1331" s="16">
        <f>VLOOKUP(A1331,[2]Data!$A$1:$BL$65536,17,0)</f>
        <v>168883</v>
      </c>
      <c r="I1331" s="16">
        <f>VLOOKUP(A1331,[2]Data!$A$1:$BL$65536,18,0)</f>
        <v>40271</v>
      </c>
      <c r="J1331" s="75">
        <f t="shared" si="22"/>
        <v>1027890</v>
      </c>
    </row>
    <row r="1332" spans="1:14" x14ac:dyDescent="0.25">
      <c r="A1332" s="17">
        <v>36910</v>
      </c>
      <c r="B1332" s="1">
        <f t="shared" si="23"/>
        <v>1</v>
      </c>
      <c r="C1332" s="16">
        <f>VLOOKUP(A1332,[2]Data!$A$1:$BL$65536,9,0)</f>
        <v>121775</v>
      </c>
      <c r="D1332" s="16">
        <f>VLOOKUP(A1332,[2]Data!$A$1:$BL$65536,10,0)</f>
        <v>42405</v>
      </c>
      <c r="E1332" s="16">
        <f>VLOOKUP(A1332,[2]Data!$A$1:$BL$65536,11,0)</f>
        <v>339332</v>
      </c>
      <c r="F1332" s="16">
        <f>VLOOKUP(A1332,[2]Data!$A$1:$BL$65536,15,0)</f>
        <v>104506</v>
      </c>
      <c r="G1332" s="16">
        <f>VLOOKUP(A1332,[2]Data!$A$1:$BL$65536,16,0)</f>
        <v>162979</v>
      </c>
      <c r="H1332" s="16">
        <f>VLOOKUP(A1332,[2]Data!$A$1:$BL$65536,17,0)</f>
        <v>187951</v>
      </c>
      <c r="I1332" s="16">
        <f>VLOOKUP(A1332,[2]Data!$A$1:$BL$65536,18,0)</f>
        <v>40377</v>
      </c>
      <c r="J1332" s="75">
        <f t="shared" si="22"/>
        <v>999325</v>
      </c>
    </row>
    <row r="1333" spans="1:14" x14ac:dyDescent="0.25">
      <c r="A1333" s="17">
        <v>36911</v>
      </c>
      <c r="B1333" s="1">
        <f t="shared" si="23"/>
        <v>1</v>
      </c>
      <c r="C1333" s="16">
        <f>VLOOKUP(A1333,[2]Data!$A$1:$BL$65536,9,0)</f>
        <v>122000</v>
      </c>
      <c r="D1333" s="16">
        <f>VLOOKUP(A1333,[2]Data!$A$1:$BL$65536,10,0)</f>
        <v>37404</v>
      </c>
      <c r="E1333" s="16">
        <f>VLOOKUP(A1333,[2]Data!$A$1:$BL$65536,11,0)</f>
        <v>371968</v>
      </c>
      <c r="F1333" s="16">
        <f>VLOOKUP(A1333,[2]Data!$A$1:$BL$65536,15,0)</f>
        <v>124236</v>
      </c>
      <c r="G1333" s="16">
        <f>VLOOKUP(A1333,[2]Data!$A$1:$BL$65536,16,0)</f>
        <v>162502</v>
      </c>
      <c r="H1333" s="16">
        <f>VLOOKUP(A1333,[2]Data!$A$1:$BL$65536,17,0)</f>
        <v>187031</v>
      </c>
      <c r="I1333" s="16">
        <f>VLOOKUP(A1333,[2]Data!$A$1:$BL$65536,18,0)</f>
        <v>40160</v>
      </c>
      <c r="J1333" s="75">
        <f t="shared" si="22"/>
        <v>1045301</v>
      </c>
    </row>
    <row r="1334" spans="1:14" x14ac:dyDescent="0.25">
      <c r="A1334" s="17">
        <v>36912</v>
      </c>
      <c r="B1334" s="1">
        <f t="shared" si="23"/>
        <v>1</v>
      </c>
      <c r="C1334" s="16">
        <f>VLOOKUP(A1334,[2]Data!$A$1:$BL$65536,9,0)</f>
        <v>122028</v>
      </c>
      <c r="D1334" s="16">
        <f>VLOOKUP(A1334,[2]Data!$A$1:$BL$65536,10,0)</f>
        <v>37404</v>
      </c>
      <c r="E1334" s="16">
        <f>VLOOKUP(A1334,[2]Data!$A$1:$BL$65536,11,0)</f>
        <v>362197</v>
      </c>
      <c r="F1334" s="16">
        <f>VLOOKUP(A1334,[2]Data!$A$1:$BL$65536,15,0)</f>
        <v>123585</v>
      </c>
      <c r="G1334" s="16">
        <f>VLOOKUP(A1334,[2]Data!$A$1:$BL$65536,16,0)</f>
        <v>162530</v>
      </c>
      <c r="H1334" s="16">
        <f>VLOOKUP(A1334,[2]Data!$A$1:$BL$65536,17,0)</f>
        <v>191941</v>
      </c>
      <c r="I1334" s="16">
        <f>VLOOKUP(A1334,[2]Data!$A$1:$BL$65536,18,0)</f>
        <v>39411</v>
      </c>
      <c r="J1334" s="75">
        <f t="shared" si="22"/>
        <v>1039096</v>
      </c>
    </row>
    <row r="1335" spans="1:14" x14ac:dyDescent="0.25">
      <c r="A1335" s="17">
        <v>36913</v>
      </c>
      <c r="B1335" s="1">
        <f t="shared" si="23"/>
        <v>1</v>
      </c>
      <c r="C1335" s="16">
        <f>VLOOKUP(A1335,[2]Data!$A$1:$BL$65536,9,0)</f>
        <v>121908</v>
      </c>
      <c r="D1335" s="16">
        <f>VLOOKUP(A1335,[2]Data!$A$1:$BL$65536,10,0)</f>
        <v>37404</v>
      </c>
      <c r="E1335" s="16">
        <f>VLOOKUP(A1335,[2]Data!$A$1:$BL$65536,11,0)</f>
        <v>352332</v>
      </c>
      <c r="F1335" s="16">
        <f>VLOOKUP(A1335,[2]Data!$A$1:$BL$65536,15,0)</f>
        <v>127149</v>
      </c>
      <c r="G1335" s="16">
        <f>VLOOKUP(A1335,[2]Data!$A$1:$BL$65536,16,0)</f>
        <v>162509</v>
      </c>
      <c r="H1335" s="16">
        <f>VLOOKUP(A1335,[2]Data!$A$1:$BL$65536,17,0)</f>
        <v>191658</v>
      </c>
      <c r="I1335" s="16">
        <f>VLOOKUP(A1335,[2]Data!$A$1:$BL$65536,18,0)</f>
        <v>39962</v>
      </c>
      <c r="J1335" s="75">
        <f t="shared" si="22"/>
        <v>1032922</v>
      </c>
    </row>
    <row r="1336" spans="1:14" x14ac:dyDescent="0.25">
      <c r="A1336" s="17">
        <v>36914</v>
      </c>
      <c r="B1336" s="1">
        <f t="shared" si="23"/>
        <v>1</v>
      </c>
      <c r="C1336" s="16">
        <f>VLOOKUP(A1336,[2]Data!$A$1:$BL$65536,9,0)</f>
        <v>120411</v>
      </c>
      <c r="D1336" s="16">
        <f>VLOOKUP(A1336,[2]Data!$A$1:$BL$65536,10,0)</f>
        <v>37404</v>
      </c>
      <c r="E1336" s="16">
        <f>VLOOKUP(A1336,[2]Data!$A$1:$BL$65536,11,0)</f>
        <v>332795</v>
      </c>
      <c r="F1336" s="16">
        <f>VLOOKUP(A1336,[2]Data!$A$1:$BL$65536,15,0)</f>
        <v>120277</v>
      </c>
      <c r="G1336" s="16">
        <f>VLOOKUP(A1336,[2]Data!$A$1:$BL$65536,16,0)</f>
        <v>159770</v>
      </c>
      <c r="H1336" s="16">
        <f>VLOOKUP(A1336,[2]Data!$A$1:$BL$65536,17,0)</f>
        <v>185763</v>
      </c>
      <c r="I1336" s="16">
        <f>VLOOKUP(A1336,[2]Data!$A$1:$BL$65536,18,0)</f>
        <v>39515</v>
      </c>
      <c r="J1336" s="75">
        <f t="shared" si="22"/>
        <v>995935</v>
      </c>
    </row>
    <row r="1337" spans="1:14" x14ac:dyDescent="0.25">
      <c r="A1337" s="17">
        <v>36915</v>
      </c>
      <c r="B1337" s="1">
        <f t="shared" si="23"/>
        <v>1</v>
      </c>
      <c r="C1337" s="16">
        <f>VLOOKUP(A1337,[2]Data!$A$1:$BL$65536,9,0)</f>
        <v>131949</v>
      </c>
      <c r="D1337" s="16">
        <f>VLOOKUP(A1337,[2]Data!$A$1:$BL$65536,10,0)</f>
        <v>27404</v>
      </c>
      <c r="E1337" s="16">
        <f>VLOOKUP(A1337,[2]Data!$A$1:$BL$65536,11,0)</f>
        <v>329968</v>
      </c>
      <c r="F1337" s="16">
        <f>VLOOKUP(A1337,[2]Data!$A$1:$BL$65536,15,0)</f>
        <v>119771</v>
      </c>
      <c r="G1337" s="16">
        <f>VLOOKUP(A1337,[2]Data!$A$1:$BL$65536,16,0)</f>
        <v>160698</v>
      </c>
      <c r="H1337" s="16">
        <f>VLOOKUP(A1337,[2]Data!$A$1:$BL$65536,17,0)</f>
        <v>166678</v>
      </c>
      <c r="I1337" s="16">
        <f>VLOOKUP(A1337,[2]Data!$A$1:$BL$65536,18,0)</f>
        <v>38800</v>
      </c>
      <c r="J1337" s="75">
        <f t="shared" si="22"/>
        <v>975268</v>
      </c>
    </row>
    <row r="1338" spans="1:14" x14ac:dyDescent="0.25">
      <c r="A1338" s="17">
        <v>36916</v>
      </c>
      <c r="B1338" s="1">
        <f t="shared" si="23"/>
        <v>1</v>
      </c>
      <c r="C1338" s="16">
        <f>VLOOKUP(A1338,[2]Data!$A$1:$BL$65536,9,0)</f>
        <v>130006</v>
      </c>
      <c r="D1338" s="16">
        <f>VLOOKUP(A1338,[2]Data!$A$1:$BL$65536,10,0)</f>
        <v>37571</v>
      </c>
      <c r="E1338" s="16">
        <f>VLOOKUP(A1338,[2]Data!$A$1:$BL$65536,11,0)</f>
        <v>338433</v>
      </c>
      <c r="F1338" s="16">
        <f>VLOOKUP(A1338,[2]Data!$A$1:$BL$65536,15,0)</f>
        <v>141982</v>
      </c>
      <c r="G1338" s="16">
        <f>VLOOKUP(A1338,[2]Data!$A$1:$BL$65536,16,0)</f>
        <v>166063</v>
      </c>
      <c r="H1338" s="16">
        <f>VLOOKUP(A1338,[2]Data!$A$1:$BL$65536,17,0)</f>
        <v>144071</v>
      </c>
      <c r="I1338" s="16">
        <f>VLOOKUP(A1338,[2]Data!$A$1:$BL$65536,18,0)</f>
        <v>39205</v>
      </c>
      <c r="J1338" s="75">
        <f t="shared" si="22"/>
        <v>997331</v>
      </c>
    </row>
    <row r="1339" spans="1:14" x14ac:dyDescent="0.25">
      <c r="A1339" s="17">
        <v>36917</v>
      </c>
      <c r="B1339" s="1">
        <f t="shared" si="23"/>
        <v>1</v>
      </c>
      <c r="C1339" s="16">
        <f>VLOOKUP(A1339,[2]Data!$A$1:$BL$65536,9,0)</f>
        <v>126272</v>
      </c>
      <c r="D1339" s="16">
        <f>VLOOKUP(A1339,[2]Data!$A$1:$BL$65536,10,0)</f>
        <v>25732</v>
      </c>
      <c r="E1339" s="16">
        <f>VLOOKUP(A1339,[2]Data!$A$1:$BL$65536,11,0)</f>
        <v>337707</v>
      </c>
      <c r="F1339" s="16">
        <f>VLOOKUP(A1339,[2]Data!$A$1:$BL$65536,15,0)</f>
        <v>120943</v>
      </c>
      <c r="G1339" s="16">
        <f>VLOOKUP(A1339,[2]Data!$A$1:$BL$65536,16,0)</f>
        <v>150940</v>
      </c>
      <c r="H1339" s="16">
        <f>VLOOKUP(A1339,[2]Data!$A$1:$BL$65536,17,0)</f>
        <v>147701</v>
      </c>
      <c r="I1339" s="16">
        <f>VLOOKUP(A1339,[2]Data!$A$1:$BL$65536,18,0)</f>
        <v>37262</v>
      </c>
      <c r="J1339" s="75">
        <f t="shared" si="22"/>
        <v>946557</v>
      </c>
    </row>
    <row r="1340" spans="1:14" x14ac:dyDescent="0.25">
      <c r="A1340" s="17">
        <v>36918</v>
      </c>
      <c r="B1340" s="1">
        <f t="shared" si="23"/>
        <v>1</v>
      </c>
      <c r="C1340" s="16">
        <f>VLOOKUP(A1340,[2]Data!$A$1:$BL$65536,9,0)</f>
        <v>130405</v>
      </c>
      <c r="D1340" s="16">
        <f>VLOOKUP(A1340,[2]Data!$A$1:$BL$65536,10,0)</f>
        <v>42405</v>
      </c>
      <c r="E1340" s="16">
        <f>VLOOKUP(A1340,[2]Data!$A$1:$BL$65536,11,0)</f>
        <v>340733</v>
      </c>
      <c r="F1340" s="16">
        <f>VLOOKUP(A1340,[2]Data!$A$1:$BL$65536,15,0)</f>
        <v>117175</v>
      </c>
      <c r="G1340" s="16">
        <f>VLOOKUP(A1340,[2]Data!$A$1:$BL$65536,16,0)</f>
        <v>156324</v>
      </c>
      <c r="H1340" s="16">
        <f>VLOOKUP(A1340,[2]Data!$A$1:$BL$65536,17,0)</f>
        <v>163172</v>
      </c>
      <c r="I1340" s="16">
        <f>VLOOKUP(A1340,[2]Data!$A$1:$BL$65536,18,0)</f>
        <v>34401</v>
      </c>
      <c r="J1340" s="75">
        <f t="shared" si="22"/>
        <v>984615</v>
      </c>
    </row>
    <row r="1341" spans="1:14" x14ac:dyDescent="0.25">
      <c r="A1341" s="17">
        <v>36919</v>
      </c>
      <c r="B1341" s="1">
        <f t="shared" si="23"/>
        <v>1</v>
      </c>
      <c r="C1341" s="16">
        <f>VLOOKUP(A1341,[2]Data!$A$1:$BL$65536,9,0)</f>
        <v>141585</v>
      </c>
      <c r="D1341" s="16">
        <f>VLOOKUP(A1341,[2]Data!$A$1:$BL$65536,10,0)</f>
        <v>42405</v>
      </c>
      <c r="E1341" s="16">
        <f>VLOOKUP(A1341,[2]Data!$A$1:$BL$65536,11,0)</f>
        <v>340388</v>
      </c>
      <c r="F1341" s="16">
        <f>VLOOKUP(A1341,[2]Data!$A$1:$BL$65536,15,0)</f>
        <v>128076</v>
      </c>
      <c r="G1341" s="16">
        <f>VLOOKUP(A1341,[2]Data!$A$1:$BL$65536,16,0)</f>
        <v>157699</v>
      </c>
      <c r="H1341" s="16">
        <f>VLOOKUP(A1341,[2]Data!$A$1:$BL$65536,17,0)</f>
        <v>165859</v>
      </c>
      <c r="I1341" s="16">
        <f>VLOOKUP(A1341,[2]Data!$A$1:$BL$65536,18,0)</f>
        <v>34666</v>
      </c>
      <c r="J1341" s="75">
        <f t="shared" si="22"/>
        <v>1010678</v>
      </c>
    </row>
    <row r="1342" spans="1:14" x14ac:dyDescent="0.25">
      <c r="A1342" s="17">
        <v>36920</v>
      </c>
      <c r="B1342" s="1">
        <f t="shared" si="23"/>
        <v>1</v>
      </c>
      <c r="C1342" s="16">
        <f>VLOOKUP(A1342,[2]Data!$A$1:$BL$65536,9,0)</f>
        <v>121573</v>
      </c>
      <c r="D1342" s="16">
        <f>VLOOKUP(A1342,[2]Data!$A$1:$BL$65536,10,0)</f>
        <v>42405</v>
      </c>
      <c r="E1342" s="16">
        <f>VLOOKUP(A1342,[2]Data!$A$1:$BL$65536,11,0)</f>
        <v>333739</v>
      </c>
      <c r="F1342" s="16">
        <f>VLOOKUP(A1342,[2]Data!$A$1:$BL$65536,15,0)</f>
        <v>115265</v>
      </c>
      <c r="G1342" s="16">
        <f>VLOOKUP(A1342,[2]Data!$A$1:$BL$65536,16,0)</f>
        <v>156699</v>
      </c>
      <c r="H1342" s="16">
        <f>VLOOKUP(A1342,[2]Data!$A$1:$BL$65536,17,0)</f>
        <v>162712</v>
      </c>
      <c r="I1342" s="16">
        <f>VLOOKUP(A1342,[2]Data!$A$1:$BL$65536,18,0)</f>
        <v>27494</v>
      </c>
      <c r="J1342" s="75">
        <f t="shared" si="22"/>
        <v>959887</v>
      </c>
    </row>
    <row r="1343" spans="1:14" x14ac:dyDescent="0.25">
      <c r="A1343" s="17">
        <v>36921</v>
      </c>
      <c r="B1343" s="1">
        <f t="shared" si="23"/>
        <v>1</v>
      </c>
      <c r="C1343" s="16">
        <f>VLOOKUP(A1343,[2]Data!$A$1:$BL$65536,9,0)</f>
        <v>127579</v>
      </c>
      <c r="D1343" s="16">
        <f>VLOOKUP(A1343,[2]Data!$A$1:$BL$65536,10,0)</f>
        <v>42405</v>
      </c>
      <c r="E1343" s="16">
        <f>VLOOKUP(A1343,[2]Data!$A$1:$BL$65536,11,0)</f>
        <v>336827</v>
      </c>
      <c r="F1343" s="16">
        <f>VLOOKUP(A1343,[2]Data!$A$1:$BL$65536,15,0)</f>
        <v>99788</v>
      </c>
      <c r="G1343" s="16">
        <f>VLOOKUP(A1343,[2]Data!$A$1:$BL$65536,16,0)</f>
        <v>161170</v>
      </c>
      <c r="H1343" s="16">
        <f>VLOOKUP(A1343,[2]Data!$A$1:$BL$65536,17,0)</f>
        <v>194905</v>
      </c>
      <c r="I1343" s="16">
        <f>VLOOKUP(A1343,[2]Data!$A$1:$BL$65536,18,0)</f>
        <v>39862</v>
      </c>
      <c r="J1343" s="75">
        <f t="shared" si="22"/>
        <v>1002536</v>
      </c>
    </row>
    <row r="1344" spans="1:14" x14ac:dyDescent="0.25">
      <c r="A1344" s="17">
        <v>36922</v>
      </c>
      <c r="B1344" s="1">
        <f t="shared" si="23"/>
        <v>1</v>
      </c>
      <c r="C1344" s="16">
        <f>VLOOKUP(A1344,[2]Data!$A$1:$BL$65536,9,0)</f>
        <v>118073</v>
      </c>
      <c r="D1344" s="16">
        <f>VLOOKUP(A1344,[2]Data!$A$1:$BL$65536,10,0)</f>
        <v>43586</v>
      </c>
      <c r="E1344" s="16">
        <f>VLOOKUP(A1344,[2]Data!$A$1:$BL$65536,11,0)</f>
        <v>339940</v>
      </c>
      <c r="F1344" s="16">
        <f>VLOOKUP(A1344,[2]Data!$A$1:$BL$65536,15,0)</f>
        <v>108788</v>
      </c>
      <c r="G1344" s="16">
        <f>VLOOKUP(A1344,[2]Data!$A$1:$BL$65536,16,0)</f>
        <v>163251</v>
      </c>
      <c r="H1344" s="16">
        <f>VLOOKUP(A1344,[2]Data!$A$1:$BL$65536,17,0)</f>
        <v>153877</v>
      </c>
      <c r="I1344" s="16">
        <f>VLOOKUP(A1344,[2]Data!$A$1:$BL$65536,18,0)</f>
        <v>36258</v>
      </c>
      <c r="J1344" s="75">
        <f t="shared" si="22"/>
        <v>963773</v>
      </c>
      <c r="L1344" s="72" t="s">
        <v>206</v>
      </c>
      <c r="M1344" s="72" t="s">
        <v>205</v>
      </c>
      <c r="N1344" s="1" t="s">
        <v>209</v>
      </c>
    </row>
    <row r="1345" spans="1:14" x14ac:dyDescent="0.25">
      <c r="A1345" s="17">
        <v>36923</v>
      </c>
      <c r="B1345" s="1">
        <f t="shared" si="23"/>
        <v>2</v>
      </c>
      <c r="C1345" s="16">
        <f>VLOOKUP(A1345,[2]Data!$A$1:$BL$65536,9,0)</f>
        <v>158518</v>
      </c>
      <c r="D1345" s="16">
        <f>VLOOKUP(A1345,[2]Data!$A$1:$BL$65536,10,0)</f>
        <v>44890</v>
      </c>
      <c r="E1345" s="16">
        <f>VLOOKUP(A1345,[2]Data!$A$1:$BL$65536,11,0)</f>
        <v>315901</v>
      </c>
      <c r="F1345" s="16">
        <f>VLOOKUP(A1345,[2]Data!$A$1:$BL$65536,15,0)</f>
        <v>108333</v>
      </c>
      <c r="G1345" s="16">
        <f>VLOOKUP(A1345,[2]Data!$A$1:$BL$65536,16,0)</f>
        <v>159600</v>
      </c>
      <c r="H1345" s="16">
        <f>VLOOKUP(A1345,[2]Data!$A$1:$BL$65536,17,0)</f>
        <v>156846</v>
      </c>
      <c r="I1345" s="16">
        <f>VLOOKUP(A1345,[2]Data!$A$1:$BL$65536,18,0)</f>
        <v>67911</v>
      </c>
      <c r="J1345" s="75">
        <f t="shared" ref="J1345:J1355" si="24">SUM(C1345:I1345)</f>
        <v>1011999</v>
      </c>
      <c r="L1345" s="1">
        <v>2</v>
      </c>
      <c r="M1345" s="1">
        <v>3</v>
      </c>
      <c r="N1345" s="1">
        <v>4</v>
      </c>
    </row>
    <row r="1346" spans="1:14" x14ac:dyDescent="0.25">
      <c r="A1346" s="17">
        <v>36924</v>
      </c>
      <c r="B1346" s="1">
        <f t="shared" si="23"/>
        <v>2</v>
      </c>
      <c r="C1346" s="16">
        <f>VLOOKUP(A1346,[2]Data!$A$1:$BL$65536,9,0)</f>
        <v>118969</v>
      </c>
      <c r="D1346" s="16">
        <f>VLOOKUP(A1346,[2]Data!$A$1:$BL$65536,10,0)</f>
        <v>44890</v>
      </c>
      <c r="E1346" s="16">
        <f>VLOOKUP(A1346,[2]Data!$A$1:$BL$65536,11,0)</f>
        <v>328088</v>
      </c>
      <c r="F1346" s="16">
        <f>VLOOKUP(A1346,[2]Data!$A$1:$BL$65536,15,0)</f>
        <v>107211</v>
      </c>
      <c r="G1346" s="16">
        <f>VLOOKUP(A1346,[2]Data!$A$1:$BL$65536,16,0)</f>
        <v>159622</v>
      </c>
      <c r="H1346" s="16">
        <f>VLOOKUP(A1346,[2]Data!$A$1:$BL$65536,17,0)</f>
        <v>159338</v>
      </c>
      <c r="I1346" s="16">
        <f>VLOOKUP(A1346,[2]Data!$A$1:$BL$65536,18,0)</f>
        <v>66797</v>
      </c>
      <c r="J1346" s="75">
        <f t="shared" si="24"/>
        <v>984915</v>
      </c>
      <c r="L1346" s="1">
        <v>997397.17857142852</v>
      </c>
      <c r="M1346" s="1">
        <f>SUMIF($B$1373:$B$1403,$M$1345,J1373:J1402)/COUNTIF($B$1373:$B$1403,$M$1345)</f>
        <v>933870.16129032255</v>
      </c>
      <c r="N1346" s="1">
        <f>SUMIF($B$1404:$B$1433,$N$1345,$J$1404:$J$1433)/COUNTIF($B$1404:$B$1433,$N$1345)</f>
        <v>833689.8823529412</v>
      </c>
    </row>
    <row r="1347" spans="1:14" x14ac:dyDescent="0.25">
      <c r="A1347" s="17">
        <v>36925</v>
      </c>
      <c r="B1347" s="1">
        <f t="shared" si="23"/>
        <v>2</v>
      </c>
      <c r="C1347" s="16">
        <f>VLOOKUP(A1347,[2]Data!$A$1:$BL$65536,9,0)</f>
        <v>163202</v>
      </c>
      <c r="D1347" s="16">
        <f>VLOOKUP(A1347,[2]Data!$A$1:$BL$65536,10,0)</f>
        <v>31890</v>
      </c>
      <c r="E1347" s="16">
        <f>VLOOKUP(A1347,[2]Data!$A$1:$BL$65536,11,0)</f>
        <v>336985</v>
      </c>
      <c r="F1347" s="16">
        <f>VLOOKUP(A1347,[2]Data!$A$1:$BL$65536,15,0)</f>
        <v>117811</v>
      </c>
      <c r="G1347" s="16">
        <f>VLOOKUP(A1347,[2]Data!$A$1:$BL$65536,16,0)</f>
        <v>159280</v>
      </c>
      <c r="H1347" s="16">
        <f>VLOOKUP(A1347,[2]Data!$A$1:$BL$65536,17,0)</f>
        <v>168246</v>
      </c>
      <c r="I1347" s="16">
        <f>VLOOKUP(A1347,[2]Data!$A$1:$BL$65536,18,0)</f>
        <v>67075</v>
      </c>
      <c r="J1347" s="75">
        <f t="shared" si="24"/>
        <v>1044489</v>
      </c>
    </row>
    <row r="1348" spans="1:14" x14ac:dyDescent="0.25">
      <c r="A1348" s="17">
        <v>36926</v>
      </c>
      <c r="B1348" s="1">
        <f t="shared" si="23"/>
        <v>2</v>
      </c>
      <c r="C1348" s="16">
        <f>VLOOKUP(A1348,[2]Data!$A$1:$BL$65536,9,0)</f>
        <v>178178</v>
      </c>
      <c r="D1348" s="16">
        <f>VLOOKUP(A1348,[2]Data!$A$1:$BL$65536,10,0)</f>
        <v>31612</v>
      </c>
      <c r="E1348" s="16">
        <f>VLOOKUP(A1348,[2]Data!$A$1:$BL$65536,11,0)</f>
        <v>338460</v>
      </c>
      <c r="F1348" s="16">
        <f>VLOOKUP(A1348,[2]Data!$A$1:$BL$65536,15,0)</f>
        <v>120448</v>
      </c>
      <c r="G1348" s="16">
        <f>VLOOKUP(A1348,[2]Data!$A$1:$BL$65536,16,0)</f>
        <v>157753</v>
      </c>
      <c r="H1348" s="16">
        <f>VLOOKUP(A1348,[2]Data!$A$1:$BL$65536,17,0)</f>
        <v>153213</v>
      </c>
      <c r="I1348" s="16">
        <f>VLOOKUP(A1348,[2]Data!$A$1:$BL$65536,18,0)</f>
        <v>48418</v>
      </c>
      <c r="J1348" s="75">
        <f t="shared" si="24"/>
        <v>1028082</v>
      </c>
    </row>
    <row r="1349" spans="1:14" x14ac:dyDescent="0.25">
      <c r="A1349" s="17">
        <v>36927</v>
      </c>
      <c r="B1349" s="1">
        <f t="shared" si="23"/>
        <v>2</v>
      </c>
      <c r="C1349" s="16">
        <f>VLOOKUP(A1349,[2]Data!$A$1:$BL$65536,9,0)</f>
        <v>163054</v>
      </c>
      <c r="D1349" s="16">
        <f>VLOOKUP(A1349,[2]Data!$A$1:$BL$65536,10,0)</f>
        <v>37701</v>
      </c>
      <c r="E1349" s="16">
        <f>VLOOKUP(A1349,[2]Data!$A$1:$BL$65536,11,0)</f>
        <v>340059</v>
      </c>
      <c r="F1349" s="16">
        <f>VLOOKUP(A1349,[2]Data!$A$1:$BL$65536,15,0)</f>
        <v>118239</v>
      </c>
      <c r="G1349" s="16">
        <f>VLOOKUP(A1349,[2]Data!$A$1:$BL$65536,16,0)</f>
        <v>160062</v>
      </c>
      <c r="H1349" s="16">
        <f>VLOOKUP(A1349,[2]Data!$A$1:$BL$65536,17,0)</f>
        <v>176206</v>
      </c>
      <c r="I1349" s="16">
        <f>VLOOKUP(A1349,[2]Data!$A$1:$BL$65536,18,0)</f>
        <v>48346</v>
      </c>
      <c r="J1349" s="75">
        <f t="shared" si="24"/>
        <v>1043667</v>
      </c>
    </row>
    <row r="1350" spans="1:14" x14ac:dyDescent="0.25">
      <c r="A1350" s="17">
        <v>36928</v>
      </c>
      <c r="B1350" s="1">
        <f t="shared" si="23"/>
        <v>2</v>
      </c>
      <c r="C1350" s="16">
        <f>VLOOKUP(A1350,[2]Data!$A$1:$BL$65536,9,0)</f>
        <v>151331</v>
      </c>
      <c r="D1350" s="16">
        <f>VLOOKUP(A1350,[2]Data!$A$1:$BL$65536,10,0)</f>
        <v>47833</v>
      </c>
      <c r="E1350" s="16">
        <f>VLOOKUP(A1350,[2]Data!$A$1:$BL$65536,11,0)</f>
        <v>326732</v>
      </c>
      <c r="F1350" s="16">
        <f>VLOOKUP(A1350,[2]Data!$A$1:$BL$65536,15,0)</f>
        <v>145290</v>
      </c>
      <c r="G1350" s="16">
        <f>VLOOKUP(A1350,[2]Data!$A$1:$BL$65536,16,0)</f>
        <v>160095</v>
      </c>
      <c r="H1350" s="16">
        <f>VLOOKUP(A1350,[2]Data!$A$1:$BL$65536,17,0)</f>
        <v>155420</v>
      </c>
      <c r="I1350" s="16">
        <f>VLOOKUP(A1350,[2]Data!$A$1:$BL$65536,18,0)</f>
        <v>46629</v>
      </c>
      <c r="J1350" s="75">
        <f t="shared" si="24"/>
        <v>1033330</v>
      </c>
    </row>
    <row r="1351" spans="1:14" x14ac:dyDescent="0.25">
      <c r="A1351" s="17">
        <v>36929</v>
      </c>
      <c r="B1351" s="1">
        <f t="shared" si="23"/>
        <v>2</v>
      </c>
      <c r="C1351" s="16">
        <f>VLOOKUP(A1351,[2]Data!$A$1:$BL$65536,9,0)</f>
        <v>146184</v>
      </c>
      <c r="D1351" s="16">
        <f>VLOOKUP(A1351,[2]Data!$A$1:$BL$65536,10,0)</f>
        <v>50798</v>
      </c>
      <c r="E1351" s="16">
        <f>VLOOKUP(A1351,[2]Data!$A$1:$BL$65536,11,0)</f>
        <v>314175</v>
      </c>
      <c r="F1351" s="16">
        <f>VLOOKUP(A1351,[2]Data!$A$1:$BL$65536,15,0)</f>
        <v>105974</v>
      </c>
      <c r="G1351" s="16">
        <f>VLOOKUP(A1351,[2]Data!$A$1:$BL$65536,16,0)</f>
        <v>160024</v>
      </c>
      <c r="H1351" s="16">
        <f>VLOOKUP(A1351,[2]Data!$A$1:$BL$65536,17,0)</f>
        <v>124881</v>
      </c>
      <c r="I1351" s="16">
        <f>VLOOKUP(A1351,[2]Data!$A$1:$BL$65536,18,0)</f>
        <v>42944</v>
      </c>
      <c r="J1351" s="75">
        <f t="shared" si="24"/>
        <v>944980</v>
      </c>
    </row>
    <row r="1352" spans="1:14" x14ac:dyDescent="0.25">
      <c r="A1352" s="17">
        <v>36930</v>
      </c>
      <c r="B1352" s="1">
        <f t="shared" si="23"/>
        <v>2</v>
      </c>
      <c r="C1352" s="16">
        <f>VLOOKUP(A1352,[2]Data!$A$1:$BL$65536,9,0)</f>
        <v>168089</v>
      </c>
      <c r="D1352" s="16">
        <f>VLOOKUP(A1352,[2]Data!$A$1:$BL$65536,10,0)</f>
        <v>50798</v>
      </c>
      <c r="E1352" s="16">
        <f>VLOOKUP(A1352,[2]Data!$A$1:$BL$65536,11,0)</f>
        <v>326797</v>
      </c>
      <c r="F1352" s="16">
        <f>VLOOKUP(A1352,[2]Data!$A$1:$BL$65536,15,0)</f>
        <v>100179</v>
      </c>
      <c r="G1352" s="16">
        <f>VLOOKUP(A1352,[2]Data!$A$1:$BL$65536,16,0)</f>
        <v>160127</v>
      </c>
      <c r="H1352" s="16">
        <f>VLOOKUP(A1352,[2]Data!$A$1:$BL$65536,17,0)</f>
        <v>137927</v>
      </c>
      <c r="I1352" s="16">
        <f>VLOOKUP(A1352,[2]Data!$A$1:$BL$65536,18,0)</f>
        <v>40845</v>
      </c>
      <c r="J1352" s="75">
        <f t="shared" si="24"/>
        <v>984762</v>
      </c>
    </row>
    <row r="1353" spans="1:14" x14ac:dyDescent="0.25">
      <c r="A1353" s="17">
        <v>36931</v>
      </c>
      <c r="B1353" s="1">
        <f t="shared" si="23"/>
        <v>2</v>
      </c>
      <c r="C1353" s="16">
        <f>VLOOKUP(A1353,[2]Data!$A$1:$BL$65536,9,0)</f>
        <v>128207</v>
      </c>
      <c r="D1353" s="16">
        <f>VLOOKUP(A1353,[2]Data!$A$1:$BL$65536,10,0)</f>
        <v>50798</v>
      </c>
      <c r="E1353" s="16">
        <f>VLOOKUP(A1353,[2]Data!$A$1:$BL$65536,11,0)</f>
        <v>317791</v>
      </c>
      <c r="F1353" s="16">
        <f>VLOOKUP(A1353,[2]Data!$A$1:$BL$65536,15,0)</f>
        <v>116416</v>
      </c>
      <c r="G1353" s="16">
        <f>VLOOKUP(A1353,[2]Data!$A$1:$BL$65536,16,0)</f>
        <v>162955</v>
      </c>
      <c r="H1353" s="16">
        <f>VLOOKUP(A1353,[2]Data!$A$1:$BL$65536,17,0)</f>
        <v>146912</v>
      </c>
      <c r="I1353" s="16">
        <f>VLOOKUP(A1353,[2]Data!$A$1:$BL$65536,18,0)</f>
        <v>45723</v>
      </c>
      <c r="J1353" s="75">
        <f t="shared" si="24"/>
        <v>968802</v>
      </c>
    </row>
    <row r="1354" spans="1:14" x14ac:dyDescent="0.25">
      <c r="A1354" s="17">
        <v>36932</v>
      </c>
      <c r="B1354" s="1">
        <f t="shared" si="23"/>
        <v>2</v>
      </c>
      <c r="C1354" s="16">
        <f>VLOOKUP(A1354,[2]Data!$A$1:$BL$65536,9,0)</f>
        <v>146545</v>
      </c>
      <c r="D1354" s="16">
        <f>VLOOKUP(A1354,[2]Data!$A$1:$BL$65536,10,0)</f>
        <v>51076</v>
      </c>
      <c r="E1354" s="16">
        <f>VLOOKUP(A1354,[2]Data!$A$1:$BL$65536,11,0)</f>
        <v>312337</v>
      </c>
      <c r="F1354" s="16">
        <f>VLOOKUP(A1354,[2]Data!$A$1:$BL$65536,15,0)</f>
        <v>115232</v>
      </c>
      <c r="G1354" s="16">
        <f>VLOOKUP(A1354,[2]Data!$A$1:$BL$65536,16,0)</f>
        <v>161714</v>
      </c>
      <c r="H1354" s="16">
        <f>VLOOKUP(A1354,[2]Data!$A$1:$BL$65536,17,0)</f>
        <v>152804</v>
      </c>
      <c r="I1354" s="16">
        <f>VLOOKUP(A1354,[2]Data!$A$1:$BL$65536,18,0)</f>
        <v>53977</v>
      </c>
      <c r="J1354" s="75">
        <f t="shared" si="24"/>
        <v>993685</v>
      </c>
    </row>
    <row r="1355" spans="1:14" x14ac:dyDescent="0.25">
      <c r="A1355" s="17">
        <v>36933</v>
      </c>
      <c r="B1355" s="1">
        <f t="shared" si="23"/>
        <v>2</v>
      </c>
      <c r="C1355" s="16">
        <f>VLOOKUP(A1355,[2]Data!$A$1:$BL$65536,9,0)</f>
        <v>146447</v>
      </c>
      <c r="D1355" s="16">
        <f>VLOOKUP(A1355,[2]Data!$A$1:$BL$65536,10,0)</f>
        <v>51076</v>
      </c>
      <c r="E1355" s="16">
        <f>VLOOKUP(A1355,[2]Data!$A$1:$BL$65536,11,0)</f>
        <v>316052</v>
      </c>
      <c r="F1355" s="16">
        <f>VLOOKUP(A1355,[2]Data!$A$1:$BL$65536,15,0)</f>
        <v>115461</v>
      </c>
      <c r="G1355" s="16">
        <f>VLOOKUP(A1355,[2]Data!$A$1:$BL$65536,16,0)</f>
        <v>161505</v>
      </c>
      <c r="H1355" s="16">
        <f>VLOOKUP(A1355,[2]Data!$A$1:$BL$65536,17,0)</f>
        <v>159282</v>
      </c>
      <c r="I1355" s="16">
        <f>VLOOKUP(A1355,[2]Data!$A$1:$BL$65536,18,0)</f>
        <v>52123</v>
      </c>
      <c r="J1355" s="75">
        <f t="shared" si="24"/>
        <v>1001946</v>
      </c>
    </row>
    <row r="1356" spans="1:14" x14ac:dyDescent="0.25">
      <c r="A1356" s="17">
        <v>36934</v>
      </c>
      <c r="B1356" s="1">
        <f t="shared" si="23"/>
        <v>2</v>
      </c>
      <c r="C1356" s="16">
        <f>VLOOKUP(A1356,[2]Data!$A$1:$BL$65536,9,0)</f>
        <v>146770</v>
      </c>
      <c r="D1356" s="16">
        <f>VLOOKUP(A1356,[2]Data!$A$1:$BL$65536,10,0)</f>
        <v>51076</v>
      </c>
      <c r="E1356" s="16">
        <f>VLOOKUP(A1356,[2]Data!$A$1:$BL$65536,11,0)</f>
        <v>321653</v>
      </c>
      <c r="F1356" s="16">
        <f>VLOOKUP(A1356,[2]Data!$A$1:$BL$65536,15,0)</f>
        <v>111670</v>
      </c>
      <c r="G1356" s="16">
        <f>VLOOKUP(A1356,[2]Data!$A$1:$BL$65536,16,0)</f>
        <v>162350</v>
      </c>
      <c r="H1356" s="16">
        <f>VLOOKUP(A1356,[2]Data!$A$1:$BL$65536,17,0)</f>
        <v>159451</v>
      </c>
      <c r="I1356" s="16">
        <f>VLOOKUP(A1356,[2]Data!$A$1:$BL$65536,18,0)</f>
        <v>49436</v>
      </c>
      <c r="J1356" s="75">
        <f>SUM(C1356:I1356)</f>
        <v>1002406</v>
      </c>
    </row>
    <row r="1357" spans="1:14" x14ac:dyDescent="0.25">
      <c r="A1357" s="17">
        <v>36935</v>
      </c>
      <c r="B1357" s="1">
        <f t="shared" si="23"/>
        <v>2</v>
      </c>
      <c r="C1357" s="16">
        <f>VLOOKUP(A1357,[2]Data!$A$1:$BL$65536,9,0)</f>
        <v>126359</v>
      </c>
      <c r="D1357" s="16">
        <f>VLOOKUP(A1357,[2]Data!$A$1:$BL$65536,10,0)</f>
        <v>51076</v>
      </c>
      <c r="E1357" s="16">
        <f>VLOOKUP(A1357,[2]Data!$A$1:$BL$65536,11,0)</f>
        <v>310178</v>
      </c>
      <c r="F1357" s="16">
        <f>VLOOKUP(A1357,[2]Data!$A$1:$BL$65536,15,0)</f>
        <v>119384</v>
      </c>
      <c r="G1357" s="16">
        <f>VLOOKUP(A1357,[2]Data!$A$1:$BL$65536,16,0)</f>
        <v>162266</v>
      </c>
      <c r="H1357" s="16">
        <f>VLOOKUP(A1357,[2]Data!$A$1:$BL$65536,17,0)</f>
        <v>159460</v>
      </c>
      <c r="I1357" s="16">
        <f>VLOOKUP(A1357,[2]Data!$A$1:$BL$65536,18,0)</f>
        <v>48956</v>
      </c>
      <c r="J1357" s="75">
        <f t="shared" ref="J1357:J1386" si="25">SUM(C1357:I1357)</f>
        <v>977679</v>
      </c>
    </row>
    <row r="1358" spans="1:14" x14ac:dyDescent="0.25">
      <c r="A1358" s="17">
        <v>36936</v>
      </c>
      <c r="B1358" s="1">
        <f t="shared" si="23"/>
        <v>2</v>
      </c>
      <c r="C1358" s="16">
        <f>VLOOKUP(A1358,[2]Data!$A$1:$BL$65536,9,0)</f>
        <v>154955</v>
      </c>
      <c r="D1358" s="16">
        <f>VLOOKUP(A1358,[2]Data!$A$1:$BL$65536,10,0)</f>
        <v>50574</v>
      </c>
      <c r="E1358" s="16">
        <f>VLOOKUP(A1358,[2]Data!$A$1:$BL$65536,11,0)</f>
        <v>324919</v>
      </c>
      <c r="F1358" s="16">
        <f>VLOOKUP(A1358,[2]Data!$A$1:$BL$65536,15,0)</f>
        <v>106235</v>
      </c>
      <c r="G1358" s="16">
        <f>VLOOKUP(A1358,[2]Data!$A$1:$BL$65536,16,0)</f>
        <v>161961</v>
      </c>
      <c r="H1358" s="16">
        <f>VLOOKUP(A1358,[2]Data!$A$1:$BL$65536,17,0)</f>
        <v>133328</v>
      </c>
      <c r="I1358" s="16">
        <f>VLOOKUP(A1358,[2]Data!$A$1:$BL$65536,18,0)</f>
        <v>42394</v>
      </c>
      <c r="J1358" s="75">
        <f t="shared" si="25"/>
        <v>974366</v>
      </c>
    </row>
    <row r="1359" spans="1:14" x14ac:dyDescent="0.25">
      <c r="A1359" s="17">
        <v>36937</v>
      </c>
      <c r="B1359" s="1">
        <f t="shared" si="23"/>
        <v>2</v>
      </c>
      <c r="C1359" s="16">
        <f>VLOOKUP(A1359,[2]Data!$A$1:$BL$65536,9,0)</f>
        <v>126104</v>
      </c>
      <c r="D1359" s="16">
        <f>VLOOKUP(A1359,[2]Data!$A$1:$BL$65536,10,0)</f>
        <v>50798</v>
      </c>
      <c r="E1359" s="16">
        <f>VLOOKUP(A1359,[2]Data!$A$1:$BL$65536,11,0)</f>
        <v>325356</v>
      </c>
      <c r="F1359" s="16">
        <f>VLOOKUP(A1359,[2]Data!$A$1:$BL$65536,15,0)</f>
        <v>116171</v>
      </c>
      <c r="G1359" s="16">
        <f>VLOOKUP(A1359,[2]Data!$A$1:$BL$65536,16,0)</f>
        <v>162193</v>
      </c>
      <c r="H1359" s="16">
        <f>VLOOKUP(A1359,[2]Data!$A$1:$BL$65536,17,0)</f>
        <v>131296</v>
      </c>
      <c r="I1359" s="16">
        <f>VLOOKUP(A1359,[2]Data!$A$1:$BL$65536,18,0)</f>
        <v>39793</v>
      </c>
      <c r="J1359" s="75">
        <f t="shared" si="25"/>
        <v>951711</v>
      </c>
    </row>
    <row r="1360" spans="1:14" x14ac:dyDescent="0.25">
      <c r="A1360" s="17">
        <v>36938</v>
      </c>
      <c r="B1360" s="1">
        <f t="shared" si="23"/>
        <v>2</v>
      </c>
      <c r="C1360" s="16">
        <f>VLOOKUP(A1360,[2]Data!$A$1:$BL$65536,9,0)</f>
        <v>127198</v>
      </c>
      <c r="D1360" s="16">
        <f>VLOOKUP(A1360,[2]Data!$A$1:$BL$65536,10,0)</f>
        <v>50798</v>
      </c>
      <c r="E1360" s="16">
        <f>VLOOKUP(A1360,[2]Data!$A$1:$BL$65536,11,0)</f>
        <v>327570</v>
      </c>
      <c r="F1360" s="16">
        <f>VLOOKUP(A1360,[2]Data!$A$1:$BL$65536,15,0)</f>
        <v>142299</v>
      </c>
      <c r="G1360" s="16">
        <f>VLOOKUP(A1360,[2]Data!$A$1:$BL$65536,16,0)</f>
        <v>161782</v>
      </c>
      <c r="H1360" s="16">
        <f>VLOOKUP(A1360,[2]Data!$A$1:$BL$65536,17,0)</f>
        <v>149791</v>
      </c>
      <c r="I1360" s="16">
        <f>VLOOKUP(A1360,[2]Data!$A$1:$BL$65536,18,0)</f>
        <v>19375</v>
      </c>
      <c r="J1360" s="75">
        <f t="shared" si="25"/>
        <v>978813</v>
      </c>
    </row>
    <row r="1361" spans="1:10" x14ac:dyDescent="0.25">
      <c r="A1361" s="17">
        <v>36939</v>
      </c>
      <c r="B1361" s="1">
        <f t="shared" si="23"/>
        <v>2</v>
      </c>
      <c r="C1361" s="16">
        <f>VLOOKUP(A1361,[2]Data!$A$1:$BL$65536,9,0)</f>
        <v>146224</v>
      </c>
      <c r="D1361" s="16">
        <f>VLOOKUP(A1361,[2]Data!$A$1:$BL$65536,10,0)</f>
        <v>50798</v>
      </c>
      <c r="E1361" s="16">
        <f>VLOOKUP(A1361,[2]Data!$A$1:$BL$65536,11,0)</f>
        <v>338928</v>
      </c>
      <c r="F1361" s="16">
        <f>VLOOKUP(A1361,[2]Data!$A$1:$BL$65536,15,0)</f>
        <v>103023</v>
      </c>
      <c r="G1361" s="16">
        <f>VLOOKUP(A1361,[2]Data!$A$1:$BL$65536,16,0)</f>
        <v>162385</v>
      </c>
      <c r="H1361" s="16">
        <f>VLOOKUP(A1361,[2]Data!$A$1:$BL$65536,17,0)</f>
        <v>143834</v>
      </c>
      <c r="I1361" s="16">
        <f>VLOOKUP(A1361,[2]Data!$A$1:$BL$65536,18,0)</f>
        <v>37475</v>
      </c>
      <c r="J1361" s="75">
        <f t="shared" si="25"/>
        <v>982667</v>
      </c>
    </row>
    <row r="1362" spans="1:10" x14ac:dyDescent="0.25">
      <c r="A1362" s="17">
        <v>36940</v>
      </c>
      <c r="B1362" s="1">
        <f t="shared" si="23"/>
        <v>2</v>
      </c>
      <c r="C1362" s="16">
        <f>VLOOKUP(A1362,[2]Data!$A$1:$BL$65536,9,0)</f>
        <v>146224</v>
      </c>
      <c r="D1362" s="16">
        <f>VLOOKUP(A1362,[2]Data!$A$1:$BL$65536,10,0)</f>
        <v>50798</v>
      </c>
      <c r="E1362" s="16">
        <f>VLOOKUP(A1362,[2]Data!$A$1:$BL$65536,11,0)</f>
        <v>339472</v>
      </c>
      <c r="F1362" s="16">
        <f>VLOOKUP(A1362,[2]Data!$A$1:$BL$65536,15,0)</f>
        <v>121759</v>
      </c>
      <c r="G1362" s="16">
        <f>VLOOKUP(A1362,[2]Data!$A$1:$BL$65536,16,0)</f>
        <v>162729</v>
      </c>
      <c r="H1362" s="16">
        <f>VLOOKUP(A1362,[2]Data!$A$1:$BL$65536,17,0)</f>
        <v>177464</v>
      </c>
      <c r="I1362" s="16">
        <f>VLOOKUP(A1362,[2]Data!$A$1:$BL$65536,18,0)</f>
        <v>38326</v>
      </c>
      <c r="J1362" s="75">
        <f t="shared" si="25"/>
        <v>1036772</v>
      </c>
    </row>
    <row r="1363" spans="1:10" x14ac:dyDescent="0.25">
      <c r="A1363" s="17">
        <v>36941</v>
      </c>
      <c r="B1363" s="1">
        <f t="shared" si="23"/>
        <v>2</v>
      </c>
      <c r="C1363" s="16">
        <f>VLOOKUP(A1363,[2]Data!$A$1:$BL$65536,9,0)</f>
        <v>168062</v>
      </c>
      <c r="D1363" s="16">
        <f>VLOOKUP(A1363,[2]Data!$A$1:$BL$65536,10,0)</f>
        <v>50798</v>
      </c>
      <c r="E1363" s="16">
        <f>VLOOKUP(A1363,[2]Data!$A$1:$BL$65536,11,0)</f>
        <v>336417</v>
      </c>
      <c r="F1363" s="16">
        <f>VLOOKUP(A1363,[2]Data!$A$1:$BL$65536,15,0)</f>
        <v>122579</v>
      </c>
      <c r="G1363" s="16">
        <f>VLOOKUP(A1363,[2]Data!$A$1:$BL$65536,16,0)</f>
        <v>163050</v>
      </c>
      <c r="H1363" s="16">
        <f>VLOOKUP(A1363,[2]Data!$A$1:$BL$65536,17,0)</f>
        <v>132129</v>
      </c>
      <c r="I1363" s="16">
        <f>VLOOKUP(A1363,[2]Data!$A$1:$BL$65536,18,0)</f>
        <v>15730</v>
      </c>
      <c r="J1363" s="75">
        <f t="shared" si="25"/>
        <v>988765</v>
      </c>
    </row>
    <row r="1364" spans="1:10" x14ac:dyDescent="0.25">
      <c r="A1364" s="17">
        <v>36942</v>
      </c>
      <c r="B1364" s="1">
        <f t="shared" si="23"/>
        <v>2</v>
      </c>
      <c r="C1364" s="16">
        <f>VLOOKUP(A1364,[2]Data!$A$1:$BL$65536,9,0)</f>
        <v>154224</v>
      </c>
      <c r="D1364" s="16">
        <f>VLOOKUP(A1364,[2]Data!$A$1:$BL$65536,10,0)</f>
        <v>50798</v>
      </c>
      <c r="E1364" s="16">
        <f>VLOOKUP(A1364,[2]Data!$A$1:$BL$65536,11,0)</f>
        <v>339936</v>
      </c>
      <c r="F1364" s="16">
        <f>VLOOKUP(A1364,[2]Data!$A$1:$BL$65536,15,0)</f>
        <v>121759</v>
      </c>
      <c r="G1364" s="16">
        <f>VLOOKUP(A1364,[2]Data!$A$1:$BL$65536,16,0)</f>
        <v>163031</v>
      </c>
      <c r="H1364" s="16">
        <f>VLOOKUP(A1364,[2]Data!$A$1:$BL$65536,17,0)</f>
        <v>136355</v>
      </c>
      <c r="I1364" s="16">
        <f>VLOOKUP(A1364,[2]Data!$A$1:$BL$65536,18,0)</f>
        <v>35927</v>
      </c>
      <c r="J1364" s="75">
        <f t="shared" si="25"/>
        <v>1002030</v>
      </c>
    </row>
    <row r="1365" spans="1:10" x14ac:dyDescent="0.25">
      <c r="A1365" s="17">
        <v>36943</v>
      </c>
      <c r="B1365" s="1">
        <f t="shared" si="23"/>
        <v>2</v>
      </c>
      <c r="C1365" s="16">
        <f>VLOOKUP(A1365,[2]Data!$A$1:$BL$65536,9,0)</f>
        <v>165418</v>
      </c>
      <c r="D1365" s="16">
        <f>VLOOKUP(A1365,[2]Data!$A$1:$BL$65536,10,0)</f>
        <v>50798</v>
      </c>
      <c r="E1365" s="16">
        <f>VLOOKUP(A1365,[2]Data!$A$1:$BL$65536,11,0)</f>
        <v>302759</v>
      </c>
      <c r="F1365" s="16">
        <f>VLOOKUP(A1365,[2]Data!$A$1:$BL$65536,15,0)</f>
        <v>121829</v>
      </c>
      <c r="G1365" s="16">
        <f>VLOOKUP(A1365,[2]Data!$A$1:$BL$65536,16,0)</f>
        <v>163675</v>
      </c>
      <c r="H1365" s="16">
        <f>VLOOKUP(A1365,[2]Data!$A$1:$BL$65536,17,0)</f>
        <v>150181</v>
      </c>
      <c r="I1365" s="16">
        <f>VLOOKUP(A1365,[2]Data!$A$1:$BL$65536,18,0)</f>
        <v>0</v>
      </c>
      <c r="J1365" s="75">
        <f t="shared" si="25"/>
        <v>954660</v>
      </c>
    </row>
    <row r="1366" spans="1:10" x14ac:dyDescent="0.25">
      <c r="A1366" s="17">
        <v>36944</v>
      </c>
      <c r="B1366" s="1">
        <f t="shared" si="23"/>
        <v>2</v>
      </c>
      <c r="C1366" s="16">
        <f>VLOOKUP(A1366,[2]Data!$A$1:$BL$65536,9,0)</f>
        <v>190919</v>
      </c>
      <c r="D1366" s="16">
        <f>VLOOKUP(A1366,[2]Data!$A$1:$BL$65536,10,0)</f>
        <v>50869</v>
      </c>
      <c r="E1366" s="16">
        <f>VLOOKUP(A1366,[2]Data!$A$1:$BL$65536,11,0)</f>
        <v>324133</v>
      </c>
      <c r="F1366" s="16">
        <f>VLOOKUP(A1366,[2]Data!$A$1:$BL$65536,15,0)</f>
        <v>127803</v>
      </c>
      <c r="G1366" s="16">
        <f>VLOOKUP(A1366,[2]Data!$A$1:$BL$65536,16,0)</f>
        <v>163675</v>
      </c>
      <c r="H1366" s="16">
        <f>VLOOKUP(A1366,[2]Data!$A$1:$BL$65536,17,0)</f>
        <v>94569</v>
      </c>
      <c r="I1366" s="16">
        <f>VLOOKUP(A1366,[2]Data!$A$1:$BL$65536,18,0)</f>
        <v>0</v>
      </c>
      <c r="J1366" s="75">
        <f t="shared" si="25"/>
        <v>951968</v>
      </c>
    </row>
    <row r="1367" spans="1:10" x14ac:dyDescent="0.25">
      <c r="A1367" s="17">
        <v>36945</v>
      </c>
      <c r="B1367" s="1">
        <f t="shared" si="23"/>
        <v>2</v>
      </c>
      <c r="C1367" s="16">
        <f>VLOOKUP(A1367,[2]Data!$A$1:$BL$65536,9,0)</f>
        <v>196881</v>
      </c>
      <c r="D1367" s="16">
        <f>VLOOKUP(A1367,[2]Data!$A$1:$BL$65536,10,0)</f>
        <v>51067</v>
      </c>
      <c r="E1367" s="16">
        <f>VLOOKUP(A1367,[2]Data!$A$1:$BL$65536,11,0)</f>
        <v>323035</v>
      </c>
      <c r="F1367" s="16">
        <f>VLOOKUP(A1367,[2]Data!$A$1:$BL$65536,15,0)</f>
        <v>164794</v>
      </c>
      <c r="G1367" s="16">
        <f>VLOOKUP(A1367,[2]Data!$A$1:$BL$65536,16,0)</f>
        <v>163504</v>
      </c>
      <c r="H1367" s="16">
        <f>VLOOKUP(A1367,[2]Data!$A$1:$BL$65536,17,0)</f>
        <v>130416</v>
      </c>
      <c r="I1367" s="16">
        <f>VLOOKUP(A1367,[2]Data!$A$1:$BL$65536,18,0)</f>
        <v>0</v>
      </c>
      <c r="J1367" s="75">
        <f t="shared" si="25"/>
        <v>1029697</v>
      </c>
    </row>
    <row r="1368" spans="1:10" x14ac:dyDescent="0.25">
      <c r="A1368" s="17">
        <v>36946</v>
      </c>
      <c r="B1368" s="1">
        <f t="shared" si="23"/>
        <v>2</v>
      </c>
      <c r="C1368" s="16">
        <f>VLOOKUP(A1368,[2]Data!$A$1:$BL$65536,9,0)</f>
        <v>198075</v>
      </c>
      <c r="D1368" s="16">
        <f>VLOOKUP(A1368,[2]Data!$A$1:$BL$65536,10,0)</f>
        <v>51067</v>
      </c>
      <c r="E1368" s="16">
        <f>VLOOKUP(A1368,[2]Data!$A$1:$BL$65536,11,0)</f>
        <v>337493</v>
      </c>
      <c r="F1368" s="16">
        <f>VLOOKUP(A1368,[2]Data!$A$1:$BL$65536,15,0)</f>
        <v>130775</v>
      </c>
      <c r="G1368" s="16">
        <f>VLOOKUP(A1368,[2]Data!$A$1:$BL$65536,16,0)</f>
        <v>158726</v>
      </c>
      <c r="H1368" s="16">
        <f>VLOOKUP(A1368,[2]Data!$A$1:$BL$65536,17,0)</f>
        <v>79083</v>
      </c>
      <c r="I1368" s="16">
        <f>VLOOKUP(A1368,[2]Data!$A$1:$BL$65536,18,0)</f>
        <v>33189</v>
      </c>
      <c r="J1368" s="75">
        <f t="shared" si="25"/>
        <v>988408</v>
      </c>
    </row>
    <row r="1369" spans="1:10" x14ac:dyDescent="0.25">
      <c r="A1369" s="17">
        <v>36947</v>
      </c>
      <c r="B1369" s="1">
        <f t="shared" si="23"/>
        <v>2</v>
      </c>
      <c r="C1369" s="16">
        <f>VLOOKUP(A1369,[2]Data!$A$1:$BL$65536,9,0)</f>
        <v>197174</v>
      </c>
      <c r="D1369" s="16">
        <f>VLOOKUP(A1369,[2]Data!$A$1:$BL$65536,10,0)</f>
        <v>51067</v>
      </c>
      <c r="E1369" s="16">
        <f>VLOOKUP(A1369,[2]Data!$A$1:$BL$65536,11,0)</f>
        <v>342457</v>
      </c>
      <c r="F1369" s="16">
        <f>VLOOKUP(A1369,[2]Data!$A$1:$BL$65536,15,0)</f>
        <v>157787</v>
      </c>
      <c r="G1369" s="16">
        <f>VLOOKUP(A1369,[2]Data!$A$1:$BL$65536,16,0)</f>
        <v>158919</v>
      </c>
      <c r="H1369" s="16">
        <f>VLOOKUP(A1369,[2]Data!$A$1:$BL$65536,17,0)</f>
        <v>85432</v>
      </c>
      <c r="I1369" s="16">
        <f>VLOOKUP(A1369,[2]Data!$A$1:$BL$65536,18,0)</f>
        <v>37272</v>
      </c>
      <c r="J1369" s="75">
        <f t="shared" si="25"/>
        <v>1030108</v>
      </c>
    </row>
    <row r="1370" spans="1:10" x14ac:dyDescent="0.25">
      <c r="A1370" s="17">
        <v>36948</v>
      </c>
      <c r="B1370" s="1">
        <f t="shared" si="23"/>
        <v>2</v>
      </c>
      <c r="C1370" s="16">
        <f>VLOOKUP(A1370,[2]Data!$A$1:$BL$65536,9,0)</f>
        <v>205254</v>
      </c>
      <c r="D1370" s="16">
        <f>VLOOKUP(A1370,[2]Data!$A$1:$BL$65536,10,0)</f>
        <v>51067</v>
      </c>
      <c r="E1370" s="16">
        <f>VLOOKUP(A1370,[2]Data!$A$1:$BL$65536,11,0)</f>
        <v>342338</v>
      </c>
      <c r="F1370" s="16">
        <f>VLOOKUP(A1370,[2]Data!$A$1:$BL$65536,15,0)</f>
        <v>142299</v>
      </c>
      <c r="G1370" s="16">
        <f>VLOOKUP(A1370,[2]Data!$A$1:$BL$65536,16,0)</f>
        <v>163675</v>
      </c>
      <c r="H1370" s="16">
        <f>VLOOKUP(A1370,[2]Data!$A$1:$BL$65536,17,0)</f>
        <v>60148</v>
      </c>
      <c r="I1370" s="16">
        <f>VLOOKUP(A1370,[2]Data!$A$1:$BL$65536,18,0)</f>
        <v>37374</v>
      </c>
      <c r="J1370" s="75">
        <f t="shared" si="25"/>
        <v>1002155</v>
      </c>
    </row>
    <row r="1371" spans="1:10" x14ac:dyDescent="0.25">
      <c r="A1371" s="17">
        <v>36949</v>
      </c>
      <c r="B1371" s="1">
        <f t="shared" si="23"/>
        <v>2</v>
      </c>
      <c r="C1371" s="16">
        <f>VLOOKUP(A1371,[2]Data!$A$1:$BL$65536,9,0)</f>
        <v>182419</v>
      </c>
      <c r="D1371" s="16">
        <f>VLOOKUP(A1371,[2]Data!$A$1:$BL$65536,10,0)</f>
        <v>69567</v>
      </c>
      <c r="E1371" s="16">
        <f>VLOOKUP(A1371,[2]Data!$A$1:$BL$65536,11,0)</f>
        <v>331138</v>
      </c>
      <c r="F1371" s="16">
        <f>VLOOKUP(A1371,[2]Data!$A$1:$BL$65536,15,0)</f>
        <v>139812</v>
      </c>
      <c r="G1371" s="16">
        <f>VLOOKUP(A1371,[2]Data!$A$1:$BL$65536,16,0)</f>
        <v>163675</v>
      </c>
      <c r="H1371" s="16">
        <f>VLOOKUP(A1371,[2]Data!$A$1:$BL$65536,17,0)</f>
        <v>106580</v>
      </c>
      <c r="I1371" s="16">
        <f>VLOOKUP(A1371,[2]Data!$A$1:$BL$65536,18,0)</f>
        <v>36617</v>
      </c>
      <c r="J1371" s="75">
        <f t="shared" si="25"/>
        <v>1029808</v>
      </c>
    </row>
    <row r="1372" spans="1:10" x14ac:dyDescent="0.25">
      <c r="A1372" s="17">
        <v>36950</v>
      </c>
      <c r="B1372" s="1">
        <f t="shared" si="23"/>
        <v>2</v>
      </c>
      <c r="C1372" s="16">
        <f>VLOOKUP(A1372,[2]Data!$A$1:$BL$65536,9,0)</f>
        <v>172011</v>
      </c>
      <c r="D1372" s="16">
        <f>VLOOKUP(A1372,[2]Data!$A$1:$BL$65536,10,0)</f>
        <v>68941</v>
      </c>
      <c r="E1372" s="16">
        <f>VLOOKUP(A1372,[2]Data!$A$1:$BL$65536,11,0)</f>
        <v>317521</v>
      </c>
      <c r="F1372" s="16">
        <f>VLOOKUP(A1372,[2]Data!$A$1:$BL$65536,15,0)</f>
        <v>140625</v>
      </c>
      <c r="G1372" s="16">
        <f>VLOOKUP(A1372,[2]Data!$A$1:$BL$65536,16,0)</f>
        <v>163541</v>
      </c>
      <c r="H1372" s="16">
        <f>VLOOKUP(A1372,[2]Data!$A$1:$BL$65536,17,0)</f>
        <v>105531</v>
      </c>
      <c r="I1372" s="16">
        <f>VLOOKUP(A1372,[2]Data!$A$1:$BL$65536,18,0)</f>
        <v>36281</v>
      </c>
      <c r="J1372" s="75">
        <f t="shared" si="25"/>
        <v>1004451</v>
      </c>
    </row>
    <row r="1373" spans="1:10" x14ac:dyDescent="0.25">
      <c r="A1373" s="17">
        <v>36951</v>
      </c>
      <c r="B1373" s="1">
        <f t="shared" si="23"/>
        <v>3</v>
      </c>
      <c r="C1373" s="16">
        <f>VLOOKUP(A1373,[2]Data!$A$1:$BL$65536,9,0)</f>
        <v>168468</v>
      </c>
      <c r="D1373" s="16">
        <f>VLOOKUP(A1373,[2]Data!$A$1:$BL$65536,10,0)</f>
        <v>68860</v>
      </c>
      <c r="E1373" s="16">
        <f>VLOOKUP(A1373,[2]Data!$A$1:$BL$65536,11,0)</f>
        <v>374641</v>
      </c>
      <c r="F1373" s="16">
        <f>VLOOKUP(A1373,[2]Data!$A$1:$BL$65536,15,0)</f>
        <v>117753</v>
      </c>
      <c r="G1373" s="16">
        <f>VLOOKUP(A1373,[2]Data!$A$1:$BL$65536,16,0)</f>
        <v>156181</v>
      </c>
      <c r="H1373" s="16">
        <f>VLOOKUP(A1373,[2]Data!$A$1:$BL$65536,17,0)</f>
        <v>107173</v>
      </c>
      <c r="I1373" s="16">
        <f>VLOOKUP(A1373,[2]Data!$A$1:$BL$65536,18,0)</f>
        <v>34333</v>
      </c>
      <c r="J1373" s="75">
        <f t="shared" si="25"/>
        <v>1027409</v>
      </c>
    </row>
    <row r="1374" spans="1:10" x14ac:dyDescent="0.25">
      <c r="A1374" s="17">
        <v>36952</v>
      </c>
      <c r="B1374" s="1">
        <f t="shared" si="23"/>
        <v>3</v>
      </c>
      <c r="C1374" s="16">
        <f>VLOOKUP(A1374,[2]Data!$A$1:$BL$65536,9,0)</f>
        <v>122203</v>
      </c>
      <c r="D1374" s="16">
        <f>VLOOKUP(A1374,[2]Data!$A$1:$BL$65536,10,0)</f>
        <v>44994</v>
      </c>
      <c r="E1374" s="16">
        <f>VLOOKUP(A1374,[2]Data!$A$1:$BL$65536,11,0)</f>
        <v>336713</v>
      </c>
      <c r="F1374" s="16">
        <f>VLOOKUP(A1374,[2]Data!$A$1:$BL$65536,15,0)</f>
        <v>104898</v>
      </c>
      <c r="G1374" s="16">
        <f>VLOOKUP(A1374,[2]Data!$A$1:$BL$65536,16,0)</f>
        <v>160116</v>
      </c>
      <c r="H1374" s="16">
        <f>VLOOKUP(A1374,[2]Data!$A$1:$BL$65536,17,0)</f>
        <v>105504</v>
      </c>
      <c r="I1374" s="16">
        <f>VLOOKUP(A1374,[2]Data!$A$1:$BL$65536,18,0)</f>
        <v>39669</v>
      </c>
      <c r="J1374" s="75">
        <f t="shared" si="25"/>
        <v>914097</v>
      </c>
    </row>
    <row r="1375" spans="1:10" x14ac:dyDescent="0.25">
      <c r="A1375" s="17">
        <v>36953</v>
      </c>
      <c r="B1375" s="1">
        <f t="shared" si="23"/>
        <v>3</v>
      </c>
      <c r="C1375" s="16">
        <f>VLOOKUP(A1375,[2]Data!$A$1:$BL$65536,9,0)</f>
        <v>145116</v>
      </c>
      <c r="D1375" s="16">
        <f>VLOOKUP(A1375,[2]Data!$A$1:$BL$65536,10,0)</f>
        <v>44994</v>
      </c>
      <c r="E1375" s="16">
        <f>VLOOKUP(A1375,[2]Data!$A$1:$BL$65536,11,0)</f>
        <v>354549</v>
      </c>
      <c r="F1375" s="16">
        <f>VLOOKUP(A1375,[2]Data!$A$1:$BL$65536,15,0)</f>
        <v>122960</v>
      </c>
      <c r="G1375" s="16">
        <f>VLOOKUP(A1375,[2]Data!$A$1:$BL$65536,16,0)</f>
        <v>158250</v>
      </c>
      <c r="H1375" s="16">
        <f>VLOOKUP(A1375,[2]Data!$A$1:$BL$65536,17,0)</f>
        <v>108762</v>
      </c>
      <c r="I1375" s="16">
        <f>VLOOKUP(A1375,[2]Data!$A$1:$BL$65536,18,0)</f>
        <v>41853</v>
      </c>
      <c r="J1375" s="75">
        <f t="shared" si="25"/>
        <v>976484</v>
      </c>
    </row>
    <row r="1376" spans="1:10" x14ac:dyDescent="0.25">
      <c r="A1376" s="17">
        <v>36954</v>
      </c>
      <c r="B1376" s="1">
        <f t="shared" si="23"/>
        <v>3</v>
      </c>
      <c r="C1376" s="16">
        <f>VLOOKUP(A1376,[2]Data!$A$1:$BL$65536,9,0)</f>
        <v>115116</v>
      </c>
      <c r="D1376" s="16">
        <f>VLOOKUP(A1376,[2]Data!$A$1:$BL$65536,10,0)</f>
        <v>44994</v>
      </c>
      <c r="E1376" s="16">
        <f>VLOOKUP(A1376,[2]Data!$A$1:$BL$65536,11,0)</f>
        <v>355353</v>
      </c>
      <c r="F1376" s="16">
        <f>VLOOKUP(A1376,[2]Data!$A$1:$BL$65536,15,0)</f>
        <v>123494</v>
      </c>
      <c r="G1376" s="16">
        <f>VLOOKUP(A1376,[2]Data!$A$1:$BL$65536,16,0)</f>
        <v>157631</v>
      </c>
      <c r="H1376" s="16">
        <f>VLOOKUP(A1376,[2]Data!$A$1:$BL$65536,17,0)</f>
        <v>104384</v>
      </c>
      <c r="I1376" s="16">
        <f>VLOOKUP(A1376,[2]Data!$A$1:$BL$65536,18,0)</f>
        <v>41642</v>
      </c>
      <c r="J1376" s="75">
        <f t="shared" si="25"/>
        <v>942614</v>
      </c>
    </row>
    <row r="1377" spans="1:10" x14ac:dyDescent="0.25">
      <c r="A1377" s="17">
        <v>36955</v>
      </c>
      <c r="B1377" s="1">
        <f t="shared" si="23"/>
        <v>3</v>
      </c>
      <c r="C1377" s="16">
        <f>VLOOKUP(A1377,[2]Data!$A$1:$BL$65536,9,0)</f>
        <v>115116</v>
      </c>
      <c r="D1377" s="16">
        <f>VLOOKUP(A1377,[2]Data!$A$1:$BL$65536,10,0)</f>
        <v>44994</v>
      </c>
      <c r="E1377" s="16">
        <f>VLOOKUP(A1377,[2]Data!$A$1:$BL$65536,11,0)</f>
        <v>365537</v>
      </c>
      <c r="F1377" s="16">
        <f>VLOOKUP(A1377,[2]Data!$A$1:$BL$65536,15,0)</f>
        <v>119242</v>
      </c>
      <c r="G1377" s="16">
        <f>VLOOKUP(A1377,[2]Data!$A$1:$BL$65536,16,0)</f>
        <v>156891</v>
      </c>
      <c r="H1377" s="16">
        <f>VLOOKUP(A1377,[2]Data!$A$1:$BL$65536,17,0)</f>
        <v>106988</v>
      </c>
      <c r="I1377" s="16">
        <f>VLOOKUP(A1377,[2]Data!$A$1:$BL$65536,18,0)</f>
        <v>41133</v>
      </c>
      <c r="J1377" s="75">
        <f t="shared" si="25"/>
        <v>949901</v>
      </c>
    </row>
    <row r="1378" spans="1:10" x14ac:dyDescent="0.25">
      <c r="A1378" s="17">
        <v>36956</v>
      </c>
      <c r="B1378" s="1">
        <f t="shared" si="23"/>
        <v>3</v>
      </c>
      <c r="C1378" s="16">
        <f>VLOOKUP(A1378,[2]Data!$A$1:$BL$65536,9,0)</f>
        <v>58251</v>
      </c>
      <c r="D1378" s="16">
        <f>VLOOKUP(A1378,[2]Data!$A$1:$BL$65536,10,0)</f>
        <v>35111</v>
      </c>
      <c r="E1378" s="16">
        <f>VLOOKUP(A1378,[2]Data!$A$1:$BL$65536,11,0)</f>
        <v>79430</v>
      </c>
      <c r="F1378" s="16">
        <f>VLOOKUP(A1378,[2]Data!$A$1:$BL$65536,15,0)</f>
        <v>52345</v>
      </c>
      <c r="G1378" s="16">
        <f>VLOOKUP(A1378,[2]Data!$A$1:$BL$65536,16,0)</f>
        <v>136808</v>
      </c>
      <c r="H1378" s="16">
        <f>VLOOKUP(A1378,[2]Data!$A$1:$BL$65536,17,0)</f>
        <v>78474</v>
      </c>
      <c r="I1378" s="16">
        <f>VLOOKUP(A1378,[2]Data!$A$1:$BL$65536,18,0)</f>
        <v>0</v>
      </c>
      <c r="J1378" s="75">
        <f t="shared" si="25"/>
        <v>440419</v>
      </c>
    </row>
    <row r="1379" spans="1:10" x14ac:dyDescent="0.25">
      <c r="A1379" s="17">
        <v>36957</v>
      </c>
      <c r="B1379" s="1">
        <f t="shared" si="23"/>
        <v>3</v>
      </c>
      <c r="C1379" s="16">
        <f>VLOOKUP(A1379,[2]Data!$A$1:$BL$65536,9,0)</f>
        <v>195538</v>
      </c>
      <c r="D1379" s="16">
        <f>VLOOKUP(A1379,[2]Data!$A$1:$BL$65536,10,0)</f>
        <v>44994</v>
      </c>
      <c r="E1379" s="16">
        <f>VLOOKUP(A1379,[2]Data!$A$1:$BL$65536,11,0)</f>
        <v>369421</v>
      </c>
      <c r="F1379" s="16">
        <f>VLOOKUP(A1379,[2]Data!$A$1:$BL$65536,15,0)</f>
        <v>135583</v>
      </c>
      <c r="G1379" s="16">
        <f>VLOOKUP(A1379,[2]Data!$A$1:$BL$65536,16,0)</f>
        <v>160116</v>
      </c>
      <c r="H1379" s="16">
        <f>VLOOKUP(A1379,[2]Data!$A$1:$BL$65536,17,0)</f>
        <v>149708</v>
      </c>
      <c r="I1379" s="16">
        <f>VLOOKUP(A1379,[2]Data!$A$1:$BL$65536,18,0)</f>
        <v>24196</v>
      </c>
      <c r="J1379" s="75">
        <f t="shared" si="25"/>
        <v>1079556</v>
      </c>
    </row>
    <row r="1380" spans="1:10" x14ac:dyDescent="0.25">
      <c r="A1380" s="17">
        <v>36958</v>
      </c>
      <c r="B1380" s="1">
        <f t="shared" si="23"/>
        <v>3</v>
      </c>
      <c r="C1380" s="16">
        <f>VLOOKUP(A1380,[2]Data!$A$1:$BL$65536,9,0)</f>
        <v>181224</v>
      </c>
      <c r="D1380" s="16">
        <f>VLOOKUP(A1380,[2]Data!$A$1:$BL$65536,10,0)</f>
        <v>44994</v>
      </c>
      <c r="E1380" s="16">
        <f>VLOOKUP(A1380,[2]Data!$A$1:$BL$65536,11,0)</f>
        <v>379295</v>
      </c>
      <c r="F1380" s="16">
        <f>VLOOKUP(A1380,[2]Data!$A$1:$BL$65536,15,0)</f>
        <v>138004</v>
      </c>
      <c r="G1380" s="16">
        <f>VLOOKUP(A1380,[2]Data!$A$1:$BL$65536,16,0)</f>
        <v>159816</v>
      </c>
      <c r="H1380" s="16">
        <f>VLOOKUP(A1380,[2]Data!$A$1:$BL$65536,17,0)</f>
        <v>114969</v>
      </c>
      <c r="I1380" s="16">
        <f>VLOOKUP(A1380,[2]Data!$A$1:$BL$65536,18,0)</f>
        <v>40702</v>
      </c>
      <c r="J1380" s="75">
        <f t="shared" si="25"/>
        <v>1059004</v>
      </c>
    </row>
    <row r="1381" spans="1:10" x14ac:dyDescent="0.25">
      <c r="A1381" s="17">
        <v>36959</v>
      </c>
      <c r="B1381" s="1">
        <f t="shared" si="23"/>
        <v>3</v>
      </c>
      <c r="C1381" s="16">
        <f>VLOOKUP(A1381,[2]Data!$A$1:$BL$65536,9,0)</f>
        <v>184138</v>
      </c>
      <c r="D1381" s="16">
        <f>VLOOKUP(A1381,[2]Data!$A$1:$BL$65536,10,0)</f>
        <v>44557</v>
      </c>
      <c r="E1381" s="16">
        <f>VLOOKUP(A1381,[2]Data!$A$1:$BL$65536,11,0)</f>
        <v>358315</v>
      </c>
      <c r="F1381" s="16">
        <f>VLOOKUP(A1381,[2]Data!$A$1:$BL$65536,15,0)</f>
        <v>155094</v>
      </c>
      <c r="G1381" s="16">
        <f>VLOOKUP(A1381,[2]Data!$A$1:$BL$65536,16,0)</f>
        <v>158932</v>
      </c>
      <c r="H1381" s="16">
        <f>VLOOKUP(A1381,[2]Data!$A$1:$BL$65536,17,0)</f>
        <v>120206</v>
      </c>
      <c r="I1381" s="16">
        <f>VLOOKUP(A1381,[2]Data!$A$1:$BL$65536,18,0)</f>
        <v>21718</v>
      </c>
      <c r="J1381" s="75">
        <f t="shared" si="25"/>
        <v>1042960</v>
      </c>
    </row>
    <row r="1382" spans="1:10" x14ac:dyDescent="0.25">
      <c r="A1382" s="17">
        <v>36960</v>
      </c>
      <c r="B1382" s="1">
        <f t="shared" si="23"/>
        <v>3</v>
      </c>
      <c r="C1382" s="16">
        <f>VLOOKUP(A1382,[2]Data!$A$1:$BL$65536,9,0)</f>
        <v>170988</v>
      </c>
      <c r="D1382" s="16">
        <f>VLOOKUP(A1382,[2]Data!$A$1:$BL$65536,10,0)</f>
        <v>44994</v>
      </c>
      <c r="E1382" s="16">
        <f>VLOOKUP(A1382,[2]Data!$A$1:$BL$65536,11,0)</f>
        <v>384157</v>
      </c>
      <c r="F1382" s="16">
        <f>VLOOKUP(A1382,[2]Data!$A$1:$BL$65536,15,0)</f>
        <v>123018</v>
      </c>
      <c r="G1382" s="16">
        <f>VLOOKUP(A1382,[2]Data!$A$1:$BL$65536,16,0)</f>
        <v>158363</v>
      </c>
      <c r="H1382" s="16">
        <f>VLOOKUP(A1382,[2]Data!$A$1:$BL$65536,17,0)</f>
        <v>110608</v>
      </c>
      <c r="I1382" s="16">
        <f>VLOOKUP(A1382,[2]Data!$A$1:$BL$65536,18,0)</f>
        <v>22965</v>
      </c>
      <c r="J1382" s="75">
        <f t="shared" si="25"/>
        <v>1015093</v>
      </c>
    </row>
    <row r="1383" spans="1:10" x14ac:dyDescent="0.25">
      <c r="A1383" s="17">
        <v>36961</v>
      </c>
      <c r="B1383" s="1">
        <f t="shared" si="23"/>
        <v>3</v>
      </c>
      <c r="C1383" s="16">
        <f>VLOOKUP(A1383,[2]Data!$A$1:$BL$65536,9,0)</f>
        <v>170931</v>
      </c>
      <c r="D1383" s="16">
        <f>VLOOKUP(A1383,[2]Data!$A$1:$BL$65536,10,0)</f>
        <v>44994</v>
      </c>
      <c r="E1383" s="16">
        <f>VLOOKUP(A1383,[2]Data!$A$1:$BL$65536,11,0)</f>
        <v>389374</v>
      </c>
      <c r="F1383" s="16">
        <f>VLOOKUP(A1383,[2]Data!$A$1:$BL$65536,15,0)</f>
        <v>132037</v>
      </c>
      <c r="G1383" s="16">
        <f>VLOOKUP(A1383,[2]Data!$A$1:$BL$65536,16,0)</f>
        <v>158635</v>
      </c>
      <c r="H1383" s="16">
        <f>VLOOKUP(A1383,[2]Data!$A$1:$BL$65536,17,0)</f>
        <v>113305</v>
      </c>
      <c r="I1383" s="16">
        <f>VLOOKUP(A1383,[2]Data!$A$1:$BL$65536,18,0)</f>
        <v>23515</v>
      </c>
      <c r="J1383" s="75">
        <f t="shared" si="25"/>
        <v>1032791</v>
      </c>
    </row>
    <row r="1384" spans="1:10" x14ac:dyDescent="0.25">
      <c r="A1384" s="17">
        <v>36962</v>
      </c>
      <c r="B1384" s="1">
        <f t="shared" si="23"/>
        <v>3</v>
      </c>
      <c r="C1384" s="16">
        <f>VLOOKUP(A1384,[2]Data!$A$1:$BL$65536,9,0)</f>
        <v>170988</v>
      </c>
      <c r="D1384" s="16">
        <f>VLOOKUP(A1384,[2]Data!$A$1:$BL$65536,10,0)</f>
        <v>44994</v>
      </c>
      <c r="E1384" s="16">
        <f>VLOOKUP(A1384,[2]Data!$A$1:$BL$65536,11,0)</f>
        <v>383119</v>
      </c>
      <c r="F1384" s="16">
        <f>VLOOKUP(A1384,[2]Data!$A$1:$BL$65536,15,0)</f>
        <v>136715</v>
      </c>
      <c r="G1384" s="16">
        <f>VLOOKUP(A1384,[2]Data!$A$1:$BL$65536,16,0)</f>
        <v>159842</v>
      </c>
      <c r="H1384" s="16">
        <f>VLOOKUP(A1384,[2]Data!$A$1:$BL$65536,17,0)</f>
        <v>112433</v>
      </c>
      <c r="I1384" s="16">
        <f>VLOOKUP(A1384,[2]Data!$A$1:$BL$65536,18,0)</f>
        <v>22813</v>
      </c>
      <c r="J1384" s="75">
        <f t="shared" si="25"/>
        <v>1030904</v>
      </c>
    </row>
    <row r="1385" spans="1:10" x14ac:dyDescent="0.25">
      <c r="A1385" s="17">
        <v>36963</v>
      </c>
      <c r="B1385" s="1">
        <f t="shared" si="23"/>
        <v>3</v>
      </c>
      <c r="C1385" s="16">
        <f>VLOOKUP(A1385,[2]Data!$A$1:$BL$65536,9,0)</f>
        <v>176777</v>
      </c>
      <c r="D1385" s="16">
        <f>VLOOKUP(A1385,[2]Data!$A$1:$BL$65536,10,0)</f>
        <v>44994</v>
      </c>
      <c r="E1385" s="16">
        <f>VLOOKUP(A1385,[2]Data!$A$1:$BL$65536,11,0)</f>
        <v>367967</v>
      </c>
      <c r="F1385" s="16">
        <f>VLOOKUP(A1385,[2]Data!$A$1:$BL$65536,15,0)</f>
        <v>139989</v>
      </c>
      <c r="G1385" s="16">
        <f>VLOOKUP(A1385,[2]Data!$A$1:$BL$65536,16,0)</f>
        <v>159218</v>
      </c>
      <c r="H1385" s="16">
        <f>VLOOKUP(A1385,[2]Data!$A$1:$BL$65536,17,0)</f>
        <v>141992</v>
      </c>
      <c r="I1385" s="16">
        <f>VLOOKUP(A1385,[2]Data!$A$1:$BL$65536,18,0)</f>
        <v>25262</v>
      </c>
      <c r="J1385" s="75">
        <f t="shared" si="25"/>
        <v>1056199</v>
      </c>
    </row>
    <row r="1386" spans="1:10" x14ac:dyDescent="0.25">
      <c r="A1386" s="17">
        <v>36964</v>
      </c>
      <c r="B1386" s="1">
        <f t="shared" si="23"/>
        <v>3</v>
      </c>
      <c r="C1386" s="16">
        <f>VLOOKUP(A1386,[2]Data!$A$1:$BL$65536,9,0)</f>
        <v>186539</v>
      </c>
      <c r="D1386" s="16">
        <f>VLOOKUP(A1386,[2]Data!$A$1:$BL$65536,10,0)</f>
        <v>44994</v>
      </c>
      <c r="E1386" s="16">
        <f>VLOOKUP(A1386,[2]Data!$A$1:$BL$65536,11,0)</f>
        <v>339920</v>
      </c>
      <c r="F1386" s="16">
        <f>VLOOKUP(A1386,[2]Data!$A$1:$BL$65536,15,0)</f>
        <v>158408</v>
      </c>
      <c r="G1386" s="16">
        <f>VLOOKUP(A1386,[2]Data!$A$1:$BL$65536,16,0)</f>
        <v>159698</v>
      </c>
      <c r="H1386" s="16">
        <f>VLOOKUP(A1386,[2]Data!$A$1:$BL$65536,17,0)</f>
        <v>114474</v>
      </c>
      <c r="I1386" s="16">
        <f>VLOOKUP(A1386,[2]Data!$A$1:$BL$65536,18,0)</f>
        <v>9541</v>
      </c>
      <c r="J1386" s="75">
        <f t="shared" si="25"/>
        <v>1013574</v>
      </c>
    </row>
    <row r="1387" spans="1:10" x14ac:dyDescent="0.25">
      <c r="A1387" s="17">
        <v>36965</v>
      </c>
      <c r="B1387" s="1">
        <f t="shared" si="23"/>
        <v>3</v>
      </c>
      <c r="C1387" s="16">
        <f>VLOOKUP(A1387,[2]Data!$A$1:$BL$65536,9,0)</f>
        <v>211935</v>
      </c>
      <c r="D1387" s="16">
        <f>VLOOKUP(A1387,[2]Data!$A$1:$BL$65536,10,0)</f>
        <v>44994</v>
      </c>
      <c r="E1387" s="16">
        <f>VLOOKUP(A1387,[2]Data!$A$1:$BL$65536,11,0)</f>
        <v>350933</v>
      </c>
      <c r="F1387" s="16">
        <f>VLOOKUP(A1387,[2]Data!$A$1:$BL$65536,15,0)</f>
        <v>133110</v>
      </c>
      <c r="G1387" s="16">
        <f>VLOOKUP(A1387,[2]Data!$A$1:$BL$65536,16,0)</f>
        <v>160127</v>
      </c>
      <c r="H1387" s="16">
        <f>VLOOKUP(A1387,[2]Data!$A$1:$BL$65536,17,0)</f>
        <v>94546</v>
      </c>
      <c r="I1387" s="16">
        <f>VLOOKUP(A1387,[2]Data!$A$1:$BL$65536,18,0)</f>
        <v>22617</v>
      </c>
      <c r="J1387" s="75">
        <f t="shared" ref="J1387:J1393" si="26">SUM(C1387:I1387)</f>
        <v>1018262</v>
      </c>
    </row>
    <row r="1388" spans="1:10" x14ac:dyDescent="0.25">
      <c r="A1388" s="17">
        <v>36966</v>
      </c>
      <c r="B1388" s="1">
        <f t="shared" si="23"/>
        <v>3</v>
      </c>
      <c r="C1388" s="16">
        <f>VLOOKUP(A1388,[2]Data!$A$1:$BL$65536,9,0)</f>
        <v>170974</v>
      </c>
      <c r="D1388" s="16">
        <f>VLOOKUP(A1388,[2]Data!$A$1:$BL$65536,10,0)</f>
        <v>44994</v>
      </c>
      <c r="E1388" s="16">
        <f>VLOOKUP(A1388,[2]Data!$A$1:$BL$65536,11,0)</f>
        <v>373653</v>
      </c>
      <c r="F1388" s="16">
        <f>VLOOKUP(A1388,[2]Data!$A$1:$BL$65536,15,0)</f>
        <v>109880</v>
      </c>
      <c r="G1388" s="16">
        <f>VLOOKUP(A1388,[2]Data!$A$1:$BL$65536,16,0)</f>
        <v>159942</v>
      </c>
      <c r="H1388" s="16">
        <f>VLOOKUP(A1388,[2]Data!$A$1:$BL$65536,17,0)</f>
        <v>126081</v>
      </c>
      <c r="I1388" s="16">
        <f>VLOOKUP(A1388,[2]Data!$A$1:$BL$65536,18,0)</f>
        <v>19712</v>
      </c>
      <c r="J1388" s="75">
        <f t="shared" si="26"/>
        <v>1005236</v>
      </c>
    </row>
    <row r="1389" spans="1:10" x14ac:dyDescent="0.25">
      <c r="A1389" s="17">
        <v>36967</v>
      </c>
      <c r="B1389" s="1">
        <f t="shared" si="23"/>
        <v>3</v>
      </c>
      <c r="C1389" s="16">
        <v>0</v>
      </c>
      <c r="D1389" s="16"/>
      <c r="E1389" s="16"/>
      <c r="F1389" s="16"/>
      <c r="G1389" s="16"/>
      <c r="H1389" s="16"/>
      <c r="I1389" s="16"/>
      <c r="J1389" s="75">
        <f t="shared" si="26"/>
        <v>0</v>
      </c>
    </row>
    <row r="1390" spans="1:10" x14ac:dyDescent="0.25">
      <c r="A1390" s="17">
        <v>36968</v>
      </c>
      <c r="B1390" s="1">
        <f t="shared" ref="B1390:B1420" si="27">MONTH(A1390)</f>
        <v>3</v>
      </c>
      <c r="C1390" s="16">
        <v>0</v>
      </c>
      <c r="D1390" s="16"/>
      <c r="E1390" s="16"/>
      <c r="F1390" s="16"/>
      <c r="G1390" s="16"/>
      <c r="H1390" s="16"/>
      <c r="I1390" s="16"/>
      <c r="J1390" s="75">
        <f t="shared" si="26"/>
        <v>0</v>
      </c>
    </row>
    <row r="1391" spans="1:10" x14ac:dyDescent="0.25">
      <c r="A1391" s="17">
        <v>36969</v>
      </c>
      <c r="B1391" s="1">
        <f t="shared" si="27"/>
        <v>3</v>
      </c>
      <c r="C1391" s="16">
        <f>VLOOKUP(A1391,[2]Data!$A$1:$BL$65536,9,0)</f>
        <v>191539</v>
      </c>
      <c r="D1391" s="16">
        <f>VLOOKUP(A1391,[2]Data!$A$1:$BL$65536,10,0)</f>
        <v>44516</v>
      </c>
      <c r="E1391" s="16">
        <f>VLOOKUP(A1391,[2]Data!$A$1:$BL$65536,11,0)</f>
        <v>383220</v>
      </c>
      <c r="F1391" s="16">
        <f>VLOOKUP(A1391,[2]Data!$A$1:$BL$65536,15,0)</f>
        <v>119011</v>
      </c>
      <c r="G1391" s="16">
        <f>VLOOKUP(A1391,[2]Data!$A$1:$BL$65536,16,0)</f>
        <v>158741</v>
      </c>
      <c r="H1391" s="16">
        <f>VLOOKUP(A1391,[2]Data!$A$1:$BL$65536,17,0)</f>
        <v>97335</v>
      </c>
      <c r="I1391" s="16">
        <f>VLOOKUP(A1391,[2]Data!$A$1:$BL$65536,18,0)</f>
        <v>19009</v>
      </c>
      <c r="J1391" s="75">
        <f t="shared" si="26"/>
        <v>1013371</v>
      </c>
    </row>
    <row r="1392" spans="1:10" x14ac:dyDescent="0.25">
      <c r="A1392" s="17">
        <v>36970</v>
      </c>
      <c r="B1392" s="1">
        <f t="shared" si="27"/>
        <v>3</v>
      </c>
      <c r="C1392" s="16">
        <f>VLOOKUP(A1392,[2]Data!$A$1:$BL$65536,9,0)</f>
        <v>181539</v>
      </c>
      <c r="D1392" s="16">
        <f>VLOOKUP(A1392,[2]Data!$A$1:$BL$65536,10,0)</f>
        <v>44994</v>
      </c>
      <c r="E1392" s="16">
        <f>VLOOKUP(A1392,[2]Data!$A$1:$BL$65536,11,0)</f>
        <v>370895</v>
      </c>
      <c r="F1392" s="16">
        <f>VLOOKUP(A1392,[2]Data!$A$1:$BL$65536,15,0)</f>
        <v>118016</v>
      </c>
      <c r="G1392" s="16">
        <f>VLOOKUP(A1392,[2]Data!$A$1:$BL$65536,16,0)</f>
        <v>158259</v>
      </c>
      <c r="H1392" s="16">
        <f>VLOOKUP(A1392,[2]Data!$A$1:$BL$65536,17,0)</f>
        <v>95335</v>
      </c>
      <c r="I1392" s="16">
        <f>VLOOKUP(A1392,[2]Data!$A$1:$BL$65536,18,0)</f>
        <v>19219</v>
      </c>
      <c r="J1392" s="75">
        <f t="shared" si="26"/>
        <v>988257</v>
      </c>
    </row>
    <row r="1393" spans="1:10" x14ac:dyDescent="0.25">
      <c r="A1393" s="17">
        <v>36971</v>
      </c>
      <c r="B1393" s="1">
        <f t="shared" si="27"/>
        <v>3</v>
      </c>
      <c r="C1393" s="16">
        <f>VLOOKUP(A1393,[2]Data!$A$1:$BL$65536,9,0)</f>
        <v>182420</v>
      </c>
      <c r="D1393" s="16">
        <f>VLOOKUP(A1393,[2]Data!$A$1:$BL$65536,10,0)</f>
        <v>44994</v>
      </c>
      <c r="E1393" s="16">
        <f>VLOOKUP(A1393,[2]Data!$A$1:$BL$65536,11,0)</f>
        <v>384379</v>
      </c>
      <c r="F1393" s="16">
        <f>VLOOKUP(A1393,[2]Data!$A$1:$BL$65536,15,0)</f>
        <v>166393</v>
      </c>
      <c r="G1393" s="16">
        <f>VLOOKUP(A1393,[2]Data!$A$1:$BL$65536,16,0)</f>
        <v>157501</v>
      </c>
      <c r="H1393" s="16">
        <f>VLOOKUP(A1393,[2]Data!$A$1:$BL$65536,17,0)</f>
        <v>94336</v>
      </c>
      <c r="I1393" s="16">
        <f>VLOOKUP(A1393,[2]Data!$A$1:$BL$65536,18,0)</f>
        <v>24265</v>
      </c>
      <c r="J1393" s="75">
        <f t="shared" si="26"/>
        <v>1054288</v>
      </c>
    </row>
    <row r="1394" spans="1:10" x14ac:dyDescent="0.25">
      <c r="A1394" s="17">
        <v>36972</v>
      </c>
      <c r="B1394" s="1">
        <f t="shared" si="27"/>
        <v>3</v>
      </c>
      <c r="C1394" s="16">
        <f>VLOOKUP(A1394,[2]Data!$A$1:$BL$65536,9,0)</f>
        <v>150041</v>
      </c>
      <c r="D1394" s="16">
        <f>VLOOKUP(A1394,[2]Data!$A$1:$BL$65536,10,0)</f>
        <v>69031</v>
      </c>
      <c r="E1394" s="16">
        <f>VLOOKUP(A1394,[2]Data!$A$1:$BL$65536,11,0)</f>
        <v>349342</v>
      </c>
      <c r="F1394" s="16">
        <f>VLOOKUP(A1394,[2]Data!$A$1:$BL$65536,15,0)</f>
        <v>165000</v>
      </c>
      <c r="G1394" s="16">
        <f>VLOOKUP(A1394,[2]Data!$A$1:$BL$65536,16,0)</f>
        <v>158234</v>
      </c>
      <c r="H1394" s="16">
        <f>VLOOKUP(A1394,[2]Data!$A$1:$BL$65536,17,0)</f>
        <v>129938</v>
      </c>
      <c r="I1394" s="16">
        <f>VLOOKUP(A1394,[2]Data!$A$1:$BL$65536,18,0)</f>
        <v>23860</v>
      </c>
      <c r="J1394" s="75">
        <f t="shared" ref="J1394:J1399" si="28">SUM(C1394:I1394)</f>
        <v>1045446</v>
      </c>
    </row>
    <row r="1395" spans="1:10" x14ac:dyDescent="0.25">
      <c r="A1395" s="17">
        <v>36973</v>
      </c>
      <c r="B1395" s="1">
        <f t="shared" si="27"/>
        <v>3</v>
      </c>
      <c r="C1395" s="16">
        <f>VLOOKUP(A1395,[2]Data!$A$1:$BL$65536,9,0)</f>
        <v>156668</v>
      </c>
      <c r="D1395" s="16">
        <f>VLOOKUP(A1395,[2]Data!$A$1:$BL$65536,10,0)</f>
        <v>89389</v>
      </c>
      <c r="E1395" s="16">
        <f>VLOOKUP(A1395,[2]Data!$A$1:$BL$65536,11,0)</f>
        <v>336024</v>
      </c>
      <c r="F1395" s="16">
        <f>VLOOKUP(A1395,[2]Data!$A$1:$BL$65536,15,0)</f>
        <v>151230</v>
      </c>
      <c r="G1395" s="16">
        <f>VLOOKUP(A1395,[2]Data!$A$1:$BL$65536,16,0)</f>
        <v>157477</v>
      </c>
      <c r="H1395" s="16">
        <f>VLOOKUP(A1395,[2]Data!$A$1:$BL$65536,17,0)</f>
        <v>94286</v>
      </c>
      <c r="I1395" s="16">
        <f>VLOOKUP(A1395,[2]Data!$A$1:$BL$65536,18,0)</f>
        <v>24467</v>
      </c>
      <c r="J1395" s="75">
        <f t="shared" si="28"/>
        <v>1009541</v>
      </c>
    </row>
    <row r="1396" spans="1:10" x14ac:dyDescent="0.25">
      <c r="A1396" s="17">
        <v>36974</v>
      </c>
      <c r="B1396" s="1">
        <f t="shared" si="27"/>
        <v>3</v>
      </c>
      <c r="C1396" s="16">
        <f>VLOOKUP(A1396,[2]Data!$A$1:$BL$65536,9,0)</f>
        <v>164370</v>
      </c>
      <c r="D1396" s="16">
        <f>VLOOKUP(A1396,[2]Data!$A$1:$BL$65536,10,0)</f>
        <v>90104</v>
      </c>
      <c r="E1396" s="16">
        <f>VLOOKUP(A1396,[2]Data!$A$1:$BL$65536,11,0)</f>
        <v>373148</v>
      </c>
      <c r="F1396" s="16">
        <f>VLOOKUP(A1396,[2]Data!$A$1:$BL$65536,15,0)</f>
        <v>109395</v>
      </c>
      <c r="G1396" s="16">
        <f>VLOOKUP(A1396,[2]Data!$A$1:$BL$65536,16,0)</f>
        <v>161911</v>
      </c>
      <c r="H1396" s="16">
        <f>VLOOKUP(A1396,[2]Data!$A$1:$BL$65536,17,0)</f>
        <v>99751</v>
      </c>
      <c r="I1396" s="16">
        <f>VLOOKUP(A1396,[2]Data!$A$1:$BL$65536,18,0)</f>
        <v>30703</v>
      </c>
      <c r="J1396" s="75">
        <f t="shared" si="28"/>
        <v>1029382</v>
      </c>
    </row>
    <row r="1397" spans="1:10" x14ac:dyDescent="0.25">
      <c r="A1397" s="17">
        <v>36975</v>
      </c>
      <c r="B1397" s="1">
        <f t="shared" si="27"/>
        <v>3</v>
      </c>
      <c r="C1397" s="16">
        <f>VLOOKUP(A1397,[2]Data!$A$1:$BL$65536,9,0)</f>
        <v>152370</v>
      </c>
      <c r="D1397" s="16">
        <f>VLOOKUP(A1397,[2]Data!$A$1:$BL$65536,10,0)</f>
        <v>90103</v>
      </c>
      <c r="E1397" s="16">
        <f>VLOOKUP(A1397,[2]Data!$A$1:$BL$65536,11,0)</f>
        <v>363347</v>
      </c>
      <c r="F1397" s="16">
        <f>VLOOKUP(A1397,[2]Data!$A$1:$BL$65536,15,0)</f>
        <v>115086</v>
      </c>
      <c r="G1397" s="16">
        <f>VLOOKUP(A1397,[2]Data!$A$1:$BL$65536,16,0)</f>
        <v>159923</v>
      </c>
      <c r="H1397" s="16">
        <f>VLOOKUP(A1397,[2]Data!$A$1:$BL$65536,17,0)</f>
        <v>93966</v>
      </c>
      <c r="I1397" s="16">
        <f>VLOOKUP(A1397,[2]Data!$A$1:$BL$65536,18,0)</f>
        <v>33354</v>
      </c>
      <c r="J1397" s="75">
        <f t="shared" si="28"/>
        <v>1008149</v>
      </c>
    </row>
    <row r="1398" spans="1:10" x14ac:dyDescent="0.25">
      <c r="A1398" s="17">
        <v>36976</v>
      </c>
      <c r="B1398" s="1">
        <f t="shared" si="27"/>
        <v>3</v>
      </c>
      <c r="C1398" s="16">
        <f>VLOOKUP(A1398,[2]Data!$A$1:$BL$65536,9,0)</f>
        <v>149674</v>
      </c>
      <c r="D1398" s="16">
        <f>VLOOKUP(A1398,[2]Data!$A$1:$BL$65536,10,0)</f>
        <v>89389</v>
      </c>
      <c r="E1398" s="16">
        <f>VLOOKUP(A1398,[2]Data!$A$1:$BL$65536,11,0)</f>
        <v>360850</v>
      </c>
      <c r="F1398" s="16">
        <f>VLOOKUP(A1398,[2]Data!$A$1:$BL$65536,15,0)</f>
        <v>131170</v>
      </c>
      <c r="G1398" s="16">
        <f>VLOOKUP(A1398,[2]Data!$A$1:$BL$65536,16,0)</f>
        <v>161866</v>
      </c>
      <c r="H1398" s="16">
        <f>VLOOKUP(A1398,[2]Data!$A$1:$BL$65536,17,0)</f>
        <v>101280</v>
      </c>
      <c r="I1398" s="16">
        <f>VLOOKUP(A1398,[2]Data!$A$1:$BL$65536,18,0)</f>
        <v>26856</v>
      </c>
      <c r="J1398" s="75">
        <f t="shared" si="28"/>
        <v>1021085</v>
      </c>
    </row>
    <row r="1399" spans="1:10" x14ac:dyDescent="0.25">
      <c r="A1399" s="17">
        <v>36977</v>
      </c>
      <c r="B1399" s="1">
        <f t="shared" si="27"/>
        <v>3</v>
      </c>
      <c r="C1399" s="16">
        <f>VLOOKUP(A1399,[2]Data!$A$1:$BL$65536,9,0)</f>
        <v>149674</v>
      </c>
      <c r="D1399" s="16">
        <f>VLOOKUP(A1399,[2]Data!$A$1:$BL$65536,10,0)</f>
        <v>89389</v>
      </c>
      <c r="E1399" s="16">
        <f>VLOOKUP(A1399,[2]Data!$A$1:$BL$65536,11,0)</f>
        <v>356326</v>
      </c>
      <c r="F1399" s="16">
        <f>VLOOKUP(A1399,[2]Data!$A$1:$BL$65536,15,0)</f>
        <v>154318</v>
      </c>
      <c r="G1399" s="16">
        <f>VLOOKUP(A1399,[2]Data!$A$1:$BL$65536,16,0)</f>
        <v>160167</v>
      </c>
      <c r="H1399" s="16">
        <f>VLOOKUP(A1399,[2]Data!$A$1:$BL$65536,17,0)</f>
        <v>80255</v>
      </c>
      <c r="I1399" s="16">
        <f>VLOOKUP(A1399,[2]Data!$A$1:$BL$65536,18,0)</f>
        <v>25000</v>
      </c>
      <c r="J1399" s="75">
        <f t="shared" si="28"/>
        <v>1015129</v>
      </c>
    </row>
    <row r="1400" spans="1:10" x14ac:dyDescent="0.25">
      <c r="A1400" s="17">
        <v>36978</v>
      </c>
      <c r="B1400" s="1">
        <f t="shared" si="27"/>
        <v>3</v>
      </c>
      <c r="C1400" s="16">
        <f>VLOOKUP(A1400,[2]Data!$A$1:$BL$65536,9,0)</f>
        <v>144071</v>
      </c>
      <c r="D1400" s="16">
        <f>VLOOKUP(A1400,[2]Data!$A$1:$BL$65536,10,0)</f>
        <v>89389</v>
      </c>
      <c r="E1400" s="16">
        <f>VLOOKUP(A1400,[2]Data!$A$1:$BL$65536,11,0)</f>
        <v>346803</v>
      </c>
      <c r="F1400" s="16">
        <f>VLOOKUP(A1400,[2]Data!$A$1:$BL$65536,15,0)</f>
        <v>151165</v>
      </c>
      <c r="G1400" s="16">
        <f>VLOOKUP(A1400,[2]Data!$A$1:$BL$65536,16,0)</f>
        <v>160122</v>
      </c>
      <c r="H1400" s="16">
        <f>VLOOKUP(A1400,[2]Data!$A$1:$BL$65536,17,0)</f>
        <v>104877</v>
      </c>
      <c r="I1400" s="16">
        <f>VLOOKUP(A1400,[2]Data!$A$1:$BL$65536,18,0)</f>
        <v>18480</v>
      </c>
      <c r="J1400" s="75">
        <f t="shared" ref="J1400:J1405" si="29">SUM(C1400:I1400)</f>
        <v>1014907</v>
      </c>
    </row>
    <row r="1401" spans="1:10" x14ac:dyDescent="0.25">
      <c r="A1401" s="17">
        <v>36979</v>
      </c>
      <c r="B1401" s="1">
        <f t="shared" si="27"/>
        <v>3</v>
      </c>
      <c r="C1401" s="16">
        <f>VLOOKUP(A1401,[2]Data!$A$1:$BL$65536,9,0)</f>
        <v>156434</v>
      </c>
      <c r="D1401" s="16">
        <f>VLOOKUP(A1401,[2]Data!$A$1:$BL$65536,10,0)</f>
        <v>87975</v>
      </c>
      <c r="E1401" s="16">
        <f>VLOOKUP(A1401,[2]Data!$A$1:$BL$65536,11,0)</f>
        <v>348992</v>
      </c>
      <c r="F1401" s="16">
        <f>VLOOKUP(A1401,[2]Data!$A$1:$BL$65536,15,0)</f>
        <v>163719</v>
      </c>
      <c r="G1401" s="16">
        <f>VLOOKUP(A1401,[2]Data!$A$1:$BL$65536,16,0)</f>
        <v>161451</v>
      </c>
      <c r="H1401" s="16">
        <f>VLOOKUP(A1401,[2]Data!$A$1:$BL$65536,17,0)</f>
        <v>101984</v>
      </c>
      <c r="I1401" s="16">
        <f>VLOOKUP(A1401,[2]Data!$A$1:$BL$65536,18,0)</f>
        <v>19015</v>
      </c>
      <c r="J1401" s="75">
        <f t="shared" si="29"/>
        <v>1039570</v>
      </c>
    </row>
    <row r="1402" spans="1:10" x14ac:dyDescent="0.25">
      <c r="A1402" s="17">
        <v>36980</v>
      </c>
      <c r="B1402" s="1">
        <f t="shared" si="27"/>
        <v>3</v>
      </c>
      <c r="C1402" s="16">
        <f>VLOOKUP(A1402,[2]Data!$A$1:$BL$65536,9,0)</f>
        <v>162038</v>
      </c>
      <c r="D1402" s="16">
        <f>VLOOKUP(A1402,[2]Data!$A$1:$BL$65536,10,0)</f>
        <v>89389</v>
      </c>
      <c r="E1402" s="16">
        <f>VLOOKUP(A1402,[2]Data!$A$1:$BL$65536,11,0)</f>
        <v>357021</v>
      </c>
      <c r="F1402" s="16">
        <f>VLOOKUP(A1402,[2]Data!$A$1:$BL$65536,15,0)</f>
        <v>139655</v>
      </c>
      <c r="G1402" s="16">
        <f>VLOOKUP(A1402,[2]Data!$A$1:$BL$65536,16,0)</f>
        <v>160149</v>
      </c>
      <c r="H1402" s="16">
        <f>VLOOKUP(A1402,[2]Data!$A$1:$BL$65536,17,0)</f>
        <v>132018</v>
      </c>
      <c r="I1402" s="16">
        <f>VLOOKUP(A1402,[2]Data!$A$1:$BL$65536,18,0)</f>
        <v>18262</v>
      </c>
      <c r="J1402" s="75">
        <f t="shared" si="29"/>
        <v>1058532</v>
      </c>
    </row>
    <row r="1403" spans="1:10" x14ac:dyDescent="0.25">
      <c r="A1403" s="17">
        <v>36981</v>
      </c>
      <c r="B1403" s="1">
        <f t="shared" si="27"/>
        <v>3</v>
      </c>
      <c r="C1403" s="16">
        <f>VLOOKUP(A1403,[2]Data!$A$1:$BL$65536,9,0)</f>
        <v>165599</v>
      </c>
      <c r="D1403" s="16">
        <f>VLOOKUP(A1403,[2]Data!$A$1:$BL$65536,10,0)</f>
        <v>89389</v>
      </c>
      <c r="E1403" s="16">
        <f>VLOOKUP(A1403,[2]Data!$A$1:$BL$65536,11,0)</f>
        <v>368050</v>
      </c>
      <c r="F1403" s="16">
        <f>VLOOKUP(A1403,[2]Data!$A$1:$BL$65536,15,0)</f>
        <v>132535</v>
      </c>
      <c r="G1403" s="16">
        <f>VLOOKUP(A1403,[2]Data!$A$1:$BL$65536,16,0)</f>
        <v>160083</v>
      </c>
      <c r="H1403" s="16">
        <f>VLOOKUP(A1403,[2]Data!$A$1:$BL$65536,17,0)</f>
        <v>111068</v>
      </c>
      <c r="I1403" s="16">
        <f>VLOOKUP(A1403,[2]Data!$A$1:$BL$65536,18,0)</f>
        <v>21091</v>
      </c>
      <c r="J1403" s="75">
        <f t="shared" si="29"/>
        <v>1047815</v>
      </c>
    </row>
    <row r="1404" spans="1:10" x14ac:dyDescent="0.25">
      <c r="A1404" s="17">
        <v>36982</v>
      </c>
      <c r="B1404" s="1">
        <f t="shared" si="27"/>
        <v>4</v>
      </c>
      <c r="C1404" s="16">
        <f>VLOOKUP(A1404,[2]Data!$A$1:$BL$65536,9,0)</f>
        <v>192187</v>
      </c>
      <c r="D1404" s="16">
        <f>VLOOKUP(A1404,[2]Data!$A$1:$BL$65536,10,0)</f>
        <v>87732</v>
      </c>
      <c r="E1404" s="16">
        <f>VLOOKUP(A1404,[2]Data!$A$1:$BL$65536,11,0)</f>
        <v>389812</v>
      </c>
      <c r="F1404" s="16">
        <f>VLOOKUP(A1404,[2]Data!$A$1:$BL$65536,15,0)</f>
        <v>98830</v>
      </c>
      <c r="G1404" s="16">
        <f>VLOOKUP(A1404,[2]Data!$A$1:$BL$65536,16,0)</f>
        <v>166200</v>
      </c>
      <c r="H1404" s="16">
        <f>VLOOKUP(A1404,[2]Data!$A$1:$BL$65536,17,0)</f>
        <v>55277</v>
      </c>
      <c r="I1404" s="16">
        <f>VLOOKUP(A1404,[2]Data!$A$1:$BL$65536,18,0)</f>
        <v>66454</v>
      </c>
      <c r="J1404" s="75">
        <f t="shared" si="29"/>
        <v>1056492</v>
      </c>
    </row>
    <row r="1405" spans="1:10" x14ac:dyDescent="0.25">
      <c r="A1405" s="17">
        <v>36983</v>
      </c>
      <c r="B1405" s="1">
        <f t="shared" si="27"/>
        <v>4</v>
      </c>
      <c r="C1405" s="16">
        <f>VLOOKUP(A1405,[2]Data!$A$1:$BL$65536,9,0)</f>
        <v>215478</v>
      </c>
      <c r="D1405" s="16">
        <f>VLOOKUP(A1405,[2]Data!$A$1:$BL$65536,10,0)</f>
        <v>102573</v>
      </c>
      <c r="E1405" s="16">
        <f>VLOOKUP(A1405,[2]Data!$A$1:$BL$65536,11,0)</f>
        <v>400000</v>
      </c>
      <c r="F1405" s="16">
        <f>VLOOKUP(A1405,[2]Data!$A$1:$BL$65536,15,0)</f>
        <v>0</v>
      </c>
      <c r="G1405" s="16">
        <f>VLOOKUP(A1405,[2]Data!$A$1:$BL$65536,16,0)</f>
        <v>0</v>
      </c>
      <c r="H1405" s="16">
        <f>VLOOKUP(A1405,[2]Data!$A$1:$BL$65536,17,0)</f>
        <v>0</v>
      </c>
      <c r="I1405" s="16">
        <f>VLOOKUP(A1405,[2]Data!$A$1:$BL$65536,18,0)</f>
        <v>95774</v>
      </c>
      <c r="J1405" s="75">
        <f t="shared" si="29"/>
        <v>813825</v>
      </c>
    </row>
    <row r="1406" spans="1:10" x14ac:dyDescent="0.25">
      <c r="A1406" s="17">
        <v>36984</v>
      </c>
      <c r="B1406" s="1">
        <f t="shared" si="27"/>
        <v>4</v>
      </c>
      <c r="C1406" s="16">
        <f>VLOOKUP(A1406,[2]Data!$A$1:$BL$65536,9,0)</f>
        <v>210253</v>
      </c>
      <c r="D1406" s="16">
        <f>VLOOKUP(A1406,[2]Data!$A$1:$BL$65536,10,0)</f>
        <v>102617</v>
      </c>
      <c r="E1406" s="16">
        <f>VLOOKUP(A1406,[2]Data!$A$1:$BL$65536,11,0)</f>
        <v>383146</v>
      </c>
      <c r="F1406" s="16">
        <f>VLOOKUP(A1406,[2]Data!$A$1:$BL$65536,15,0)</f>
        <v>0</v>
      </c>
      <c r="G1406" s="16">
        <f>VLOOKUP(A1406,[2]Data!$A$1:$BL$65536,16,0)</f>
        <v>0</v>
      </c>
      <c r="H1406" s="16">
        <f>VLOOKUP(A1406,[2]Data!$A$1:$BL$65536,17,0)</f>
        <v>0</v>
      </c>
      <c r="I1406" s="16">
        <f>VLOOKUP(A1406,[2]Data!$A$1:$BL$65536,18,0)</f>
        <v>95775</v>
      </c>
      <c r="J1406" s="75">
        <f t="shared" ref="J1406:J1412" si="30">SUM(C1406:I1406)</f>
        <v>791791</v>
      </c>
    </row>
    <row r="1407" spans="1:10" x14ac:dyDescent="0.25">
      <c r="A1407" s="17">
        <v>36985</v>
      </c>
      <c r="B1407" s="1">
        <f t="shared" si="27"/>
        <v>4</v>
      </c>
      <c r="C1407" s="16">
        <f>VLOOKUP(A1407,[2]Data!$A$1:$BL$65536,9,0)</f>
        <v>186771</v>
      </c>
      <c r="D1407" s="16">
        <f>VLOOKUP(A1407,[2]Data!$A$1:$BL$65536,10,0)</f>
        <v>78220</v>
      </c>
      <c r="E1407" s="16">
        <f>VLOOKUP(A1407,[2]Data!$A$1:$BL$65536,11,0)</f>
        <v>303689</v>
      </c>
      <c r="F1407" s="16">
        <f>VLOOKUP(A1407,[2]Data!$A$1:$BL$65536,15,0)</f>
        <v>59604</v>
      </c>
      <c r="G1407" s="16">
        <f>VLOOKUP(A1407,[2]Data!$A$1:$BL$65536,16,0)</f>
        <v>0</v>
      </c>
      <c r="H1407" s="16">
        <f>VLOOKUP(A1407,[2]Data!$A$1:$BL$65536,17,0)</f>
        <v>37734</v>
      </c>
      <c r="I1407" s="16">
        <f>VLOOKUP(A1407,[2]Data!$A$1:$BL$65536,18,0)</f>
        <v>80824</v>
      </c>
      <c r="J1407" s="75">
        <f t="shared" si="30"/>
        <v>746842</v>
      </c>
    </row>
    <row r="1408" spans="1:10" x14ac:dyDescent="0.25">
      <c r="A1408" s="17">
        <v>36986</v>
      </c>
      <c r="B1408" s="1">
        <f t="shared" si="27"/>
        <v>4</v>
      </c>
      <c r="C1408" s="16">
        <f>VLOOKUP(A1408,[2]Data!$A$1:$BL$65536,9,0)</f>
        <v>221620</v>
      </c>
      <c r="D1408" s="16">
        <f>VLOOKUP(A1408,[2]Data!$A$1:$BL$65536,10,0)</f>
        <v>77027</v>
      </c>
      <c r="E1408" s="16">
        <f>VLOOKUP(A1408,[2]Data!$A$1:$BL$65536,11,0)</f>
        <v>300021</v>
      </c>
      <c r="F1408" s="16">
        <f>VLOOKUP(A1408,[2]Data!$A$1:$BL$65536,15,0)</f>
        <v>59604</v>
      </c>
      <c r="G1408" s="16">
        <f>VLOOKUP(A1408,[2]Data!$A$1:$BL$65536,16,0)</f>
        <v>173023</v>
      </c>
      <c r="H1408" s="16">
        <f>VLOOKUP(A1408,[2]Data!$A$1:$BL$65536,17,0)</f>
        <v>67661</v>
      </c>
      <c r="I1408" s="16">
        <f>VLOOKUP(A1408,[2]Data!$A$1:$BL$65536,18,0)</f>
        <v>80825</v>
      </c>
      <c r="J1408" s="75">
        <f t="shared" si="30"/>
        <v>979781</v>
      </c>
    </row>
    <row r="1409" spans="1:10" x14ac:dyDescent="0.25">
      <c r="A1409" s="17">
        <v>36987</v>
      </c>
      <c r="B1409" s="1">
        <f t="shared" si="27"/>
        <v>4</v>
      </c>
      <c r="C1409" s="16">
        <f>VLOOKUP(A1409,[2]Data!$A$1:$BL$65536,9,0)</f>
        <v>197006</v>
      </c>
      <c r="D1409" s="16">
        <f>VLOOKUP(A1409,[2]Data!$A$1:$BL$65536,10,0)</f>
        <v>85624</v>
      </c>
      <c r="E1409" s="16">
        <f>VLOOKUP(A1409,[2]Data!$A$1:$BL$65536,11,0)</f>
        <v>353173</v>
      </c>
      <c r="F1409" s="16">
        <f>VLOOKUP(A1409,[2]Data!$A$1:$BL$65536,15,0)</f>
        <v>140835</v>
      </c>
      <c r="G1409" s="16">
        <f>VLOOKUP(A1409,[2]Data!$A$1:$BL$65536,16,0)</f>
        <v>189756</v>
      </c>
      <c r="H1409" s="16">
        <f>VLOOKUP(A1409,[2]Data!$A$1:$BL$65536,17,0)</f>
        <v>83356</v>
      </c>
      <c r="I1409" s="16">
        <f>VLOOKUP(A1409,[2]Data!$A$1:$BL$65536,18,0)</f>
        <v>61825</v>
      </c>
      <c r="J1409" s="75">
        <f t="shared" si="30"/>
        <v>1111575</v>
      </c>
    </row>
    <row r="1410" spans="1:10" x14ac:dyDescent="0.25">
      <c r="A1410" s="17">
        <v>36988</v>
      </c>
      <c r="B1410" s="1">
        <f t="shared" si="27"/>
        <v>4</v>
      </c>
      <c r="C1410" s="16">
        <f>VLOOKUP(A1410,[2]Data!$A$1:$BL$65536,9,0)</f>
        <v>226724</v>
      </c>
      <c r="D1410" s="16">
        <f>VLOOKUP(A1410,[2]Data!$A$1:$BL$65536,10,0)</f>
        <v>81698</v>
      </c>
      <c r="E1410" s="16">
        <f>VLOOKUP(A1410,[2]Data!$A$1:$BL$65536,11,0)</f>
        <v>344775</v>
      </c>
      <c r="F1410" s="16">
        <f>VLOOKUP(A1410,[2]Data!$A$1:$BL$65536,15,0)</f>
        <v>128080</v>
      </c>
      <c r="G1410" s="16">
        <f>VLOOKUP(A1410,[2]Data!$A$1:$BL$65536,16,0)</f>
        <v>202576</v>
      </c>
      <c r="H1410" s="16">
        <f>VLOOKUP(A1410,[2]Data!$A$1:$BL$65536,17,0)</f>
        <v>75501</v>
      </c>
      <c r="I1410" s="16">
        <f>VLOOKUP(A1410,[2]Data!$A$1:$BL$65536,18,0)</f>
        <v>61825</v>
      </c>
      <c r="J1410" s="75">
        <f t="shared" si="30"/>
        <v>1121179</v>
      </c>
    </row>
    <row r="1411" spans="1:10" x14ac:dyDescent="0.25">
      <c r="A1411" s="17">
        <v>36989</v>
      </c>
      <c r="B1411" s="1">
        <f t="shared" si="27"/>
        <v>4</v>
      </c>
      <c r="C1411" s="16">
        <f>VLOOKUP(A1411,[2]Data!$A$1:$BL$65536,9,0)</f>
        <v>226443</v>
      </c>
      <c r="D1411" s="16">
        <f>VLOOKUP(A1411,[2]Data!$A$1:$BL$65536,10,0)</f>
        <v>80257</v>
      </c>
      <c r="E1411" s="16">
        <f>VLOOKUP(A1411,[2]Data!$A$1:$BL$65536,11,0)</f>
        <v>349334</v>
      </c>
      <c r="F1411" s="16">
        <f>VLOOKUP(A1411,[2]Data!$A$1:$BL$65536,15,0)</f>
        <v>119268</v>
      </c>
      <c r="G1411" s="16">
        <f>VLOOKUP(A1411,[2]Data!$A$1:$BL$65536,16,0)</f>
        <v>200785</v>
      </c>
      <c r="H1411" s="16">
        <f>VLOOKUP(A1411,[2]Data!$A$1:$BL$65536,17,0)</f>
        <v>74454</v>
      </c>
      <c r="I1411" s="16">
        <f>VLOOKUP(A1411,[2]Data!$A$1:$BL$65536,18,0)</f>
        <v>61825</v>
      </c>
      <c r="J1411" s="75">
        <f t="shared" si="30"/>
        <v>1112366</v>
      </c>
    </row>
    <row r="1412" spans="1:10" x14ac:dyDescent="0.25">
      <c r="A1412" s="17">
        <v>36990</v>
      </c>
      <c r="B1412" s="1">
        <f t="shared" si="27"/>
        <v>4</v>
      </c>
      <c r="C1412" s="16">
        <f>VLOOKUP(A1412,[2]Data!$A$1:$BL$65536,9,0)</f>
        <v>226082</v>
      </c>
      <c r="D1412" s="16">
        <f>VLOOKUP(A1412,[2]Data!$A$1:$BL$65536,10,0)</f>
        <v>76104</v>
      </c>
      <c r="E1412" s="16">
        <f>VLOOKUP(A1412,[2]Data!$A$1:$BL$65536,11,0)</f>
        <v>337790</v>
      </c>
      <c r="F1412" s="16">
        <f>VLOOKUP(A1412,[2]Data!$A$1:$BL$65536,15,0)</f>
        <v>110474</v>
      </c>
      <c r="G1412" s="16">
        <f>VLOOKUP(A1412,[2]Data!$A$1:$BL$65536,16,0)</f>
        <v>199443</v>
      </c>
      <c r="H1412" s="16">
        <f>VLOOKUP(A1412,[2]Data!$A$1:$BL$65536,17,0)</f>
        <v>75665</v>
      </c>
      <c r="I1412" s="16">
        <f>VLOOKUP(A1412,[2]Data!$A$1:$BL$65536,18,0)</f>
        <v>61825</v>
      </c>
      <c r="J1412" s="75">
        <f t="shared" si="30"/>
        <v>1087383</v>
      </c>
    </row>
    <row r="1413" spans="1:10" x14ac:dyDescent="0.25">
      <c r="A1413" s="17">
        <v>36991</v>
      </c>
      <c r="B1413" s="1">
        <f t="shared" si="27"/>
        <v>4</v>
      </c>
      <c r="C1413" s="16">
        <f>VLOOKUP(A1413,[2]Data!$A$1:$BL$65536,9,0)</f>
        <v>208126</v>
      </c>
      <c r="D1413" s="16">
        <f>VLOOKUP(A1413,[2]Data!$A$1:$BL$65536,10,0)</f>
        <v>79965</v>
      </c>
      <c r="E1413" s="16">
        <f>VLOOKUP(A1413,[2]Data!$A$1:$BL$65536,11,0)</f>
        <v>304991</v>
      </c>
      <c r="F1413" s="16">
        <f>VLOOKUP(A1413,[2]Data!$A$1:$BL$65536,15,0)</f>
        <v>123677</v>
      </c>
      <c r="G1413" s="16">
        <f>VLOOKUP(A1413,[2]Data!$A$1:$BL$65536,16,0)</f>
        <v>199377</v>
      </c>
      <c r="H1413" s="16">
        <f>VLOOKUP(A1413,[2]Data!$A$1:$BL$65536,17,0)</f>
        <v>76706</v>
      </c>
      <c r="I1413" s="16">
        <f>VLOOKUP(A1413,[2]Data!$A$1:$BL$65536,18,0)</f>
        <v>56450</v>
      </c>
      <c r="J1413" s="75">
        <f t="shared" ref="J1413:J1419" si="31">SUM(C1413:I1413)</f>
        <v>1049292</v>
      </c>
    </row>
    <row r="1414" spans="1:10" x14ac:dyDescent="0.25">
      <c r="A1414" s="17">
        <v>36992</v>
      </c>
      <c r="B1414" s="1">
        <f t="shared" si="27"/>
        <v>4</v>
      </c>
      <c r="C1414" s="16">
        <f>VLOOKUP(A1414,[2]Data!$A$1:$BL$65536,9,0)</f>
        <v>195674</v>
      </c>
      <c r="D1414" s="16">
        <f>VLOOKUP(A1414,[2]Data!$A$1:$BL$65536,10,0)</f>
        <v>75722</v>
      </c>
      <c r="E1414" s="16">
        <f>VLOOKUP(A1414,[2]Data!$A$1:$BL$65536,11,0)</f>
        <v>360019</v>
      </c>
      <c r="F1414" s="16">
        <f>VLOOKUP(A1414,[2]Data!$A$1:$BL$65536,15,0)</f>
        <v>96549</v>
      </c>
      <c r="G1414" s="16">
        <f>VLOOKUP(A1414,[2]Data!$A$1:$BL$65536,16,0)</f>
        <v>186412</v>
      </c>
      <c r="H1414" s="16">
        <f>VLOOKUP(A1414,[2]Data!$A$1:$BL$65536,17,0)</f>
        <v>76074</v>
      </c>
      <c r="I1414" s="16">
        <f>VLOOKUP(A1414,[2]Data!$A$1:$BL$65536,18,0)</f>
        <v>61300</v>
      </c>
      <c r="J1414" s="75">
        <f t="shared" si="31"/>
        <v>1051750</v>
      </c>
    </row>
    <row r="1415" spans="1:10" x14ac:dyDescent="0.25">
      <c r="A1415" s="17">
        <v>36993</v>
      </c>
      <c r="B1415" s="1">
        <f t="shared" si="27"/>
        <v>4</v>
      </c>
      <c r="C1415" s="16">
        <f>VLOOKUP(A1415,[2]Data!$A$1:$BL$65536,9,0)</f>
        <v>189000</v>
      </c>
      <c r="D1415" s="16">
        <f>VLOOKUP(A1415,[2]Data!$A$1:$BL$65536,10,0)</f>
        <v>83302</v>
      </c>
      <c r="E1415" s="16">
        <f>VLOOKUP(A1415,[2]Data!$A$1:$BL$65536,11,0)</f>
        <v>340838</v>
      </c>
      <c r="F1415" s="16">
        <f>VLOOKUP(A1415,[2]Data!$A$1:$BL$65536,15,0)</f>
        <v>100985</v>
      </c>
      <c r="G1415" s="16">
        <f>VLOOKUP(A1415,[2]Data!$A$1:$BL$65536,16,0)</f>
        <v>170264</v>
      </c>
      <c r="H1415" s="16">
        <f>VLOOKUP(A1415,[2]Data!$A$1:$BL$65536,17,0)</f>
        <v>82294</v>
      </c>
      <c r="I1415" s="16">
        <f>VLOOKUP(A1415,[2]Data!$A$1:$BL$65536,18,0)</f>
        <v>61248</v>
      </c>
      <c r="J1415" s="75">
        <f t="shared" si="31"/>
        <v>1027931</v>
      </c>
    </row>
    <row r="1416" spans="1:10" x14ac:dyDescent="0.25">
      <c r="A1416" s="17">
        <v>36994</v>
      </c>
      <c r="B1416" s="1">
        <f t="shared" si="27"/>
        <v>4</v>
      </c>
      <c r="C1416" s="16" t="str">
        <f>VLOOKUP(A1416,[2]Data!$A$1:$BL$65536,9,0)</f>
        <v>N/A</v>
      </c>
      <c r="D1416" s="16" t="str">
        <f>VLOOKUP(A1416,[2]Data!$A$1:$BL$65536,10,0)</f>
        <v>N/A</v>
      </c>
      <c r="E1416" s="16" t="str">
        <f>VLOOKUP(A1416,[2]Data!$A$1:$BL$65536,11,0)</f>
        <v>N/A</v>
      </c>
      <c r="F1416" s="16" t="str">
        <f>VLOOKUP(A1416,[2]Data!$A$1:$BL$65536,15,0)</f>
        <v>N/A</v>
      </c>
      <c r="G1416" s="16" t="str">
        <f>VLOOKUP(A1416,[2]Data!$A$1:$BL$65536,16,0)</f>
        <v>N/A</v>
      </c>
      <c r="H1416" s="16" t="str">
        <f>VLOOKUP(A1416,[2]Data!$A$1:$BL$65536,17,0)</f>
        <v>N/A</v>
      </c>
      <c r="I1416" s="16" t="str">
        <f>VLOOKUP(A1416,[2]Data!$A$1:$BL$65536,18,0)</f>
        <v>N/A</v>
      </c>
      <c r="J1416" s="75">
        <f>SUM(C1416:I1416)</f>
        <v>0</v>
      </c>
    </row>
    <row r="1417" spans="1:10" x14ac:dyDescent="0.25">
      <c r="A1417" s="17">
        <v>36995</v>
      </c>
      <c r="B1417" s="1">
        <f t="shared" si="27"/>
        <v>4</v>
      </c>
      <c r="C1417" s="16" t="str">
        <f>VLOOKUP(A1417,[2]Data!$A$1:$BL$65536,9,0)</f>
        <v>N/A</v>
      </c>
      <c r="D1417" s="16" t="str">
        <f>VLOOKUP(A1417,[2]Data!$A$1:$BL$65536,10,0)</f>
        <v>N/A</v>
      </c>
      <c r="E1417" s="16" t="str">
        <f>VLOOKUP(A1417,[2]Data!$A$1:$BL$65536,11,0)</f>
        <v>N/A</v>
      </c>
      <c r="F1417" s="16" t="str">
        <f>VLOOKUP(A1417,[2]Data!$A$1:$BL$65536,15,0)</f>
        <v>N/A</v>
      </c>
      <c r="G1417" s="16" t="str">
        <f>VLOOKUP(A1417,[2]Data!$A$1:$BL$65536,16,0)</f>
        <v>N/A</v>
      </c>
      <c r="H1417" s="16" t="str">
        <f>VLOOKUP(A1417,[2]Data!$A$1:$BL$65536,17,0)</f>
        <v>N/A</v>
      </c>
      <c r="I1417" s="16" t="str">
        <f>VLOOKUP(A1417,[2]Data!$A$1:$BL$65536,18,0)</f>
        <v>N/A</v>
      </c>
      <c r="J1417" s="75">
        <f>SUM(C1417:I1417)</f>
        <v>0</v>
      </c>
    </row>
    <row r="1418" spans="1:10" x14ac:dyDescent="0.25">
      <c r="A1418" s="17">
        <v>36996</v>
      </c>
      <c r="B1418" s="1">
        <f t="shared" si="27"/>
        <v>4</v>
      </c>
      <c r="C1418" s="16" t="str">
        <f>VLOOKUP(A1418,[2]Data!$A$1:$BL$65536,9,0)</f>
        <v>N/A</v>
      </c>
      <c r="D1418" s="16" t="str">
        <f>VLOOKUP(A1418,[2]Data!$A$1:$BL$65536,10,0)</f>
        <v>N/A</v>
      </c>
      <c r="E1418" s="16" t="str">
        <f>VLOOKUP(A1418,[2]Data!$A$1:$BL$65536,11,0)</f>
        <v>N/A</v>
      </c>
      <c r="F1418" s="16" t="str">
        <f>VLOOKUP(A1418,[2]Data!$A$1:$BL$65536,15,0)</f>
        <v>N/A</v>
      </c>
      <c r="G1418" s="16" t="str">
        <f>VLOOKUP(A1418,[2]Data!$A$1:$BL$65536,16,0)</f>
        <v>N/A</v>
      </c>
      <c r="H1418" s="16" t="str">
        <f>VLOOKUP(A1418,[2]Data!$A$1:$BL$65536,17,0)</f>
        <v>N/A</v>
      </c>
      <c r="I1418" s="16" t="str">
        <f>VLOOKUP(A1418,[2]Data!$A$1:$BL$65536,18,0)</f>
        <v>N/A</v>
      </c>
      <c r="J1418" s="75">
        <f>SUM(C1418:I1418)</f>
        <v>0</v>
      </c>
    </row>
    <row r="1419" spans="1:10" x14ac:dyDescent="0.25">
      <c r="A1419" s="17">
        <v>36997</v>
      </c>
      <c r="B1419" s="1">
        <f t="shared" si="27"/>
        <v>4</v>
      </c>
      <c r="C1419" s="16">
        <f>VLOOKUP(A1419,[2]Data!$A$1:$BL$65536,9,0)</f>
        <v>193639</v>
      </c>
      <c r="D1419" s="16">
        <f>VLOOKUP(A1419,[2]Data!$A$1:$BL$65536,10,0)</f>
        <v>84000</v>
      </c>
      <c r="E1419" s="16">
        <f>VLOOKUP(A1419,[2]Data!$A$1:$BL$65536,11,0)</f>
        <v>367076</v>
      </c>
      <c r="F1419" s="16">
        <f>VLOOKUP(A1419,[2]Data!$A$1:$BL$65536,15,0)</f>
        <v>103685</v>
      </c>
      <c r="G1419" s="16">
        <f>VLOOKUP(A1419,[2]Data!$A$1:$BL$65536,16,0)</f>
        <v>201177</v>
      </c>
      <c r="H1419" s="16">
        <f>VLOOKUP(A1419,[2]Data!$A$1:$BL$65536,17,0)</f>
        <v>70503</v>
      </c>
      <c r="I1419" s="16">
        <f>VLOOKUP(A1419,[2]Data!$A$1:$BL$65536,18,0)</f>
        <v>61268</v>
      </c>
      <c r="J1419" s="75">
        <f t="shared" si="31"/>
        <v>1081348</v>
      </c>
    </row>
    <row r="1420" spans="1:10" x14ac:dyDescent="0.25">
      <c r="A1420" s="17">
        <v>36998</v>
      </c>
      <c r="B1420" s="1">
        <f t="shared" si="27"/>
        <v>4</v>
      </c>
      <c r="C1420" s="16">
        <f>VLOOKUP(A1420,[2]Data!$A$1:$BL$65536,9,0)</f>
        <v>193639</v>
      </c>
      <c r="D1420" s="16">
        <f>VLOOKUP(A1420,[2]Data!$A$1:$BL$65536,10,0)</f>
        <v>84740</v>
      </c>
      <c r="E1420" s="16">
        <f>VLOOKUP(A1420,[2]Data!$A$1:$BL$65536,11,0)</f>
        <v>377110</v>
      </c>
      <c r="F1420" s="16">
        <f>VLOOKUP(A1420,[2]Data!$A$1:$BL$65536,15,0)</f>
        <v>153460</v>
      </c>
      <c r="G1420" s="16">
        <f>VLOOKUP(A1420,[2]Data!$A$1:$BL$65536,16,0)</f>
        <v>201455</v>
      </c>
      <c r="H1420" s="16">
        <f>VLOOKUP(A1420,[2]Data!$A$1:$BL$65536,17,0)</f>
        <v>69452</v>
      </c>
      <c r="I1420" s="16">
        <f>VLOOKUP(A1420,[2]Data!$A$1:$BL$65536,18,0)</f>
        <v>61317</v>
      </c>
      <c r="J1420" s="75">
        <f>SUM(C1420:I1420)</f>
        <v>1141173</v>
      </c>
    </row>
    <row r="1421" spans="1:10" x14ac:dyDescent="0.25">
      <c r="A1421" s="17">
        <v>36999</v>
      </c>
      <c r="C1421" s="16"/>
      <c r="D1421" s="16"/>
      <c r="E1421" s="16"/>
      <c r="F1421" s="16"/>
      <c r="G1421" s="16"/>
      <c r="H1421" s="16"/>
      <c r="I1421" s="16"/>
    </row>
    <row r="1422" spans="1:10" x14ac:dyDescent="0.25">
      <c r="A1422" s="17">
        <v>37000</v>
      </c>
      <c r="C1422" s="16"/>
      <c r="D1422" s="16"/>
      <c r="E1422" s="16"/>
      <c r="F1422" s="16"/>
      <c r="G1422" s="16"/>
      <c r="H1422" s="16"/>
      <c r="I1422" s="16"/>
    </row>
    <row r="1423" spans="1:10" x14ac:dyDescent="0.25">
      <c r="A1423" s="17">
        <v>37001</v>
      </c>
    </row>
    <row r="1424" spans="1:10" x14ac:dyDescent="0.25">
      <c r="A1424" s="17">
        <v>37002</v>
      </c>
    </row>
    <row r="1425" spans="1:1" x14ac:dyDescent="0.25">
      <c r="A1425" s="17">
        <v>37003</v>
      </c>
    </row>
    <row r="1426" spans="1:1" x14ac:dyDescent="0.25">
      <c r="A1426" s="17">
        <v>37004</v>
      </c>
    </row>
    <row r="1427" spans="1:1" x14ac:dyDescent="0.25">
      <c r="A1427" s="17">
        <v>37005</v>
      </c>
    </row>
    <row r="1428" spans="1:1" x14ac:dyDescent="0.25">
      <c r="A1428" s="17">
        <v>37006</v>
      </c>
    </row>
    <row r="1429" spans="1:1" x14ac:dyDescent="0.25">
      <c r="A1429" s="17">
        <v>37007</v>
      </c>
    </row>
    <row r="1430" spans="1:1" x14ac:dyDescent="0.25">
      <c r="A1430" s="17">
        <v>37008</v>
      </c>
    </row>
    <row r="1431" spans="1:1" x14ac:dyDescent="0.25">
      <c r="A1431" s="17">
        <v>37009</v>
      </c>
    </row>
    <row r="1432" spans="1:1" x14ac:dyDescent="0.25">
      <c r="A1432" s="17">
        <v>37010</v>
      </c>
    </row>
    <row r="1433" spans="1:1" x14ac:dyDescent="0.25">
      <c r="A1433" s="17">
        <v>37011</v>
      </c>
    </row>
    <row r="1434" spans="1:1" x14ac:dyDescent="0.25">
      <c r="A1434" s="17">
        <v>37012</v>
      </c>
    </row>
    <row r="1435" spans="1:1" x14ac:dyDescent="0.25">
      <c r="A1435" s="17">
        <v>37013</v>
      </c>
    </row>
    <row r="1436" spans="1:1" x14ac:dyDescent="0.25">
      <c r="A1436" s="17">
        <v>37014</v>
      </c>
    </row>
    <row r="1437" spans="1:1" x14ac:dyDescent="0.25">
      <c r="A1437" s="17">
        <v>37015</v>
      </c>
    </row>
    <row r="1438" spans="1:1" x14ac:dyDescent="0.25">
      <c r="A1438" s="17">
        <v>37016</v>
      </c>
    </row>
    <row r="1439" spans="1:1" x14ac:dyDescent="0.25">
      <c r="A1439" s="17">
        <v>37017</v>
      </c>
    </row>
    <row r="1440" spans="1:1" x14ac:dyDescent="0.25">
      <c r="A1440" s="17">
        <v>37018</v>
      </c>
    </row>
    <row r="1441" spans="1:1" x14ac:dyDescent="0.25">
      <c r="A1441" s="17">
        <v>37019</v>
      </c>
    </row>
    <row r="1442" spans="1:1" x14ac:dyDescent="0.25">
      <c r="A1442" s="17">
        <v>37020</v>
      </c>
    </row>
    <row r="1443" spans="1:1" x14ac:dyDescent="0.25">
      <c r="A1443" s="17">
        <v>37021</v>
      </c>
    </row>
    <row r="1444" spans="1:1" x14ac:dyDescent="0.25">
      <c r="A1444" s="17">
        <v>37022</v>
      </c>
    </row>
    <row r="1445" spans="1:1" x14ac:dyDescent="0.25">
      <c r="A1445" s="17">
        <v>37023</v>
      </c>
    </row>
    <row r="1446" spans="1:1" x14ac:dyDescent="0.25">
      <c r="A1446" s="17">
        <v>37024</v>
      </c>
    </row>
    <row r="1447" spans="1:1" x14ac:dyDescent="0.25">
      <c r="A1447" s="17">
        <v>37025</v>
      </c>
    </row>
    <row r="1448" spans="1:1" x14ac:dyDescent="0.25">
      <c r="A1448" s="17">
        <v>37026</v>
      </c>
    </row>
    <row r="1449" spans="1:1" x14ac:dyDescent="0.25">
      <c r="A1449" s="17">
        <v>37027</v>
      </c>
    </row>
    <row r="1450" spans="1:1" x14ac:dyDescent="0.25">
      <c r="A1450" s="17">
        <v>37028</v>
      </c>
    </row>
    <row r="1451" spans="1:1" x14ac:dyDescent="0.25">
      <c r="A1451" s="17">
        <v>37029</v>
      </c>
    </row>
    <row r="1452" spans="1:1" x14ac:dyDescent="0.25">
      <c r="A1452" s="17">
        <v>37030</v>
      </c>
    </row>
    <row r="1453" spans="1:1" x14ac:dyDescent="0.25">
      <c r="A1453" s="17">
        <v>37031</v>
      </c>
    </row>
    <row r="1454" spans="1:1" x14ac:dyDescent="0.25">
      <c r="A1454" s="17">
        <v>37032</v>
      </c>
    </row>
    <row r="1455" spans="1:1" x14ac:dyDescent="0.25">
      <c r="A1455" s="17">
        <v>37033</v>
      </c>
    </row>
    <row r="1456" spans="1:1" x14ac:dyDescent="0.25">
      <c r="A1456" s="17">
        <v>37034</v>
      </c>
    </row>
    <row r="1457" spans="1:1" x14ac:dyDescent="0.25">
      <c r="A1457" s="17">
        <v>37035</v>
      </c>
    </row>
    <row r="1458" spans="1:1" x14ac:dyDescent="0.25">
      <c r="A1458" s="17">
        <v>37036</v>
      </c>
    </row>
    <row r="1459" spans="1:1" x14ac:dyDescent="0.25">
      <c r="A1459" s="17">
        <v>37037</v>
      </c>
    </row>
    <row r="1460" spans="1:1" x14ac:dyDescent="0.25">
      <c r="A1460" s="17">
        <v>37038</v>
      </c>
    </row>
    <row r="1461" spans="1:1" x14ac:dyDescent="0.25">
      <c r="A1461" s="17">
        <v>37039</v>
      </c>
    </row>
    <row r="1462" spans="1:1" x14ac:dyDescent="0.25">
      <c r="A1462" s="17">
        <v>37040</v>
      </c>
    </row>
    <row r="1463" spans="1:1" x14ac:dyDescent="0.25">
      <c r="A1463" s="17">
        <v>37041</v>
      </c>
    </row>
    <row r="1464" spans="1:1" x14ac:dyDescent="0.25">
      <c r="A1464" s="17">
        <v>37042</v>
      </c>
    </row>
    <row r="1465" spans="1:1" x14ac:dyDescent="0.25">
      <c r="A1465" s="17">
        <v>37043</v>
      </c>
    </row>
    <row r="1466" spans="1:1" x14ac:dyDescent="0.25">
      <c r="A1466" s="17">
        <v>37044</v>
      </c>
    </row>
    <row r="1467" spans="1:1" x14ac:dyDescent="0.25">
      <c r="A1467" s="17">
        <v>37045</v>
      </c>
    </row>
    <row r="1468" spans="1:1" x14ac:dyDescent="0.25">
      <c r="A1468" s="17">
        <v>37046</v>
      </c>
    </row>
    <row r="1469" spans="1:1" x14ac:dyDescent="0.25">
      <c r="A1469" s="17">
        <v>37047</v>
      </c>
    </row>
    <row r="1470" spans="1:1" x14ac:dyDescent="0.25">
      <c r="A1470" s="17">
        <v>37048</v>
      </c>
    </row>
    <row r="1471" spans="1:1" x14ac:dyDescent="0.25">
      <c r="A1471" s="17">
        <v>37049</v>
      </c>
    </row>
    <row r="1472" spans="1:1" x14ac:dyDescent="0.25">
      <c r="A1472" s="17">
        <v>37050</v>
      </c>
    </row>
    <row r="1473" spans="1:1" x14ac:dyDescent="0.25">
      <c r="A1473" s="17">
        <v>37051</v>
      </c>
    </row>
    <row r="1474" spans="1:1" x14ac:dyDescent="0.25">
      <c r="A1474" s="17">
        <v>37052</v>
      </c>
    </row>
    <row r="1475" spans="1:1" x14ac:dyDescent="0.25">
      <c r="A1475" s="17">
        <v>37053</v>
      </c>
    </row>
    <row r="1476" spans="1:1" x14ac:dyDescent="0.25">
      <c r="A1476" s="17">
        <v>37054</v>
      </c>
    </row>
    <row r="1477" spans="1:1" x14ac:dyDescent="0.25">
      <c r="A1477" s="17">
        <v>37055</v>
      </c>
    </row>
    <row r="1478" spans="1:1" x14ac:dyDescent="0.25">
      <c r="A1478" s="17">
        <v>37056</v>
      </c>
    </row>
    <row r="1479" spans="1:1" x14ac:dyDescent="0.25">
      <c r="A1479" s="17">
        <v>37057</v>
      </c>
    </row>
    <row r="1480" spans="1:1" x14ac:dyDescent="0.25">
      <c r="A1480" s="17">
        <v>37058</v>
      </c>
    </row>
    <row r="1481" spans="1:1" x14ac:dyDescent="0.25">
      <c r="A1481" s="17">
        <v>37059</v>
      </c>
    </row>
    <row r="1482" spans="1:1" x14ac:dyDescent="0.25">
      <c r="A1482" s="17">
        <v>37060</v>
      </c>
    </row>
    <row r="1483" spans="1:1" x14ac:dyDescent="0.25">
      <c r="A1483" s="17">
        <v>37061</v>
      </c>
    </row>
    <row r="1484" spans="1:1" x14ac:dyDescent="0.25">
      <c r="A1484" s="17">
        <v>37062</v>
      </c>
    </row>
    <row r="1485" spans="1:1" x14ac:dyDescent="0.25">
      <c r="A1485" s="17">
        <v>37063</v>
      </c>
    </row>
    <row r="1486" spans="1:1" x14ac:dyDescent="0.25">
      <c r="A1486" s="17">
        <v>37064</v>
      </c>
    </row>
    <row r="1487" spans="1:1" x14ac:dyDescent="0.25">
      <c r="A1487" s="17">
        <v>37065</v>
      </c>
    </row>
    <row r="1488" spans="1:1" x14ac:dyDescent="0.25">
      <c r="A1488" s="17">
        <v>37066</v>
      </c>
    </row>
    <row r="1489" spans="1:1" x14ac:dyDescent="0.25">
      <c r="A1489" s="17">
        <v>37067</v>
      </c>
    </row>
    <row r="1490" spans="1:1" x14ac:dyDescent="0.25">
      <c r="A1490" s="17">
        <v>37068</v>
      </c>
    </row>
    <row r="1491" spans="1:1" x14ac:dyDescent="0.25">
      <c r="A1491" s="17">
        <v>37069</v>
      </c>
    </row>
    <row r="1492" spans="1:1" x14ac:dyDescent="0.25">
      <c r="A1492" s="17">
        <v>37070</v>
      </c>
    </row>
    <row r="1493" spans="1:1" x14ac:dyDescent="0.25">
      <c r="A1493" s="17">
        <v>37071</v>
      </c>
    </row>
    <row r="1494" spans="1:1" x14ac:dyDescent="0.25">
      <c r="A1494" s="17">
        <v>37072</v>
      </c>
    </row>
    <row r="1495" spans="1:1" x14ac:dyDescent="0.25">
      <c r="A1495" s="17">
        <v>37073</v>
      </c>
    </row>
    <row r="1496" spans="1:1" x14ac:dyDescent="0.25">
      <c r="A1496" s="17">
        <v>37074</v>
      </c>
    </row>
    <row r="1497" spans="1:1" x14ac:dyDescent="0.25">
      <c r="A1497" s="17">
        <v>37075</v>
      </c>
    </row>
    <row r="1498" spans="1:1" x14ac:dyDescent="0.25">
      <c r="A1498" s="17">
        <v>37076</v>
      </c>
    </row>
    <row r="1499" spans="1:1" x14ac:dyDescent="0.25">
      <c r="A1499" s="17">
        <v>37077</v>
      </c>
    </row>
    <row r="1500" spans="1:1" x14ac:dyDescent="0.25">
      <c r="A1500" s="17">
        <v>37078</v>
      </c>
    </row>
    <row r="1501" spans="1:1" x14ac:dyDescent="0.25">
      <c r="A1501" s="17">
        <v>37079</v>
      </c>
    </row>
    <row r="1502" spans="1:1" x14ac:dyDescent="0.25">
      <c r="A1502" s="17">
        <v>37080</v>
      </c>
    </row>
    <row r="1503" spans="1:1" x14ac:dyDescent="0.25">
      <c r="A1503" s="17">
        <v>37081</v>
      </c>
    </row>
    <row r="1504" spans="1:1" x14ac:dyDescent="0.25">
      <c r="A1504" s="17">
        <v>37082</v>
      </c>
    </row>
    <row r="1505" spans="1:1" x14ac:dyDescent="0.25">
      <c r="A1505" s="17">
        <v>37083</v>
      </c>
    </row>
    <row r="1506" spans="1:1" x14ac:dyDescent="0.25">
      <c r="A1506" s="17">
        <v>37084</v>
      </c>
    </row>
    <row r="1507" spans="1:1" x14ac:dyDescent="0.25">
      <c r="A1507" s="17">
        <v>37085</v>
      </c>
    </row>
    <row r="1508" spans="1:1" x14ac:dyDescent="0.25">
      <c r="A1508" s="17">
        <v>37086</v>
      </c>
    </row>
    <row r="1509" spans="1:1" x14ac:dyDescent="0.25">
      <c r="A1509" s="17">
        <v>37087</v>
      </c>
    </row>
    <row r="1510" spans="1:1" x14ac:dyDescent="0.25">
      <c r="A1510" s="17">
        <v>37088</v>
      </c>
    </row>
    <row r="1511" spans="1:1" x14ac:dyDescent="0.25">
      <c r="A1511" s="17">
        <v>37089</v>
      </c>
    </row>
    <row r="1512" spans="1:1" x14ac:dyDescent="0.25">
      <c r="A1512" s="17">
        <v>37090</v>
      </c>
    </row>
    <row r="1513" spans="1:1" x14ac:dyDescent="0.25">
      <c r="A1513" s="17">
        <v>37091</v>
      </c>
    </row>
    <row r="1514" spans="1:1" x14ac:dyDescent="0.25">
      <c r="A1514" s="17">
        <v>37092</v>
      </c>
    </row>
    <row r="1515" spans="1:1" x14ac:dyDescent="0.25">
      <c r="A1515" s="17">
        <v>37093</v>
      </c>
    </row>
    <row r="1516" spans="1:1" x14ac:dyDescent="0.25">
      <c r="A1516" s="17">
        <v>37094</v>
      </c>
    </row>
    <row r="1517" spans="1:1" x14ac:dyDescent="0.25">
      <c r="A1517" s="17">
        <v>37095</v>
      </c>
    </row>
    <row r="1518" spans="1:1" x14ac:dyDescent="0.25">
      <c r="A1518" s="17">
        <v>37096</v>
      </c>
    </row>
    <row r="1519" spans="1:1" x14ac:dyDescent="0.25">
      <c r="A1519" s="17">
        <v>37097</v>
      </c>
    </row>
    <row r="1520" spans="1:1" x14ac:dyDescent="0.25">
      <c r="A1520" s="17">
        <v>37098</v>
      </c>
    </row>
    <row r="1521" spans="1:1" x14ac:dyDescent="0.25">
      <c r="A1521" s="17">
        <v>37099</v>
      </c>
    </row>
    <row r="1522" spans="1:1" x14ac:dyDescent="0.25">
      <c r="A1522" s="17">
        <v>37100</v>
      </c>
    </row>
    <row r="1523" spans="1:1" x14ac:dyDescent="0.25">
      <c r="A1523" s="17">
        <v>37101</v>
      </c>
    </row>
    <row r="1524" spans="1:1" x14ac:dyDescent="0.25">
      <c r="A1524" s="17">
        <v>37102</v>
      </c>
    </row>
    <row r="1525" spans="1:1" x14ac:dyDescent="0.25">
      <c r="A1525" s="17">
        <v>37103</v>
      </c>
    </row>
    <row r="1526" spans="1:1" x14ac:dyDescent="0.25">
      <c r="A1526" s="17">
        <v>37104</v>
      </c>
    </row>
    <row r="1527" spans="1:1" x14ac:dyDescent="0.25">
      <c r="A1527" s="17">
        <v>37105</v>
      </c>
    </row>
    <row r="1528" spans="1:1" x14ac:dyDescent="0.25">
      <c r="A1528" s="17">
        <v>37106</v>
      </c>
    </row>
    <row r="1529" spans="1:1" x14ac:dyDescent="0.25">
      <c r="A1529" s="17">
        <v>37107</v>
      </c>
    </row>
    <row r="1530" spans="1:1" x14ac:dyDescent="0.25">
      <c r="A1530" s="17">
        <v>37108</v>
      </c>
    </row>
    <row r="1531" spans="1:1" x14ac:dyDescent="0.25">
      <c r="A1531" s="17">
        <v>37109</v>
      </c>
    </row>
    <row r="1532" spans="1:1" x14ac:dyDescent="0.25">
      <c r="A1532" s="17">
        <v>37110</v>
      </c>
    </row>
    <row r="1533" spans="1:1" x14ac:dyDescent="0.25">
      <c r="A1533" s="17">
        <v>37111</v>
      </c>
    </row>
    <row r="1534" spans="1:1" x14ac:dyDescent="0.25">
      <c r="A1534" s="17">
        <v>37112</v>
      </c>
    </row>
    <row r="1535" spans="1:1" x14ac:dyDescent="0.25">
      <c r="A1535" s="17">
        <v>37113</v>
      </c>
    </row>
    <row r="1536" spans="1:1" x14ac:dyDescent="0.25">
      <c r="A1536" s="17">
        <v>37114</v>
      </c>
    </row>
    <row r="1537" spans="1:1" x14ac:dyDescent="0.25">
      <c r="A1537" s="17">
        <v>37115</v>
      </c>
    </row>
    <row r="1538" spans="1:1" x14ac:dyDescent="0.25">
      <c r="A1538" s="17">
        <v>37116</v>
      </c>
    </row>
    <row r="1539" spans="1:1" x14ac:dyDescent="0.25">
      <c r="A1539" s="17">
        <v>37117</v>
      </c>
    </row>
    <row r="1540" spans="1:1" x14ac:dyDescent="0.25">
      <c r="A1540" s="17">
        <v>37118</v>
      </c>
    </row>
    <row r="1541" spans="1:1" x14ac:dyDescent="0.25">
      <c r="A1541" s="17">
        <v>37119</v>
      </c>
    </row>
    <row r="1542" spans="1:1" x14ac:dyDescent="0.25">
      <c r="A1542" s="17">
        <v>37120</v>
      </c>
    </row>
    <row r="1543" spans="1:1" x14ac:dyDescent="0.25">
      <c r="A1543" s="17">
        <v>37121</v>
      </c>
    </row>
    <row r="1544" spans="1:1" x14ac:dyDescent="0.25">
      <c r="A1544" s="17">
        <v>37122</v>
      </c>
    </row>
    <row r="1545" spans="1:1" x14ac:dyDescent="0.25">
      <c r="A1545" s="17">
        <v>37123</v>
      </c>
    </row>
    <row r="1546" spans="1:1" x14ac:dyDescent="0.25">
      <c r="A1546" s="17">
        <v>37124</v>
      </c>
    </row>
    <row r="1547" spans="1:1" x14ac:dyDescent="0.25">
      <c r="A1547" s="17">
        <v>37125</v>
      </c>
    </row>
    <row r="1548" spans="1:1" x14ac:dyDescent="0.25">
      <c r="A1548" s="17">
        <v>37126</v>
      </c>
    </row>
    <row r="1549" spans="1:1" x14ac:dyDescent="0.25">
      <c r="A1549" s="17">
        <v>37127</v>
      </c>
    </row>
    <row r="1550" spans="1:1" x14ac:dyDescent="0.25">
      <c r="A1550" s="17">
        <v>37128</v>
      </c>
    </row>
    <row r="1551" spans="1:1" x14ac:dyDescent="0.25">
      <c r="A1551" s="17">
        <v>37129</v>
      </c>
    </row>
    <row r="1552" spans="1:1" x14ac:dyDescent="0.25">
      <c r="A1552" s="17">
        <v>37130</v>
      </c>
    </row>
    <row r="1553" spans="1:1" x14ac:dyDescent="0.25">
      <c r="A1553" s="17">
        <v>37131</v>
      </c>
    </row>
    <row r="1554" spans="1:1" x14ac:dyDescent="0.25">
      <c r="A1554" s="17">
        <v>37132</v>
      </c>
    </row>
    <row r="1555" spans="1:1" x14ac:dyDescent="0.25">
      <c r="A1555" s="17">
        <v>37133</v>
      </c>
    </row>
    <row r="1556" spans="1:1" x14ac:dyDescent="0.25">
      <c r="A1556" s="17">
        <v>37134</v>
      </c>
    </row>
    <row r="1557" spans="1:1" x14ac:dyDescent="0.25">
      <c r="A1557" s="17">
        <v>37135</v>
      </c>
    </row>
    <row r="1558" spans="1:1" x14ac:dyDescent="0.25">
      <c r="A1558" s="17">
        <v>37136</v>
      </c>
    </row>
    <row r="1559" spans="1:1" x14ac:dyDescent="0.25">
      <c r="A1559" s="17">
        <v>37137</v>
      </c>
    </row>
    <row r="1560" spans="1:1" x14ac:dyDescent="0.25">
      <c r="A1560" s="17">
        <v>37138</v>
      </c>
    </row>
    <row r="1561" spans="1:1" x14ac:dyDescent="0.25">
      <c r="A1561" s="17">
        <v>37139</v>
      </c>
    </row>
    <row r="1562" spans="1:1" x14ac:dyDescent="0.25">
      <c r="A1562" s="17">
        <v>37140</v>
      </c>
    </row>
    <row r="1563" spans="1:1" x14ac:dyDescent="0.25">
      <c r="A1563" s="17">
        <v>37141</v>
      </c>
    </row>
    <row r="1564" spans="1:1" x14ac:dyDescent="0.25">
      <c r="A1564" s="17">
        <v>37142</v>
      </c>
    </row>
    <row r="1565" spans="1:1" x14ac:dyDescent="0.25">
      <c r="A1565" s="17">
        <v>37143</v>
      </c>
    </row>
    <row r="1566" spans="1:1" x14ac:dyDescent="0.25">
      <c r="A1566" s="17">
        <v>37144</v>
      </c>
    </row>
    <row r="1567" spans="1:1" x14ac:dyDescent="0.25">
      <c r="A1567" s="17">
        <v>37145</v>
      </c>
    </row>
    <row r="1568" spans="1:1" x14ac:dyDescent="0.25">
      <c r="A1568" s="17">
        <v>37146</v>
      </c>
    </row>
    <row r="1569" spans="1:1" x14ac:dyDescent="0.25">
      <c r="A1569" s="17">
        <v>37147</v>
      </c>
    </row>
    <row r="1570" spans="1:1" x14ac:dyDescent="0.25">
      <c r="A1570" s="17">
        <v>37148</v>
      </c>
    </row>
    <row r="1571" spans="1:1" x14ac:dyDescent="0.25">
      <c r="A1571" s="17">
        <v>37149</v>
      </c>
    </row>
    <row r="1572" spans="1:1" x14ac:dyDescent="0.25">
      <c r="A1572" s="17">
        <v>37150</v>
      </c>
    </row>
    <row r="1573" spans="1:1" x14ac:dyDescent="0.25">
      <c r="A1573" s="17">
        <v>37151</v>
      </c>
    </row>
    <row r="1574" spans="1:1" x14ac:dyDescent="0.25">
      <c r="A1574" s="17">
        <v>37152</v>
      </c>
    </row>
    <row r="1575" spans="1:1" x14ac:dyDescent="0.25">
      <c r="A1575" s="17">
        <v>37153</v>
      </c>
    </row>
    <row r="1576" spans="1:1" x14ac:dyDescent="0.25">
      <c r="A1576" s="17">
        <v>37154</v>
      </c>
    </row>
    <row r="1577" spans="1:1" x14ac:dyDescent="0.25">
      <c r="A1577" s="17">
        <v>37155</v>
      </c>
    </row>
    <row r="1578" spans="1:1" x14ac:dyDescent="0.25">
      <c r="A1578" s="17">
        <v>37156</v>
      </c>
    </row>
    <row r="1579" spans="1:1" x14ac:dyDescent="0.25">
      <c r="A1579" s="17">
        <v>37157</v>
      </c>
    </row>
    <row r="1580" spans="1:1" x14ac:dyDescent="0.25">
      <c r="A1580" s="17">
        <v>37158</v>
      </c>
    </row>
    <row r="1581" spans="1:1" x14ac:dyDescent="0.25">
      <c r="A1581" s="17">
        <v>37159</v>
      </c>
    </row>
    <row r="1582" spans="1:1" x14ac:dyDescent="0.25">
      <c r="A1582" s="17">
        <v>37160</v>
      </c>
    </row>
    <row r="1583" spans="1:1" x14ac:dyDescent="0.25">
      <c r="A1583" s="17">
        <v>37161</v>
      </c>
    </row>
    <row r="1584" spans="1:1" x14ac:dyDescent="0.25">
      <c r="A1584" s="17">
        <v>37162</v>
      </c>
    </row>
    <row r="1585" spans="1:1" x14ac:dyDescent="0.25">
      <c r="A1585" s="17">
        <v>37163</v>
      </c>
    </row>
    <row r="1586" spans="1:1" x14ac:dyDescent="0.25">
      <c r="A1586" s="17">
        <v>37164</v>
      </c>
    </row>
    <row r="1587" spans="1:1" x14ac:dyDescent="0.25">
      <c r="A1587" s="17">
        <v>37165</v>
      </c>
    </row>
    <row r="1588" spans="1:1" x14ac:dyDescent="0.25">
      <c r="A1588" s="17">
        <v>37166</v>
      </c>
    </row>
    <row r="1589" spans="1:1" x14ac:dyDescent="0.25">
      <c r="A1589" s="17">
        <v>37167</v>
      </c>
    </row>
    <row r="1590" spans="1:1" x14ac:dyDescent="0.25">
      <c r="A1590" s="17">
        <v>37168</v>
      </c>
    </row>
    <row r="1591" spans="1:1" x14ac:dyDescent="0.25">
      <c r="A1591" s="17">
        <v>37169</v>
      </c>
    </row>
    <row r="1592" spans="1:1" x14ac:dyDescent="0.25">
      <c r="A1592" s="17">
        <v>37170</v>
      </c>
    </row>
    <row r="1593" spans="1:1" x14ac:dyDescent="0.25">
      <c r="A1593" s="17">
        <v>37171</v>
      </c>
    </row>
    <row r="1594" spans="1:1" x14ac:dyDescent="0.25">
      <c r="A1594" s="17">
        <v>37172</v>
      </c>
    </row>
    <row r="1595" spans="1:1" x14ac:dyDescent="0.25">
      <c r="A1595" s="17">
        <v>37173</v>
      </c>
    </row>
    <row r="1596" spans="1:1" x14ac:dyDescent="0.25">
      <c r="A1596" s="17">
        <v>37174</v>
      </c>
    </row>
    <row r="1597" spans="1:1" x14ac:dyDescent="0.25">
      <c r="A1597" s="17">
        <v>37175</v>
      </c>
    </row>
    <row r="1598" spans="1:1" x14ac:dyDescent="0.25">
      <c r="A1598" s="17">
        <v>37176</v>
      </c>
    </row>
    <row r="1599" spans="1:1" x14ac:dyDescent="0.25">
      <c r="A1599" s="17">
        <v>37177</v>
      </c>
    </row>
    <row r="1600" spans="1:1" x14ac:dyDescent="0.25">
      <c r="A1600" s="17">
        <v>37178</v>
      </c>
    </row>
    <row r="1601" spans="1:1" x14ac:dyDescent="0.25">
      <c r="A1601" s="17">
        <v>37179</v>
      </c>
    </row>
    <row r="1602" spans="1:1" x14ac:dyDescent="0.25">
      <c r="A1602" s="17">
        <v>37180</v>
      </c>
    </row>
    <row r="1603" spans="1:1" x14ac:dyDescent="0.25">
      <c r="A1603" s="17">
        <v>37181</v>
      </c>
    </row>
    <row r="1604" spans="1:1" x14ac:dyDescent="0.25">
      <c r="A1604" s="17">
        <v>37182</v>
      </c>
    </row>
    <row r="1605" spans="1:1" x14ac:dyDescent="0.25">
      <c r="A1605" s="17">
        <v>37183</v>
      </c>
    </row>
    <row r="1606" spans="1:1" x14ac:dyDescent="0.25">
      <c r="A1606" s="17">
        <v>37184</v>
      </c>
    </row>
    <row r="1607" spans="1:1" x14ac:dyDescent="0.25">
      <c r="A1607" s="17">
        <v>37185</v>
      </c>
    </row>
    <row r="1608" spans="1:1" x14ac:dyDescent="0.25">
      <c r="A1608" s="17">
        <v>37186</v>
      </c>
    </row>
    <row r="1609" spans="1:1" x14ac:dyDescent="0.25">
      <c r="A1609" s="17">
        <v>37187</v>
      </c>
    </row>
    <row r="1610" spans="1:1" x14ac:dyDescent="0.25">
      <c r="A1610" s="17">
        <v>37188</v>
      </c>
    </row>
    <row r="1611" spans="1:1" x14ac:dyDescent="0.25">
      <c r="A1611" s="17">
        <v>37189</v>
      </c>
    </row>
    <row r="1612" spans="1:1" x14ac:dyDescent="0.25">
      <c r="A1612" s="17">
        <v>37190</v>
      </c>
    </row>
    <row r="1613" spans="1:1" x14ac:dyDescent="0.25">
      <c r="A1613" s="17">
        <v>37191</v>
      </c>
    </row>
    <row r="1614" spans="1:1" x14ac:dyDescent="0.25">
      <c r="A1614" s="17">
        <v>37192</v>
      </c>
    </row>
    <row r="1615" spans="1:1" x14ac:dyDescent="0.25">
      <c r="A1615" s="17">
        <v>37193</v>
      </c>
    </row>
    <row r="1616" spans="1:1" x14ac:dyDescent="0.25">
      <c r="A1616" s="17">
        <v>37194</v>
      </c>
    </row>
    <row r="1617" spans="1:1" x14ac:dyDescent="0.25">
      <c r="A1617" s="17">
        <v>37195</v>
      </c>
    </row>
    <row r="1618" spans="1:1" x14ac:dyDescent="0.25">
      <c r="A1618" s="17">
        <v>37196</v>
      </c>
    </row>
    <row r="1619" spans="1:1" x14ac:dyDescent="0.25">
      <c r="A1619" s="17">
        <v>37197</v>
      </c>
    </row>
    <row r="1620" spans="1:1" x14ac:dyDescent="0.25">
      <c r="A1620" s="17">
        <v>37198</v>
      </c>
    </row>
    <row r="1621" spans="1:1" x14ac:dyDescent="0.25">
      <c r="A1621" s="17">
        <v>37199</v>
      </c>
    </row>
    <row r="1622" spans="1:1" x14ac:dyDescent="0.25">
      <c r="A1622" s="17">
        <v>37200</v>
      </c>
    </row>
    <row r="1623" spans="1:1" x14ac:dyDescent="0.25">
      <c r="A1623" s="17">
        <v>37201</v>
      </c>
    </row>
    <row r="1624" spans="1:1" x14ac:dyDescent="0.25">
      <c r="A1624" s="17">
        <v>37202</v>
      </c>
    </row>
    <row r="1625" spans="1:1" x14ac:dyDescent="0.25">
      <c r="A1625" s="17">
        <v>37203</v>
      </c>
    </row>
    <row r="1626" spans="1:1" x14ac:dyDescent="0.25">
      <c r="A1626" s="17">
        <v>37204</v>
      </c>
    </row>
    <row r="1627" spans="1:1" x14ac:dyDescent="0.25">
      <c r="A1627" s="17">
        <v>37205</v>
      </c>
    </row>
    <row r="1628" spans="1:1" x14ac:dyDescent="0.25">
      <c r="A1628" s="17">
        <v>37206</v>
      </c>
    </row>
    <row r="1629" spans="1:1" x14ac:dyDescent="0.25">
      <c r="A1629" s="17">
        <v>37207</v>
      </c>
    </row>
    <row r="1630" spans="1:1" x14ac:dyDescent="0.25">
      <c r="A1630" s="17">
        <v>37208</v>
      </c>
    </row>
    <row r="1631" spans="1:1" x14ac:dyDescent="0.25">
      <c r="A1631" s="17">
        <v>37209</v>
      </c>
    </row>
    <row r="1632" spans="1:1" x14ac:dyDescent="0.25">
      <c r="A1632" s="17">
        <v>37210</v>
      </c>
    </row>
    <row r="1633" spans="1:1" x14ac:dyDescent="0.25">
      <c r="A1633" s="17">
        <v>37211</v>
      </c>
    </row>
    <row r="1634" spans="1:1" x14ac:dyDescent="0.25">
      <c r="A1634" s="17">
        <v>37212</v>
      </c>
    </row>
    <row r="1635" spans="1:1" x14ac:dyDescent="0.25">
      <c r="A1635" s="17">
        <v>37213</v>
      </c>
    </row>
    <row r="1636" spans="1:1" x14ac:dyDescent="0.25">
      <c r="A1636" s="17">
        <v>37214</v>
      </c>
    </row>
    <row r="1637" spans="1:1" x14ac:dyDescent="0.25">
      <c r="A1637" s="17">
        <v>37215</v>
      </c>
    </row>
    <row r="1638" spans="1:1" x14ac:dyDescent="0.25">
      <c r="A1638" s="17">
        <v>37216</v>
      </c>
    </row>
    <row r="1639" spans="1:1" x14ac:dyDescent="0.25">
      <c r="A1639" s="17">
        <v>37217</v>
      </c>
    </row>
    <row r="1640" spans="1:1" x14ac:dyDescent="0.25">
      <c r="A1640" s="17">
        <v>37218</v>
      </c>
    </row>
    <row r="1641" spans="1:1" x14ac:dyDescent="0.25">
      <c r="A1641" s="17">
        <v>37219</v>
      </c>
    </row>
    <row r="1642" spans="1:1" x14ac:dyDescent="0.25">
      <c r="A1642" s="17">
        <v>37220</v>
      </c>
    </row>
    <row r="1643" spans="1:1" x14ac:dyDescent="0.25">
      <c r="A1643" s="17">
        <v>37221</v>
      </c>
    </row>
    <row r="1644" spans="1:1" x14ac:dyDescent="0.25">
      <c r="A1644" s="17">
        <v>37222</v>
      </c>
    </row>
    <row r="1645" spans="1:1" x14ac:dyDescent="0.25">
      <c r="A1645" s="17">
        <v>37223</v>
      </c>
    </row>
    <row r="1646" spans="1:1" x14ac:dyDescent="0.25">
      <c r="A1646" s="17">
        <v>37224</v>
      </c>
    </row>
    <row r="1647" spans="1:1" x14ac:dyDescent="0.25">
      <c r="A1647" s="17">
        <v>37225</v>
      </c>
    </row>
    <row r="1648" spans="1:1" x14ac:dyDescent="0.25">
      <c r="A1648" s="17">
        <v>37226</v>
      </c>
    </row>
    <row r="1649" spans="1:1" x14ac:dyDescent="0.25">
      <c r="A1649" s="17">
        <v>37227</v>
      </c>
    </row>
    <row r="1650" spans="1:1" x14ac:dyDescent="0.25">
      <c r="A1650" s="17">
        <v>37228</v>
      </c>
    </row>
    <row r="1651" spans="1:1" x14ac:dyDescent="0.25">
      <c r="A1651" s="17">
        <v>37229</v>
      </c>
    </row>
    <row r="1652" spans="1:1" x14ac:dyDescent="0.25">
      <c r="A1652" s="17">
        <v>37230</v>
      </c>
    </row>
    <row r="1653" spans="1:1" x14ac:dyDescent="0.25">
      <c r="A1653" s="17">
        <v>37231</v>
      </c>
    </row>
    <row r="1654" spans="1:1" x14ac:dyDescent="0.25">
      <c r="A1654" s="17">
        <v>37232</v>
      </c>
    </row>
    <row r="1655" spans="1:1" x14ac:dyDescent="0.25">
      <c r="A1655" s="17">
        <v>37233</v>
      </c>
    </row>
    <row r="1656" spans="1:1" x14ac:dyDescent="0.25">
      <c r="A1656" s="17">
        <v>37234</v>
      </c>
    </row>
    <row r="1657" spans="1:1" x14ac:dyDescent="0.25">
      <c r="A1657" s="17">
        <v>37235</v>
      </c>
    </row>
    <row r="1658" spans="1:1" x14ac:dyDescent="0.25">
      <c r="A1658" s="17">
        <v>37236</v>
      </c>
    </row>
    <row r="1659" spans="1:1" x14ac:dyDescent="0.25">
      <c r="A1659" s="17">
        <v>37237</v>
      </c>
    </row>
    <row r="1660" spans="1:1" x14ac:dyDescent="0.25">
      <c r="A1660" s="17">
        <v>37238</v>
      </c>
    </row>
    <row r="1661" spans="1:1" x14ac:dyDescent="0.25">
      <c r="A1661" s="17">
        <v>37239</v>
      </c>
    </row>
    <row r="1662" spans="1:1" x14ac:dyDescent="0.25">
      <c r="A1662" s="17">
        <v>37240</v>
      </c>
    </row>
    <row r="1663" spans="1:1" x14ac:dyDescent="0.25">
      <c r="A1663" s="17">
        <v>37241</v>
      </c>
    </row>
    <row r="1664" spans="1:1" x14ac:dyDescent="0.25">
      <c r="A1664" s="17">
        <v>37242</v>
      </c>
    </row>
    <row r="1665" spans="1:1" x14ac:dyDescent="0.25">
      <c r="A1665" s="17">
        <v>37243</v>
      </c>
    </row>
    <row r="1666" spans="1:1" x14ac:dyDescent="0.25">
      <c r="A1666" s="17">
        <v>37244</v>
      </c>
    </row>
    <row r="1667" spans="1:1" x14ac:dyDescent="0.25">
      <c r="A1667" s="17">
        <v>37245</v>
      </c>
    </row>
    <row r="1668" spans="1:1" x14ac:dyDescent="0.25">
      <c r="A1668" s="17">
        <v>37246</v>
      </c>
    </row>
    <row r="1669" spans="1:1" x14ac:dyDescent="0.25">
      <c r="A1669" s="17">
        <v>37247</v>
      </c>
    </row>
    <row r="1670" spans="1:1" x14ac:dyDescent="0.25">
      <c r="A1670" s="17">
        <v>37248</v>
      </c>
    </row>
    <row r="1671" spans="1:1" x14ac:dyDescent="0.25">
      <c r="A1671" s="17">
        <v>37249</v>
      </c>
    </row>
    <row r="1672" spans="1:1" x14ac:dyDescent="0.25">
      <c r="A1672" s="17">
        <v>37250</v>
      </c>
    </row>
    <row r="1673" spans="1:1" x14ac:dyDescent="0.25">
      <c r="A1673" s="17">
        <v>37251</v>
      </c>
    </row>
    <row r="1674" spans="1:1" x14ac:dyDescent="0.25">
      <c r="A1674" s="17">
        <v>37252</v>
      </c>
    </row>
    <row r="1675" spans="1:1" x14ac:dyDescent="0.25">
      <c r="A1675" s="17">
        <v>37253</v>
      </c>
    </row>
    <row r="1676" spans="1:1" x14ac:dyDescent="0.25">
      <c r="A1676" s="17">
        <v>37254</v>
      </c>
    </row>
    <row r="1677" spans="1:1" x14ac:dyDescent="0.25">
      <c r="A1677" s="17">
        <v>37255</v>
      </c>
    </row>
    <row r="1678" spans="1:1" x14ac:dyDescent="0.25">
      <c r="A1678" s="17">
        <v>37256</v>
      </c>
    </row>
    <row r="1679" spans="1:1" x14ac:dyDescent="0.25">
      <c r="A1679" s="17">
        <v>37257</v>
      </c>
    </row>
    <row r="1680" spans="1:1" x14ac:dyDescent="0.25">
      <c r="A1680" s="17">
        <v>37258</v>
      </c>
    </row>
    <row r="1681" spans="1:1" x14ac:dyDescent="0.25">
      <c r="A1681" s="17">
        <v>37259</v>
      </c>
    </row>
    <row r="1682" spans="1:1" x14ac:dyDescent="0.25">
      <c r="A1682" s="17">
        <v>37260</v>
      </c>
    </row>
    <row r="1683" spans="1:1" x14ac:dyDescent="0.25">
      <c r="A1683" s="17">
        <v>37261</v>
      </c>
    </row>
    <row r="1684" spans="1:1" x14ac:dyDescent="0.25">
      <c r="A1684" s="17">
        <v>37262</v>
      </c>
    </row>
    <row r="1685" spans="1:1" x14ac:dyDescent="0.25">
      <c r="A1685" s="17">
        <v>37263</v>
      </c>
    </row>
    <row r="1686" spans="1:1" x14ac:dyDescent="0.25">
      <c r="A1686" s="17">
        <v>37264</v>
      </c>
    </row>
    <row r="1687" spans="1:1" x14ac:dyDescent="0.25">
      <c r="A1687" s="17">
        <v>37265</v>
      </c>
    </row>
    <row r="1688" spans="1:1" x14ac:dyDescent="0.25">
      <c r="A1688" s="17">
        <v>37266</v>
      </c>
    </row>
    <row r="1689" spans="1:1" x14ac:dyDescent="0.25">
      <c r="A1689" s="17">
        <v>37267</v>
      </c>
    </row>
    <row r="1690" spans="1:1" x14ac:dyDescent="0.25">
      <c r="A1690" s="17">
        <v>37268</v>
      </c>
    </row>
    <row r="1691" spans="1:1" x14ac:dyDescent="0.25">
      <c r="A1691" s="17">
        <v>37269</v>
      </c>
    </row>
    <row r="1692" spans="1:1" x14ac:dyDescent="0.25">
      <c r="A1692" s="17">
        <v>37270</v>
      </c>
    </row>
    <row r="1693" spans="1:1" x14ac:dyDescent="0.25">
      <c r="A1693" s="17">
        <v>37271</v>
      </c>
    </row>
    <row r="1694" spans="1:1" x14ac:dyDescent="0.25">
      <c r="A1694" s="17">
        <v>37272</v>
      </c>
    </row>
    <row r="1695" spans="1:1" x14ac:dyDescent="0.25">
      <c r="A1695" s="17">
        <v>37273</v>
      </c>
    </row>
    <row r="1696" spans="1:1" x14ac:dyDescent="0.25">
      <c r="A1696" s="17">
        <v>37274</v>
      </c>
    </row>
    <row r="1697" spans="1:1" x14ac:dyDescent="0.25">
      <c r="A1697" s="17">
        <v>37275</v>
      </c>
    </row>
    <row r="1698" spans="1:1" x14ac:dyDescent="0.25">
      <c r="A1698" s="17">
        <v>37276</v>
      </c>
    </row>
    <row r="1699" spans="1:1" x14ac:dyDescent="0.25">
      <c r="A1699" s="17">
        <v>37277</v>
      </c>
    </row>
    <row r="1700" spans="1:1" x14ac:dyDescent="0.25">
      <c r="A1700" s="17">
        <v>37278</v>
      </c>
    </row>
    <row r="1701" spans="1:1" x14ac:dyDescent="0.25">
      <c r="A1701" s="17">
        <v>37279</v>
      </c>
    </row>
    <row r="1702" spans="1:1" x14ac:dyDescent="0.25">
      <c r="A1702" s="17">
        <v>37280</v>
      </c>
    </row>
    <row r="1703" spans="1:1" x14ac:dyDescent="0.25">
      <c r="A1703" s="17">
        <v>37281</v>
      </c>
    </row>
    <row r="1704" spans="1:1" x14ac:dyDescent="0.25">
      <c r="A1704" s="17">
        <v>37282</v>
      </c>
    </row>
    <row r="1705" spans="1:1" x14ac:dyDescent="0.25">
      <c r="A1705" s="17">
        <v>37283</v>
      </c>
    </row>
    <row r="1706" spans="1:1" x14ac:dyDescent="0.25">
      <c r="A1706" s="17">
        <v>37284</v>
      </c>
    </row>
    <row r="1707" spans="1:1" x14ac:dyDescent="0.25">
      <c r="A1707" s="17">
        <v>37285</v>
      </c>
    </row>
    <row r="1708" spans="1:1" x14ac:dyDescent="0.25">
      <c r="A1708" s="17">
        <v>37286</v>
      </c>
    </row>
    <row r="1709" spans="1:1" x14ac:dyDescent="0.25">
      <c r="A1709" s="17">
        <v>37287</v>
      </c>
    </row>
    <row r="1710" spans="1:1" x14ac:dyDescent="0.25">
      <c r="A1710" s="17">
        <v>37288</v>
      </c>
    </row>
    <row r="1711" spans="1:1" x14ac:dyDescent="0.25">
      <c r="A1711" s="17">
        <v>37289</v>
      </c>
    </row>
    <row r="1712" spans="1:1" x14ac:dyDescent="0.25">
      <c r="A1712" s="17">
        <v>37290</v>
      </c>
    </row>
    <row r="1713" spans="1:1" x14ac:dyDescent="0.25">
      <c r="A1713" s="17">
        <v>37291</v>
      </c>
    </row>
    <row r="1714" spans="1:1" x14ac:dyDescent="0.25">
      <c r="A1714" s="17">
        <v>37292</v>
      </c>
    </row>
    <row r="1715" spans="1:1" x14ac:dyDescent="0.25">
      <c r="A1715" s="17">
        <v>37293</v>
      </c>
    </row>
    <row r="1716" spans="1:1" x14ac:dyDescent="0.25">
      <c r="A1716" s="17">
        <v>37294</v>
      </c>
    </row>
    <row r="1717" spans="1:1" x14ac:dyDescent="0.25">
      <c r="A1717" s="17">
        <v>37295</v>
      </c>
    </row>
    <row r="1718" spans="1:1" x14ac:dyDescent="0.25">
      <c r="A1718" s="17">
        <v>37296</v>
      </c>
    </row>
    <row r="1719" spans="1:1" x14ac:dyDescent="0.25">
      <c r="A1719" s="17">
        <v>37297</v>
      </c>
    </row>
    <row r="1720" spans="1:1" x14ac:dyDescent="0.25">
      <c r="A1720" s="17">
        <v>37298</v>
      </c>
    </row>
    <row r="1721" spans="1:1" x14ac:dyDescent="0.25">
      <c r="A1721" s="17">
        <v>37299</v>
      </c>
    </row>
    <row r="1722" spans="1:1" x14ac:dyDescent="0.25">
      <c r="A1722" s="17">
        <v>37300</v>
      </c>
    </row>
    <row r="1723" spans="1:1" x14ac:dyDescent="0.25">
      <c r="A1723" s="17">
        <v>37301</v>
      </c>
    </row>
    <row r="1724" spans="1:1" x14ac:dyDescent="0.25">
      <c r="A1724" s="17">
        <v>37302</v>
      </c>
    </row>
    <row r="1725" spans="1:1" x14ac:dyDescent="0.25">
      <c r="A1725" s="17">
        <v>37303</v>
      </c>
    </row>
    <row r="1726" spans="1:1" x14ac:dyDescent="0.25">
      <c r="A1726" s="17">
        <v>37304</v>
      </c>
    </row>
    <row r="1727" spans="1:1" x14ac:dyDescent="0.25">
      <c r="A1727" s="17">
        <v>37305</v>
      </c>
    </row>
    <row r="1728" spans="1:1" x14ac:dyDescent="0.25">
      <c r="A1728" s="17">
        <v>37306</v>
      </c>
    </row>
    <row r="1729" spans="1:1" x14ac:dyDescent="0.25">
      <c r="A1729" s="17">
        <v>37307</v>
      </c>
    </row>
    <row r="1730" spans="1:1" x14ac:dyDescent="0.25">
      <c r="A1730" s="17">
        <v>37308</v>
      </c>
    </row>
    <row r="1731" spans="1:1" x14ac:dyDescent="0.25">
      <c r="A1731" s="17">
        <v>37309</v>
      </c>
    </row>
    <row r="1732" spans="1:1" x14ac:dyDescent="0.25">
      <c r="A1732" s="17">
        <v>37310</v>
      </c>
    </row>
    <row r="1733" spans="1:1" x14ac:dyDescent="0.25">
      <c r="A1733" s="17">
        <v>37311</v>
      </c>
    </row>
    <row r="1734" spans="1:1" x14ac:dyDescent="0.25">
      <c r="A1734" s="17">
        <v>37312</v>
      </c>
    </row>
    <row r="1735" spans="1:1" x14ac:dyDescent="0.25">
      <c r="A1735" s="17">
        <v>37313</v>
      </c>
    </row>
    <row r="1736" spans="1:1" x14ac:dyDescent="0.25">
      <c r="A1736" s="17">
        <v>37314</v>
      </c>
    </row>
    <row r="1737" spans="1:1" x14ac:dyDescent="0.25">
      <c r="A1737" s="17">
        <v>37315</v>
      </c>
    </row>
    <row r="1738" spans="1:1" x14ac:dyDescent="0.25">
      <c r="A1738" s="17">
        <v>37316</v>
      </c>
    </row>
    <row r="1739" spans="1:1" x14ac:dyDescent="0.25">
      <c r="A1739" s="17">
        <v>37317</v>
      </c>
    </row>
    <row r="1740" spans="1:1" x14ac:dyDescent="0.25">
      <c r="A1740" s="17">
        <v>37318</v>
      </c>
    </row>
    <row r="1741" spans="1:1" x14ac:dyDescent="0.25">
      <c r="A1741" s="17">
        <v>37319</v>
      </c>
    </row>
    <row r="1742" spans="1:1" x14ac:dyDescent="0.25">
      <c r="A1742" s="17">
        <v>37320</v>
      </c>
    </row>
    <row r="1743" spans="1:1" x14ac:dyDescent="0.25">
      <c r="A1743" s="17">
        <v>37321</v>
      </c>
    </row>
    <row r="1744" spans="1:1" x14ac:dyDescent="0.25">
      <c r="A1744" s="17">
        <v>37322</v>
      </c>
    </row>
    <row r="1745" spans="1:1" x14ac:dyDescent="0.25">
      <c r="A1745" s="17">
        <v>37323</v>
      </c>
    </row>
    <row r="1746" spans="1:1" x14ac:dyDescent="0.25">
      <c r="A1746" s="17">
        <v>37324</v>
      </c>
    </row>
    <row r="1747" spans="1:1" x14ac:dyDescent="0.25">
      <c r="A1747" s="17">
        <v>37325</v>
      </c>
    </row>
    <row r="1748" spans="1:1" x14ac:dyDescent="0.25">
      <c r="A1748" s="17">
        <v>37326</v>
      </c>
    </row>
    <row r="1749" spans="1:1" x14ac:dyDescent="0.25">
      <c r="A1749" s="17">
        <v>37327</v>
      </c>
    </row>
    <row r="1750" spans="1:1" x14ac:dyDescent="0.25">
      <c r="A1750" s="17">
        <v>37328</v>
      </c>
    </row>
    <row r="1751" spans="1:1" x14ac:dyDescent="0.25">
      <c r="A1751" s="17">
        <v>37329</v>
      </c>
    </row>
    <row r="1752" spans="1:1" x14ac:dyDescent="0.25">
      <c r="A1752" s="17">
        <v>37330</v>
      </c>
    </row>
    <row r="1753" spans="1:1" x14ac:dyDescent="0.25">
      <c r="A1753" s="17">
        <v>37331</v>
      </c>
    </row>
    <row r="1754" spans="1:1" x14ac:dyDescent="0.25">
      <c r="A1754" s="17">
        <v>37332</v>
      </c>
    </row>
    <row r="1755" spans="1:1" x14ac:dyDescent="0.25">
      <c r="A1755" s="17">
        <v>37333</v>
      </c>
    </row>
    <row r="1756" spans="1:1" x14ac:dyDescent="0.25">
      <c r="A1756" s="17">
        <v>37334</v>
      </c>
    </row>
    <row r="1757" spans="1:1" x14ac:dyDescent="0.25">
      <c r="A1757" s="17">
        <v>37335</v>
      </c>
    </row>
    <row r="1758" spans="1:1" x14ac:dyDescent="0.25">
      <c r="A1758" s="17">
        <v>37336</v>
      </c>
    </row>
    <row r="1759" spans="1:1" x14ac:dyDescent="0.25">
      <c r="A1759" s="17">
        <v>37337</v>
      </c>
    </row>
    <row r="1760" spans="1:1" x14ac:dyDescent="0.25">
      <c r="A1760" s="17">
        <v>37338</v>
      </c>
    </row>
    <row r="1761" spans="1:1" x14ac:dyDescent="0.25">
      <c r="A1761" s="17">
        <v>37339</v>
      </c>
    </row>
    <row r="1762" spans="1:1" x14ac:dyDescent="0.25">
      <c r="A1762" s="17">
        <v>37340</v>
      </c>
    </row>
    <row r="1763" spans="1:1" x14ac:dyDescent="0.25">
      <c r="A1763" s="17">
        <v>37341</v>
      </c>
    </row>
    <row r="1764" spans="1:1" x14ac:dyDescent="0.25">
      <c r="A1764" s="17">
        <v>37342</v>
      </c>
    </row>
    <row r="1765" spans="1:1" x14ac:dyDescent="0.25">
      <c r="A1765" s="17">
        <v>37343</v>
      </c>
    </row>
    <row r="1766" spans="1:1" x14ac:dyDescent="0.25">
      <c r="A1766" s="17">
        <v>37344</v>
      </c>
    </row>
    <row r="1767" spans="1:1" x14ac:dyDescent="0.25">
      <c r="A1767" s="17">
        <v>37345</v>
      </c>
    </row>
    <row r="1768" spans="1:1" x14ac:dyDescent="0.25">
      <c r="A1768" s="17">
        <v>37346</v>
      </c>
    </row>
    <row r="1769" spans="1:1" x14ac:dyDescent="0.25">
      <c r="A1769" s="17">
        <v>37347</v>
      </c>
    </row>
    <row r="1770" spans="1:1" x14ac:dyDescent="0.25">
      <c r="A1770" s="17">
        <v>37348</v>
      </c>
    </row>
    <row r="1771" spans="1:1" x14ac:dyDescent="0.25">
      <c r="A1771" s="17">
        <v>37349</v>
      </c>
    </row>
    <row r="1772" spans="1:1" x14ac:dyDescent="0.25">
      <c r="A1772" s="17">
        <v>37350</v>
      </c>
    </row>
    <row r="1773" spans="1:1" x14ac:dyDescent="0.25">
      <c r="A1773" s="17">
        <v>37351</v>
      </c>
    </row>
    <row r="1774" spans="1:1" x14ac:dyDescent="0.25">
      <c r="A1774" s="17">
        <v>37352</v>
      </c>
    </row>
    <row r="1775" spans="1:1" x14ac:dyDescent="0.25">
      <c r="A1775" s="17">
        <v>37353</v>
      </c>
    </row>
    <row r="1776" spans="1:1" x14ac:dyDescent="0.25">
      <c r="A1776" s="17">
        <v>37354</v>
      </c>
    </row>
    <row r="1777" spans="1:1" x14ac:dyDescent="0.25">
      <c r="A1777" s="17">
        <v>37355</v>
      </c>
    </row>
    <row r="1778" spans="1:1" x14ac:dyDescent="0.25">
      <c r="A1778" s="17">
        <v>37356</v>
      </c>
    </row>
    <row r="1779" spans="1:1" x14ac:dyDescent="0.25">
      <c r="A1779" s="17">
        <v>37357</v>
      </c>
    </row>
    <row r="1780" spans="1:1" x14ac:dyDescent="0.25">
      <c r="A1780" s="17">
        <v>37358</v>
      </c>
    </row>
    <row r="1781" spans="1:1" x14ac:dyDescent="0.25">
      <c r="A1781" s="17">
        <v>37359</v>
      </c>
    </row>
    <row r="1782" spans="1:1" x14ac:dyDescent="0.25">
      <c r="A1782" s="17">
        <v>37360</v>
      </c>
    </row>
    <row r="1783" spans="1:1" x14ac:dyDescent="0.25">
      <c r="A1783" s="17">
        <v>37361</v>
      </c>
    </row>
    <row r="1784" spans="1:1" x14ac:dyDescent="0.25">
      <c r="A1784" s="17">
        <v>37362</v>
      </c>
    </row>
    <row r="1785" spans="1:1" x14ac:dyDescent="0.25">
      <c r="A1785" s="17">
        <v>37363</v>
      </c>
    </row>
    <row r="1786" spans="1:1" x14ac:dyDescent="0.25">
      <c r="A1786" s="17">
        <v>37364</v>
      </c>
    </row>
    <row r="1787" spans="1:1" x14ac:dyDescent="0.25">
      <c r="A1787" s="17">
        <v>37365</v>
      </c>
    </row>
    <row r="1788" spans="1:1" x14ac:dyDescent="0.25">
      <c r="A1788" s="17">
        <v>37366</v>
      </c>
    </row>
    <row r="1789" spans="1:1" x14ac:dyDescent="0.25">
      <c r="A1789" s="17">
        <v>37367</v>
      </c>
    </row>
    <row r="1790" spans="1:1" x14ac:dyDescent="0.25">
      <c r="A1790" s="17">
        <v>37368</v>
      </c>
    </row>
    <row r="1791" spans="1:1" x14ac:dyDescent="0.25">
      <c r="A1791" s="17">
        <v>37369</v>
      </c>
    </row>
    <row r="1792" spans="1:1" x14ac:dyDescent="0.25">
      <c r="A1792" s="17">
        <v>37370</v>
      </c>
    </row>
    <row r="1793" spans="1:1" x14ac:dyDescent="0.25">
      <c r="A1793" s="17">
        <v>37371</v>
      </c>
    </row>
    <row r="1794" spans="1:1" x14ac:dyDescent="0.25">
      <c r="A1794" s="17">
        <v>37372</v>
      </c>
    </row>
    <row r="1795" spans="1:1" x14ac:dyDescent="0.25">
      <c r="A1795" s="17">
        <v>37373</v>
      </c>
    </row>
    <row r="1796" spans="1:1" x14ac:dyDescent="0.25">
      <c r="A1796" s="17">
        <v>37374</v>
      </c>
    </row>
    <row r="1797" spans="1:1" x14ac:dyDescent="0.25">
      <c r="A1797" s="17">
        <v>37375</v>
      </c>
    </row>
    <row r="1798" spans="1:1" x14ac:dyDescent="0.25">
      <c r="A1798" s="17">
        <v>37376</v>
      </c>
    </row>
    <row r="1799" spans="1:1" x14ac:dyDescent="0.25">
      <c r="A1799" s="17">
        <v>37377</v>
      </c>
    </row>
    <row r="1800" spans="1:1" x14ac:dyDescent="0.25">
      <c r="A1800" s="17">
        <v>37378</v>
      </c>
    </row>
    <row r="1801" spans="1:1" x14ac:dyDescent="0.25">
      <c r="A1801" s="17">
        <v>37379</v>
      </c>
    </row>
    <row r="1802" spans="1:1" x14ac:dyDescent="0.25">
      <c r="A1802" s="17">
        <v>37380</v>
      </c>
    </row>
    <row r="1803" spans="1:1" x14ac:dyDescent="0.25">
      <c r="A1803" s="17">
        <v>37381</v>
      </c>
    </row>
    <row r="1804" spans="1:1" x14ac:dyDescent="0.25">
      <c r="A1804" s="17">
        <v>37382</v>
      </c>
    </row>
    <row r="1805" spans="1:1" x14ac:dyDescent="0.25">
      <c r="A1805" s="17">
        <v>37383</v>
      </c>
    </row>
    <row r="1806" spans="1:1" x14ac:dyDescent="0.25">
      <c r="A1806" s="17">
        <v>37384</v>
      </c>
    </row>
    <row r="1807" spans="1:1" x14ac:dyDescent="0.25">
      <c r="A1807" s="17">
        <v>37385</v>
      </c>
    </row>
    <row r="1808" spans="1:1" x14ac:dyDescent="0.25">
      <c r="A1808" s="17">
        <v>37386</v>
      </c>
    </row>
    <row r="1809" spans="1:1" x14ac:dyDescent="0.25">
      <c r="A1809" s="17">
        <v>37387</v>
      </c>
    </row>
    <row r="1810" spans="1:1" x14ac:dyDescent="0.25">
      <c r="A1810" s="17">
        <v>37388</v>
      </c>
    </row>
    <row r="1811" spans="1:1" x14ac:dyDescent="0.25">
      <c r="A1811" s="17">
        <v>37389</v>
      </c>
    </row>
    <row r="1812" spans="1:1" x14ac:dyDescent="0.25">
      <c r="A1812" s="17">
        <v>37390</v>
      </c>
    </row>
    <row r="1813" spans="1:1" x14ac:dyDescent="0.25">
      <c r="A1813" s="17">
        <v>37391</v>
      </c>
    </row>
    <row r="1814" spans="1:1" x14ac:dyDescent="0.25">
      <c r="A1814" s="17">
        <v>37392</v>
      </c>
    </row>
    <row r="1815" spans="1:1" x14ac:dyDescent="0.25">
      <c r="A1815" s="17">
        <v>37393</v>
      </c>
    </row>
    <row r="1816" spans="1:1" x14ac:dyDescent="0.25">
      <c r="A1816" s="17">
        <v>37394</v>
      </c>
    </row>
    <row r="1817" spans="1:1" x14ac:dyDescent="0.25">
      <c r="A1817" s="17">
        <v>37395</v>
      </c>
    </row>
    <row r="1818" spans="1:1" x14ac:dyDescent="0.25">
      <c r="A1818" s="17">
        <v>37396</v>
      </c>
    </row>
    <row r="1819" spans="1:1" x14ac:dyDescent="0.25">
      <c r="A1819" s="17">
        <v>37397</v>
      </c>
    </row>
    <row r="1820" spans="1:1" x14ac:dyDescent="0.25">
      <c r="A1820" s="17">
        <v>37398</v>
      </c>
    </row>
    <row r="1821" spans="1:1" x14ac:dyDescent="0.25">
      <c r="A1821" s="17">
        <v>37399</v>
      </c>
    </row>
    <row r="1822" spans="1:1" x14ac:dyDescent="0.25">
      <c r="A1822" s="17">
        <v>37400</v>
      </c>
    </row>
    <row r="1823" spans="1:1" x14ac:dyDescent="0.25">
      <c r="A1823" s="17">
        <v>37401</v>
      </c>
    </row>
    <row r="1824" spans="1:1" x14ac:dyDescent="0.25">
      <c r="A1824" s="17">
        <v>37402</v>
      </c>
    </row>
    <row r="1825" spans="1:1" x14ac:dyDescent="0.25">
      <c r="A1825" s="17">
        <v>37403</v>
      </c>
    </row>
    <row r="1826" spans="1:1" x14ac:dyDescent="0.25">
      <c r="A1826" s="17">
        <v>37404</v>
      </c>
    </row>
    <row r="1827" spans="1:1" x14ac:dyDescent="0.25">
      <c r="A1827" s="17">
        <v>37405</v>
      </c>
    </row>
    <row r="1828" spans="1:1" x14ac:dyDescent="0.25">
      <c r="A1828" s="17">
        <v>37406</v>
      </c>
    </row>
    <row r="1829" spans="1:1" x14ac:dyDescent="0.25">
      <c r="A1829" s="17">
        <v>37407</v>
      </c>
    </row>
    <row r="1830" spans="1:1" x14ac:dyDescent="0.25">
      <c r="A1830" s="17">
        <v>37408</v>
      </c>
    </row>
    <row r="1831" spans="1:1" x14ac:dyDescent="0.25">
      <c r="A1831" s="17">
        <v>37409</v>
      </c>
    </row>
    <row r="1832" spans="1:1" x14ac:dyDescent="0.25">
      <c r="A1832" s="17">
        <v>37410</v>
      </c>
    </row>
    <row r="1833" spans="1:1" x14ac:dyDescent="0.25">
      <c r="A1833" s="17">
        <v>37411</v>
      </c>
    </row>
    <row r="1834" spans="1:1" x14ac:dyDescent="0.25">
      <c r="A1834" s="17">
        <v>37412</v>
      </c>
    </row>
    <row r="1835" spans="1:1" x14ac:dyDescent="0.25">
      <c r="A1835" s="17">
        <v>37413</v>
      </c>
    </row>
    <row r="1836" spans="1:1" x14ac:dyDescent="0.25">
      <c r="A1836" s="17">
        <v>37414</v>
      </c>
    </row>
    <row r="1837" spans="1:1" x14ac:dyDescent="0.25">
      <c r="A1837" s="17">
        <v>37415</v>
      </c>
    </row>
    <row r="1838" spans="1:1" x14ac:dyDescent="0.25">
      <c r="A1838" s="17">
        <v>37416</v>
      </c>
    </row>
    <row r="1839" spans="1:1" x14ac:dyDescent="0.25">
      <c r="A1839" s="17">
        <v>37417</v>
      </c>
    </row>
    <row r="1840" spans="1:1" x14ac:dyDescent="0.25">
      <c r="A1840" s="17">
        <v>37418</v>
      </c>
    </row>
    <row r="1841" spans="1:1" x14ac:dyDescent="0.25">
      <c r="A1841" s="17">
        <v>37419</v>
      </c>
    </row>
    <row r="1842" spans="1:1" x14ac:dyDescent="0.25">
      <c r="A1842" s="17">
        <v>37420</v>
      </c>
    </row>
    <row r="1843" spans="1:1" x14ac:dyDescent="0.25">
      <c r="A1843" s="17">
        <v>37421</v>
      </c>
    </row>
    <row r="1844" spans="1:1" x14ac:dyDescent="0.25">
      <c r="A1844" s="17">
        <v>37422</v>
      </c>
    </row>
    <row r="1845" spans="1:1" x14ac:dyDescent="0.25">
      <c r="A1845" s="17">
        <v>37423</v>
      </c>
    </row>
    <row r="1846" spans="1:1" x14ac:dyDescent="0.25">
      <c r="A1846" s="17">
        <v>37424</v>
      </c>
    </row>
    <row r="1847" spans="1:1" x14ac:dyDescent="0.25">
      <c r="A1847" s="17">
        <v>37425</v>
      </c>
    </row>
    <row r="1848" spans="1:1" x14ac:dyDescent="0.25">
      <c r="A1848" s="17">
        <v>37426</v>
      </c>
    </row>
    <row r="1849" spans="1:1" x14ac:dyDescent="0.25">
      <c r="A1849" s="17">
        <v>37427</v>
      </c>
    </row>
    <row r="1850" spans="1:1" x14ac:dyDescent="0.25">
      <c r="A1850" s="17">
        <v>37428</v>
      </c>
    </row>
    <row r="1851" spans="1:1" x14ac:dyDescent="0.25">
      <c r="A1851" s="17">
        <v>37429</v>
      </c>
    </row>
    <row r="1852" spans="1:1" x14ac:dyDescent="0.25">
      <c r="A1852" s="17">
        <v>37430</v>
      </c>
    </row>
    <row r="1853" spans="1:1" x14ac:dyDescent="0.25">
      <c r="A1853" s="17">
        <v>37431</v>
      </c>
    </row>
    <row r="1854" spans="1:1" x14ac:dyDescent="0.25">
      <c r="A1854" s="17">
        <v>37432</v>
      </c>
    </row>
    <row r="1855" spans="1:1" x14ac:dyDescent="0.25">
      <c r="A1855" s="17">
        <v>37433</v>
      </c>
    </row>
    <row r="1856" spans="1:1" x14ac:dyDescent="0.25">
      <c r="A1856" s="17">
        <v>37434</v>
      </c>
    </row>
    <row r="1857" spans="1:1" x14ac:dyDescent="0.25">
      <c r="A1857" s="17">
        <v>37435</v>
      </c>
    </row>
    <row r="1858" spans="1:1" x14ac:dyDescent="0.25">
      <c r="A1858" s="17">
        <v>37436</v>
      </c>
    </row>
    <row r="1859" spans="1:1" x14ac:dyDescent="0.25">
      <c r="A1859" s="17">
        <v>37437</v>
      </c>
    </row>
    <row r="1860" spans="1:1" x14ac:dyDescent="0.25">
      <c r="A1860" s="17">
        <v>37438</v>
      </c>
    </row>
    <row r="1861" spans="1:1" x14ac:dyDescent="0.25">
      <c r="A1861" s="17">
        <v>37439</v>
      </c>
    </row>
    <row r="1862" spans="1:1" x14ac:dyDescent="0.25">
      <c r="A1862" s="17">
        <v>37440</v>
      </c>
    </row>
    <row r="1863" spans="1:1" x14ac:dyDescent="0.25">
      <c r="A1863" s="17">
        <v>37441</v>
      </c>
    </row>
    <row r="1864" spans="1:1" x14ac:dyDescent="0.25">
      <c r="A1864" s="17">
        <v>37442</v>
      </c>
    </row>
    <row r="1865" spans="1:1" x14ac:dyDescent="0.25">
      <c r="A1865" s="17">
        <v>37443</v>
      </c>
    </row>
    <row r="1866" spans="1:1" x14ac:dyDescent="0.25">
      <c r="A1866" s="17">
        <v>37444</v>
      </c>
    </row>
    <row r="1867" spans="1:1" x14ac:dyDescent="0.25">
      <c r="A1867" s="17">
        <v>37445</v>
      </c>
    </row>
    <row r="1868" spans="1:1" x14ac:dyDescent="0.25">
      <c r="A1868" s="17">
        <v>37446</v>
      </c>
    </row>
    <row r="1869" spans="1:1" x14ac:dyDescent="0.25">
      <c r="A1869" s="17">
        <v>37447</v>
      </c>
    </row>
    <row r="1870" spans="1:1" x14ac:dyDescent="0.25">
      <c r="A1870" s="17">
        <v>37448</v>
      </c>
    </row>
    <row r="1871" spans="1:1" x14ac:dyDescent="0.25">
      <c r="A1871" s="17">
        <v>37449</v>
      </c>
    </row>
    <row r="1872" spans="1:1" x14ac:dyDescent="0.25">
      <c r="A1872" s="17">
        <v>37450</v>
      </c>
    </row>
    <row r="1873" spans="1:1" x14ac:dyDescent="0.25">
      <c r="A1873" s="17">
        <v>37451</v>
      </c>
    </row>
    <row r="1874" spans="1:1" x14ac:dyDescent="0.25">
      <c r="A1874" s="17">
        <v>37452</v>
      </c>
    </row>
    <row r="1875" spans="1:1" x14ac:dyDescent="0.25">
      <c r="A1875" s="17">
        <v>37453</v>
      </c>
    </row>
    <row r="1876" spans="1:1" x14ac:dyDescent="0.25">
      <c r="A1876" s="17">
        <v>37454</v>
      </c>
    </row>
    <row r="1877" spans="1:1" x14ac:dyDescent="0.25">
      <c r="A1877" s="17">
        <v>37455</v>
      </c>
    </row>
    <row r="1878" spans="1:1" x14ac:dyDescent="0.25">
      <c r="A1878" s="17">
        <v>37456</v>
      </c>
    </row>
    <row r="1879" spans="1:1" x14ac:dyDescent="0.25">
      <c r="A1879" s="17">
        <v>37457</v>
      </c>
    </row>
    <row r="1880" spans="1:1" x14ac:dyDescent="0.25">
      <c r="A1880" s="17">
        <v>37458</v>
      </c>
    </row>
    <row r="1881" spans="1:1" x14ac:dyDescent="0.25">
      <c r="A1881" s="17">
        <v>37459</v>
      </c>
    </row>
    <row r="1882" spans="1:1" x14ac:dyDescent="0.25">
      <c r="A1882" s="17">
        <v>37460</v>
      </c>
    </row>
    <row r="1883" spans="1:1" x14ac:dyDescent="0.25">
      <c r="A1883" s="17">
        <v>37461</v>
      </c>
    </row>
    <row r="1884" spans="1:1" x14ac:dyDescent="0.25">
      <c r="A1884" s="17">
        <v>37462</v>
      </c>
    </row>
    <row r="1885" spans="1:1" x14ac:dyDescent="0.25">
      <c r="A1885" s="17">
        <v>37463</v>
      </c>
    </row>
    <row r="1886" spans="1:1" x14ac:dyDescent="0.25">
      <c r="A1886" s="17">
        <v>37464</v>
      </c>
    </row>
    <row r="1887" spans="1:1" x14ac:dyDescent="0.25">
      <c r="A1887" s="17">
        <v>37465</v>
      </c>
    </row>
    <row r="1888" spans="1:1" x14ac:dyDescent="0.25">
      <c r="A1888" s="17">
        <v>37466</v>
      </c>
    </row>
    <row r="1889" spans="1:1" x14ac:dyDescent="0.25">
      <c r="A1889" s="17">
        <v>37467</v>
      </c>
    </row>
    <row r="1890" spans="1:1" x14ac:dyDescent="0.25">
      <c r="A1890" s="17">
        <v>37468</v>
      </c>
    </row>
    <row r="1891" spans="1:1" x14ac:dyDescent="0.25">
      <c r="A1891" s="17">
        <v>37469</v>
      </c>
    </row>
    <row r="1892" spans="1:1" x14ac:dyDescent="0.25">
      <c r="A1892" s="17">
        <v>37470</v>
      </c>
    </row>
    <row r="1893" spans="1:1" x14ac:dyDescent="0.25">
      <c r="A1893" s="17">
        <v>37471</v>
      </c>
    </row>
    <row r="1894" spans="1:1" x14ac:dyDescent="0.25">
      <c r="A1894" s="17">
        <v>37472</v>
      </c>
    </row>
    <row r="1895" spans="1:1" x14ac:dyDescent="0.25">
      <c r="A1895" s="17">
        <v>37473</v>
      </c>
    </row>
    <row r="1896" spans="1:1" x14ac:dyDescent="0.25">
      <c r="A1896" s="17">
        <v>37474</v>
      </c>
    </row>
    <row r="1897" spans="1:1" x14ac:dyDescent="0.25">
      <c r="A1897" s="17">
        <v>37475</v>
      </c>
    </row>
    <row r="1898" spans="1:1" x14ac:dyDescent="0.25">
      <c r="A1898" s="17">
        <v>37476</v>
      </c>
    </row>
    <row r="1899" spans="1:1" x14ac:dyDescent="0.25">
      <c r="A1899" s="17">
        <v>37477</v>
      </c>
    </row>
    <row r="1900" spans="1:1" x14ac:dyDescent="0.25">
      <c r="A1900" s="17">
        <v>37478</v>
      </c>
    </row>
    <row r="1901" spans="1:1" x14ac:dyDescent="0.25">
      <c r="A1901" s="17">
        <v>37479</v>
      </c>
    </row>
    <row r="1902" spans="1:1" x14ac:dyDescent="0.25">
      <c r="A1902" s="17">
        <v>37480</v>
      </c>
    </row>
    <row r="1903" spans="1:1" x14ac:dyDescent="0.25">
      <c r="A1903" s="17">
        <v>37481</v>
      </c>
    </row>
    <row r="1904" spans="1:1" x14ac:dyDescent="0.25">
      <c r="A1904" s="17">
        <v>37482</v>
      </c>
    </row>
    <row r="1905" spans="1:1" x14ac:dyDescent="0.25">
      <c r="A1905" s="17">
        <v>37483</v>
      </c>
    </row>
    <row r="1906" spans="1:1" x14ac:dyDescent="0.25">
      <c r="A1906" s="17">
        <v>37484</v>
      </c>
    </row>
    <row r="1907" spans="1:1" x14ac:dyDescent="0.25">
      <c r="A1907" s="17">
        <v>37485</v>
      </c>
    </row>
    <row r="1908" spans="1:1" x14ac:dyDescent="0.25">
      <c r="A1908" s="17">
        <v>37486</v>
      </c>
    </row>
    <row r="1909" spans="1:1" x14ac:dyDescent="0.25">
      <c r="A1909" s="17">
        <v>37487</v>
      </c>
    </row>
    <row r="1910" spans="1:1" x14ac:dyDescent="0.25">
      <c r="A1910" s="17">
        <v>37488</v>
      </c>
    </row>
    <row r="1911" spans="1:1" x14ac:dyDescent="0.25">
      <c r="A1911" s="17">
        <v>37489</v>
      </c>
    </row>
    <row r="1912" spans="1:1" x14ac:dyDescent="0.25">
      <c r="A1912" s="17">
        <v>37490</v>
      </c>
    </row>
    <row r="1913" spans="1:1" x14ac:dyDescent="0.25">
      <c r="A1913" s="17">
        <v>37491</v>
      </c>
    </row>
    <row r="1914" spans="1:1" x14ac:dyDescent="0.25">
      <c r="A1914" s="17">
        <v>37492</v>
      </c>
    </row>
    <row r="1915" spans="1:1" x14ac:dyDescent="0.25">
      <c r="A1915" s="17">
        <v>37493</v>
      </c>
    </row>
    <row r="1916" spans="1:1" x14ac:dyDescent="0.25">
      <c r="A1916" s="17">
        <v>37494</v>
      </c>
    </row>
    <row r="1917" spans="1:1" x14ac:dyDescent="0.25">
      <c r="A1917" s="17">
        <v>37495</v>
      </c>
    </row>
    <row r="1918" spans="1:1" x14ac:dyDescent="0.25">
      <c r="A1918" s="17">
        <v>37496</v>
      </c>
    </row>
    <row r="1919" spans="1:1" x14ac:dyDescent="0.25">
      <c r="A1919" s="17">
        <v>37497</v>
      </c>
    </row>
    <row r="1920" spans="1:1" x14ac:dyDescent="0.25">
      <c r="A1920" s="17">
        <v>37498</v>
      </c>
    </row>
    <row r="1921" spans="1:1" x14ac:dyDescent="0.25">
      <c r="A1921" s="17">
        <v>37499</v>
      </c>
    </row>
    <row r="1922" spans="1:1" x14ac:dyDescent="0.25">
      <c r="A1922" s="17">
        <v>37500</v>
      </c>
    </row>
    <row r="1923" spans="1:1" x14ac:dyDescent="0.25">
      <c r="A1923" s="17">
        <v>37501</v>
      </c>
    </row>
    <row r="1924" spans="1:1" x14ac:dyDescent="0.25">
      <c r="A1924" s="17">
        <v>37502</v>
      </c>
    </row>
    <row r="1925" spans="1:1" x14ac:dyDescent="0.25">
      <c r="A1925" s="17">
        <v>37503</v>
      </c>
    </row>
    <row r="1926" spans="1:1" x14ac:dyDescent="0.25">
      <c r="A1926" s="17">
        <v>37504</v>
      </c>
    </row>
    <row r="1927" spans="1:1" x14ac:dyDescent="0.25">
      <c r="A1927" s="17">
        <v>37505</v>
      </c>
    </row>
    <row r="1928" spans="1:1" x14ac:dyDescent="0.25">
      <c r="A1928" s="17">
        <v>37506</v>
      </c>
    </row>
    <row r="1929" spans="1:1" x14ac:dyDescent="0.25">
      <c r="A1929" s="17">
        <v>37507</v>
      </c>
    </row>
    <row r="1930" spans="1:1" x14ac:dyDescent="0.25">
      <c r="A1930" s="17">
        <v>37508</v>
      </c>
    </row>
    <row r="1931" spans="1:1" x14ac:dyDescent="0.25">
      <c r="A1931" s="17">
        <v>37509</v>
      </c>
    </row>
    <row r="1932" spans="1:1" x14ac:dyDescent="0.25">
      <c r="A1932" s="17">
        <v>37510</v>
      </c>
    </row>
    <row r="1933" spans="1:1" x14ac:dyDescent="0.25">
      <c r="A1933" s="17">
        <v>37511</v>
      </c>
    </row>
    <row r="1934" spans="1:1" x14ac:dyDescent="0.25">
      <c r="A1934" s="17">
        <v>37512</v>
      </c>
    </row>
    <row r="1935" spans="1:1" x14ac:dyDescent="0.25">
      <c r="A1935" s="17">
        <v>37513</v>
      </c>
    </row>
    <row r="1936" spans="1:1" x14ac:dyDescent="0.25">
      <c r="A1936" s="17">
        <v>37514</v>
      </c>
    </row>
    <row r="1937" spans="1:1" x14ac:dyDescent="0.25">
      <c r="A1937" s="17">
        <v>37515</v>
      </c>
    </row>
    <row r="1938" spans="1:1" x14ac:dyDescent="0.25">
      <c r="A1938" s="17">
        <v>37516</v>
      </c>
    </row>
    <row r="1939" spans="1:1" x14ac:dyDescent="0.25">
      <c r="A1939" s="17">
        <v>37517</v>
      </c>
    </row>
    <row r="1940" spans="1:1" x14ac:dyDescent="0.25">
      <c r="A1940" s="17">
        <v>37518</v>
      </c>
    </row>
    <row r="1941" spans="1:1" x14ac:dyDescent="0.25">
      <c r="A1941" s="17">
        <v>37519</v>
      </c>
    </row>
    <row r="1942" spans="1:1" x14ac:dyDescent="0.25">
      <c r="A1942" s="17">
        <v>37520</v>
      </c>
    </row>
    <row r="1943" spans="1:1" x14ac:dyDescent="0.25">
      <c r="A1943" s="17">
        <v>37521</v>
      </c>
    </row>
    <row r="1944" spans="1:1" x14ac:dyDescent="0.25">
      <c r="A1944" s="17">
        <v>37522</v>
      </c>
    </row>
    <row r="1945" spans="1:1" x14ac:dyDescent="0.25">
      <c r="A1945" s="17">
        <v>37523</v>
      </c>
    </row>
    <row r="1946" spans="1:1" x14ac:dyDescent="0.25">
      <c r="A1946" s="17">
        <v>37524</v>
      </c>
    </row>
    <row r="1947" spans="1:1" x14ac:dyDescent="0.25">
      <c r="A1947" s="17">
        <v>37525</v>
      </c>
    </row>
    <row r="1948" spans="1:1" x14ac:dyDescent="0.25">
      <c r="A1948" s="17">
        <v>37526</v>
      </c>
    </row>
    <row r="1949" spans="1:1" x14ac:dyDescent="0.25">
      <c r="A1949" s="17">
        <v>37527</v>
      </c>
    </row>
    <row r="1950" spans="1:1" x14ac:dyDescent="0.25">
      <c r="A1950" s="17">
        <v>37528</v>
      </c>
    </row>
    <row r="1951" spans="1:1" x14ac:dyDescent="0.25">
      <c r="A1951" s="17">
        <v>37529</v>
      </c>
    </row>
    <row r="1952" spans="1:1" x14ac:dyDescent="0.25">
      <c r="A1952" s="17">
        <v>37530</v>
      </c>
    </row>
    <row r="1953" spans="1:1" x14ac:dyDescent="0.25">
      <c r="A1953" s="17">
        <v>37531</v>
      </c>
    </row>
    <row r="1954" spans="1:1" x14ac:dyDescent="0.25">
      <c r="A1954" s="17">
        <v>37532</v>
      </c>
    </row>
    <row r="1955" spans="1:1" x14ac:dyDescent="0.25">
      <c r="A1955" s="17">
        <v>37533</v>
      </c>
    </row>
    <row r="1956" spans="1:1" x14ac:dyDescent="0.25">
      <c r="A1956" s="17">
        <v>37534</v>
      </c>
    </row>
    <row r="1957" spans="1:1" x14ac:dyDescent="0.25">
      <c r="A1957" s="17">
        <v>37535</v>
      </c>
    </row>
    <row r="1958" spans="1:1" x14ac:dyDescent="0.25">
      <c r="A1958" s="17">
        <v>37536</v>
      </c>
    </row>
    <row r="1959" spans="1:1" x14ac:dyDescent="0.25">
      <c r="A1959" s="17">
        <v>37537</v>
      </c>
    </row>
    <row r="1960" spans="1:1" x14ac:dyDescent="0.25">
      <c r="A1960" s="17">
        <v>37538</v>
      </c>
    </row>
    <row r="1961" spans="1:1" x14ac:dyDescent="0.25">
      <c r="A1961" s="17">
        <v>37539</v>
      </c>
    </row>
    <row r="1962" spans="1:1" x14ac:dyDescent="0.25">
      <c r="A1962" s="17">
        <v>37540</v>
      </c>
    </row>
    <row r="1963" spans="1:1" x14ac:dyDescent="0.25">
      <c r="A1963" s="17">
        <v>37541</v>
      </c>
    </row>
    <row r="1964" spans="1:1" x14ac:dyDescent="0.25">
      <c r="A1964" s="17">
        <v>37542</v>
      </c>
    </row>
    <row r="1965" spans="1:1" x14ac:dyDescent="0.25">
      <c r="A1965" s="17">
        <v>37543</v>
      </c>
    </row>
    <row r="1966" spans="1:1" x14ac:dyDescent="0.25">
      <c r="A1966" s="17">
        <v>37544</v>
      </c>
    </row>
    <row r="1967" spans="1:1" x14ac:dyDescent="0.25">
      <c r="A1967" s="17">
        <v>37545</v>
      </c>
    </row>
    <row r="1968" spans="1:1" x14ac:dyDescent="0.25">
      <c r="A1968" s="17">
        <v>37546</v>
      </c>
    </row>
    <row r="1969" spans="1:1" x14ac:dyDescent="0.25">
      <c r="A1969" s="17">
        <v>37547</v>
      </c>
    </row>
    <row r="1970" spans="1:1" x14ac:dyDescent="0.25">
      <c r="A1970" s="17">
        <v>37548</v>
      </c>
    </row>
    <row r="1971" spans="1:1" x14ac:dyDescent="0.25">
      <c r="A1971" s="17">
        <v>37549</v>
      </c>
    </row>
    <row r="1972" spans="1:1" x14ac:dyDescent="0.25">
      <c r="A1972" s="17">
        <v>37550</v>
      </c>
    </row>
    <row r="1973" spans="1:1" x14ac:dyDescent="0.25">
      <c r="A1973" s="17">
        <v>37551</v>
      </c>
    </row>
    <row r="1974" spans="1:1" x14ac:dyDescent="0.25">
      <c r="A1974" s="17">
        <v>37552</v>
      </c>
    </row>
    <row r="1975" spans="1:1" x14ac:dyDescent="0.25">
      <c r="A1975" s="17">
        <v>37553</v>
      </c>
    </row>
    <row r="1976" spans="1:1" x14ac:dyDescent="0.25">
      <c r="A1976" s="17">
        <v>37554</v>
      </c>
    </row>
    <row r="1977" spans="1:1" x14ac:dyDescent="0.25">
      <c r="A1977" s="17">
        <v>37555</v>
      </c>
    </row>
    <row r="1978" spans="1:1" x14ac:dyDescent="0.25">
      <c r="A1978" s="17">
        <v>37556</v>
      </c>
    </row>
    <row r="1979" spans="1:1" x14ac:dyDescent="0.25">
      <c r="A1979" s="17">
        <v>37557</v>
      </c>
    </row>
    <row r="1980" spans="1:1" x14ac:dyDescent="0.25">
      <c r="A1980" s="17">
        <v>37558</v>
      </c>
    </row>
    <row r="1981" spans="1:1" x14ac:dyDescent="0.25">
      <c r="A1981" s="17">
        <v>37559</v>
      </c>
    </row>
    <row r="1982" spans="1:1" x14ac:dyDescent="0.25">
      <c r="A1982" s="17">
        <v>37560</v>
      </c>
    </row>
    <row r="1983" spans="1:1" x14ac:dyDescent="0.25">
      <c r="A1983" s="17">
        <v>37561</v>
      </c>
    </row>
    <row r="1984" spans="1:1" x14ac:dyDescent="0.25">
      <c r="A1984" s="17">
        <v>37562</v>
      </c>
    </row>
    <row r="1985" spans="1:1" x14ac:dyDescent="0.25">
      <c r="A1985" s="17">
        <v>37563</v>
      </c>
    </row>
    <row r="1986" spans="1:1" x14ac:dyDescent="0.25">
      <c r="A1986" s="17">
        <v>37564</v>
      </c>
    </row>
    <row r="1987" spans="1:1" x14ac:dyDescent="0.25">
      <c r="A1987" s="17">
        <v>37565</v>
      </c>
    </row>
    <row r="1988" spans="1:1" x14ac:dyDescent="0.25">
      <c r="A1988" s="17">
        <v>37566</v>
      </c>
    </row>
    <row r="1989" spans="1:1" x14ac:dyDescent="0.25">
      <c r="A1989" s="17">
        <v>37567</v>
      </c>
    </row>
    <row r="1990" spans="1:1" x14ac:dyDescent="0.25">
      <c r="A1990" s="17">
        <v>37568</v>
      </c>
    </row>
    <row r="1991" spans="1:1" x14ac:dyDescent="0.25">
      <c r="A1991" s="17">
        <v>37569</v>
      </c>
    </row>
    <row r="1992" spans="1:1" x14ac:dyDescent="0.25">
      <c r="A1992" s="17">
        <v>37570</v>
      </c>
    </row>
    <row r="1993" spans="1:1" x14ac:dyDescent="0.25">
      <c r="A1993" s="17">
        <v>37571</v>
      </c>
    </row>
    <row r="1994" spans="1:1" x14ac:dyDescent="0.25">
      <c r="A1994" s="17">
        <v>37572</v>
      </c>
    </row>
    <row r="1995" spans="1:1" x14ac:dyDescent="0.25">
      <c r="A1995" s="17">
        <v>37573</v>
      </c>
    </row>
    <row r="1996" spans="1:1" x14ac:dyDescent="0.25">
      <c r="A1996" s="17">
        <v>37574</v>
      </c>
    </row>
    <row r="1997" spans="1:1" x14ac:dyDescent="0.25">
      <c r="A1997" s="17">
        <v>37575</v>
      </c>
    </row>
    <row r="1998" spans="1:1" x14ac:dyDescent="0.25">
      <c r="A1998" s="17">
        <v>37576</v>
      </c>
    </row>
    <row r="1999" spans="1:1" x14ac:dyDescent="0.25">
      <c r="A1999" s="17">
        <v>37577</v>
      </c>
    </row>
    <row r="2000" spans="1:1" x14ac:dyDescent="0.25">
      <c r="A2000" s="17">
        <v>37578</v>
      </c>
    </row>
    <row r="2001" spans="1:1" x14ac:dyDescent="0.25">
      <c r="A2001" s="17">
        <v>37579</v>
      </c>
    </row>
    <row r="2002" spans="1:1" x14ac:dyDescent="0.25">
      <c r="A2002" s="17">
        <v>37580</v>
      </c>
    </row>
    <row r="2003" spans="1:1" x14ac:dyDescent="0.25">
      <c r="A2003" s="17">
        <v>37581</v>
      </c>
    </row>
    <row r="2004" spans="1:1" x14ac:dyDescent="0.25">
      <c r="A2004" s="17">
        <v>37582</v>
      </c>
    </row>
    <row r="2005" spans="1:1" x14ac:dyDescent="0.25">
      <c r="A2005" s="17">
        <v>37583</v>
      </c>
    </row>
    <row r="2006" spans="1:1" x14ac:dyDescent="0.25">
      <c r="A2006" s="17">
        <v>37584</v>
      </c>
    </row>
    <row r="2007" spans="1:1" x14ac:dyDescent="0.25">
      <c r="A2007" s="17">
        <v>37585</v>
      </c>
    </row>
    <row r="2008" spans="1:1" x14ac:dyDescent="0.25">
      <c r="A2008" s="17">
        <v>37586</v>
      </c>
    </row>
    <row r="2009" spans="1:1" x14ac:dyDescent="0.25">
      <c r="A2009" s="17">
        <v>37587</v>
      </c>
    </row>
    <row r="2010" spans="1:1" x14ac:dyDescent="0.25">
      <c r="A2010" s="17">
        <v>37588</v>
      </c>
    </row>
    <row r="2011" spans="1:1" x14ac:dyDescent="0.25">
      <c r="A2011" s="17">
        <v>37589</v>
      </c>
    </row>
    <row r="2012" spans="1:1" x14ac:dyDescent="0.25">
      <c r="A2012" s="17">
        <v>37590</v>
      </c>
    </row>
    <row r="2013" spans="1:1" x14ac:dyDescent="0.25">
      <c r="A2013" s="17">
        <v>37591</v>
      </c>
    </row>
    <row r="2014" spans="1:1" x14ac:dyDescent="0.25">
      <c r="A2014" s="17">
        <v>37592</v>
      </c>
    </row>
    <row r="2015" spans="1:1" x14ac:dyDescent="0.25">
      <c r="A2015" s="17">
        <v>37593</v>
      </c>
    </row>
    <row r="2016" spans="1:1" x14ac:dyDescent="0.25">
      <c r="A2016" s="17">
        <v>37594</v>
      </c>
    </row>
    <row r="2017" spans="1:1" x14ac:dyDescent="0.25">
      <c r="A2017" s="17">
        <v>37595</v>
      </c>
    </row>
    <row r="2018" spans="1:1" x14ac:dyDescent="0.25">
      <c r="A2018" s="17">
        <v>37596</v>
      </c>
    </row>
    <row r="2019" spans="1:1" x14ac:dyDescent="0.25">
      <c r="A2019" s="17">
        <v>37597</v>
      </c>
    </row>
    <row r="2020" spans="1:1" x14ac:dyDescent="0.25">
      <c r="A2020" s="17">
        <v>37598</v>
      </c>
    </row>
    <row r="2021" spans="1:1" x14ac:dyDescent="0.25">
      <c r="A2021" s="17">
        <v>37599</v>
      </c>
    </row>
    <row r="2022" spans="1:1" x14ac:dyDescent="0.25">
      <c r="A2022" s="17">
        <v>37600</v>
      </c>
    </row>
    <row r="2023" spans="1:1" x14ac:dyDescent="0.25">
      <c r="A2023" s="17">
        <v>37601</v>
      </c>
    </row>
    <row r="2024" spans="1:1" x14ac:dyDescent="0.25">
      <c r="A2024" s="17">
        <v>37602</v>
      </c>
    </row>
    <row r="2025" spans="1:1" x14ac:dyDescent="0.25">
      <c r="A2025" s="17">
        <v>37603</v>
      </c>
    </row>
    <row r="2026" spans="1:1" x14ac:dyDescent="0.25">
      <c r="A2026" s="17">
        <v>37604</v>
      </c>
    </row>
    <row r="2027" spans="1:1" x14ac:dyDescent="0.25">
      <c r="A2027" s="17">
        <v>37605</v>
      </c>
    </row>
    <row r="2028" spans="1:1" x14ac:dyDescent="0.25">
      <c r="A2028" s="17">
        <v>37606</v>
      </c>
    </row>
    <row r="2029" spans="1:1" x14ac:dyDescent="0.25">
      <c r="A2029" s="17">
        <v>37607</v>
      </c>
    </row>
    <row r="2030" spans="1:1" x14ac:dyDescent="0.25">
      <c r="A2030" s="17">
        <v>37608</v>
      </c>
    </row>
    <row r="2031" spans="1:1" x14ac:dyDescent="0.25">
      <c r="A2031" s="17">
        <v>37609</v>
      </c>
    </row>
    <row r="2032" spans="1:1" x14ac:dyDescent="0.25">
      <c r="A2032" s="17">
        <v>37610</v>
      </c>
    </row>
    <row r="2033" spans="1:1" x14ac:dyDescent="0.25">
      <c r="A2033" s="17">
        <v>37611</v>
      </c>
    </row>
    <row r="2034" spans="1:1" x14ac:dyDescent="0.25">
      <c r="A2034" s="17">
        <v>37612</v>
      </c>
    </row>
    <row r="2035" spans="1:1" x14ac:dyDescent="0.25">
      <c r="A2035" s="17">
        <v>37613</v>
      </c>
    </row>
    <row r="2036" spans="1:1" x14ac:dyDescent="0.25">
      <c r="A2036" s="17">
        <v>37614</v>
      </c>
    </row>
    <row r="2037" spans="1:1" x14ac:dyDescent="0.25">
      <c r="A2037" s="17">
        <v>37615</v>
      </c>
    </row>
    <row r="2038" spans="1:1" x14ac:dyDescent="0.25">
      <c r="A2038" s="17">
        <v>37616</v>
      </c>
    </row>
    <row r="2039" spans="1:1" x14ac:dyDescent="0.25">
      <c r="A2039" s="17">
        <v>37617</v>
      </c>
    </row>
    <row r="2040" spans="1:1" x14ac:dyDescent="0.25">
      <c r="A2040" s="17">
        <v>37618</v>
      </c>
    </row>
    <row r="2041" spans="1:1" x14ac:dyDescent="0.25">
      <c r="A2041" s="17">
        <v>37619</v>
      </c>
    </row>
    <row r="2042" spans="1:1" x14ac:dyDescent="0.25">
      <c r="A2042" s="17">
        <v>37620</v>
      </c>
    </row>
    <row r="2043" spans="1:1" x14ac:dyDescent="0.25">
      <c r="A2043" s="17">
        <v>37621</v>
      </c>
    </row>
    <row r="2044" spans="1:1" x14ac:dyDescent="0.25">
      <c r="A2044" s="17">
        <v>37622</v>
      </c>
    </row>
    <row r="2045" spans="1:1" x14ac:dyDescent="0.25">
      <c r="A2045" s="17">
        <v>37623</v>
      </c>
    </row>
    <row r="2046" spans="1:1" x14ac:dyDescent="0.25">
      <c r="A2046" s="17">
        <v>37624</v>
      </c>
    </row>
    <row r="2047" spans="1:1" x14ac:dyDescent="0.25">
      <c r="A2047" s="17">
        <v>37625</v>
      </c>
    </row>
    <row r="2048" spans="1:1" x14ac:dyDescent="0.25">
      <c r="A2048" s="17">
        <v>37626</v>
      </c>
    </row>
    <row r="2049" spans="1:1" x14ac:dyDescent="0.25">
      <c r="A2049" s="17">
        <v>37627</v>
      </c>
    </row>
    <row r="2050" spans="1:1" x14ac:dyDescent="0.25">
      <c r="A2050" s="17">
        <v>37628</v>
      </c>
    </row>
    <row r="2051" spans="1:1" x14ac:dyDescent="0.25">
      <c r="A2051" s="17">
        <v>37629</v>
      </c>
    </row>
    <row r="2052" spans="1:1" x14ac:dyDescent="0.25">
      <c r="A2052" s="17">
        <v>37630</v>
      </c>
    </row>
    <row r="2053" spans="1:1" x14ac:dyDescent="0.25">
      <c r="A2053" s="17">
        <v>37631</v>
      </c>
    </row>
    <row r="2054" spans="1:1" x14ac:dyDescent="0.25">
      <c r="A2054" s="17">
        <v>37632</v>
      </c>
    </row>
    <row r="2055" spans="1:1" x14ac:dyDescent="0.25">
      <c r="A2055" s="17">
        <v>37633</v>
      </c>
    </row>
    <row r="2056" spans="1:1" x14ac:dyDescent="0.25">
      <c r="A2056" s="17">
        <v>37634</v>
      </c>
    </row>
    <row r="2057" spans="1:1" x14ac:dyDescent="0.25">
      <c r="A2057" s="17">
        <v>37635</v>
      </c>
    </row>
    <row r="2058" spans="1:1" x14ac:dyDescent="0.25">
      <c r="A2058" s="17">
        <v>37636</v>
      </c>
    </row>
    <row r="2059" spans="1:1" x14ac:dyDescent="0.25">
      <c r="A2059" s="17">
        <v>37637</v>
      </c>
    </row>
    <row r="2060" spans="1:1" x14ac:dyDescent="0.25">
      <c r="A2060" s="17">
        <v>37638</v>
      </c>
    </row>
    <row r="2061" spans="1:1" x14ac:dyDescent="0.25">
      <c r="A2061" s="17">
        <v>37639</v>
      </c>
    </row>
    <row r="2062" spans="1:1" x14ac:dyDescent="0.25">
      <c r="A2062" s="17">
        <v>37640</v>
      </c>
    </row>
    <row r="2063" spans="1:1" x14ac:dyDescent="0.25">
      <c r="A2063" s="17">
        <v>37641</v>
      </c>
    </row>
    <row r="2064" spans="1:1" x14ac:dyDescent="0.25">
      <c r="A2064" s="17">
        <v>37642</v>
      </c>
    </row>
    <row r="2065" spans="1:1" x14ac:dyDescent="0.25">
      <c r="A2065" s="17">
        <v>37643</v>
      </c>
    </row>
    <row r="2066" spans="1:1" x14ac:dyDescent="0.25">
      <c r="A2066" s="17">
        <v>37644</v>
      </c>
    </row>
    <row r="2067" spans="1:1" x14ac:dyDescent="0.25">
      <c r="A2067" s="17">
        <v>37645</v>
      </c>
    </row>
    <row r="2068" spans="1:1" x14ac:dyDescent="0.25">
      <c r="A2068" s="17">
        <v>37646</v>
      </c>
    </row>
    <row r="2069" spans="1:1" x14ac:dyDescent="0.25">
      <c r="A2069" s="17">
        <v>37647</v>
      </c>
    </row>
    <row r="2070" spans="1:1" x14ac:dyDescent="0.25">
      <c r="A2070" s="17">
        <v>37648</v>
      </c>
    </row>
    <row r="2071" spans="1:1" x14ac:dyDescent="0.25">
      <c r="A2071" s="17">
        <v>37649</v>
      </c>
    </row>
    <row r="2072" spans="1:1" x14ac:dyDescent="0.25">
      <c r="A2072" s="17">
        <v>37650</v>
      </c>
    </row>
    <row r="2073" spans="1:1" x14ac:dyDescent="0.25">
      <c r="A2073" s="17">
        <v>37651</v>
      </c>
    </row>
    <row r="2074" spans="1:1" x14ac:dyDescent="0.25">
      <c r="A2074" s="17">
        <v>37652</v>
      </c>
    </row>
    <row r="2075" spans="1:1" x14ac:dyDescent="0.25">
      <c r="A2075" s="17">
        <v>37653</v>
      </c>
    </row>
    <row r="2076" spans="1:1" x14ac:dyDescent="0.25">
      <c r="A2076" s="17">
        <v>37654</v>
      </c>
    </row>
    <row r="2077" spans="1:1" x14ac:dyDescent="0.25">
      <c r="A2077" s="17">
        <v>37655</v>
      </c>
    </row>
    <row r="2078" spans="1:1" x14ac:dyDescent="0.25">
      <c r="A2078" s="17">
        <v>37656</v>
      </c>
    </row>
    <row r="2079" spans="1:1" x14ac:dyDescent="0.25">
      <c r="A2079" s="17">
        <v>37657</v>
      </c>
    </row>
    <row r="2080" spans="1:1" x14ac:dyDescent="0.25">
      <c r="A2080" s="17">
        <v>37658</v>
      </c>
    </row>
    <row r="2081" spans="1:1" x14ac:dyDescent="0.25">
      <c r="A2081" s="17">
        <v>37659</v>
      </c>
    </row>
    <row r="2082" spans="1:1" x14ac:dyDescent="0.25">
      <c r="A2082" s="17">
        <v>37660</v>
      </c>
    </row>
    <row r="2083" spans="1:1" x14ac:dyDescent="0.25">
      <c r="A2083" s="17">
        <v>37661</v>
      </c>
    </row>
    <row r="2084" spans="1:1" x14ac:dyDescent="0.25">
      <c r="A2084" s="17">
        <v>37662</v>
      </c>
    </row>
    <row r="2085" spans="1:1" x14ac:dyDescent="0.25">
      <c r="A2085" s="17">
        <v>37663</v>
      </c>
    </row>
    <row r="2086" spans="1:1" x14ac:dyDescent="0.25">
      <c r="A2086" s="17">
        <v>37664</v>
      </c>
    </row>
    <row r="2087" spans="1:1" x14ac:dyDescent="0.25">
      <c r="A2087" s="17">
        <v>37665</v>
      </c>
    </row>
    <row r="2088" spans="1:1" x14ac:dyDescent="0.25">
      <c r="A2088" s="17">
        <v>37666</v>
      </c>
    </row>
    <row r="2089" spans="1:1" x14ac:dyDescent="0.25">
      <c r="A2089" s="17">
        <v>37667</v>
      </c>
    </row>
    <row r="2090" spans="1:1" x14ac:dyDescent="0.25">
      <c r="A2090" s="17">
        <v>37668</v>
      </c>
    </row>
    <row r="2091" spans="1:1" x14ac:dyDescent="0.25">
      <c r="A2091" s="17">
        <v>37669</v>
      </c>
    </row>
    <row r="2092" spans="1:1" x14ac:dyDescent="0.25">
      <c r="A2092" s="17">
        <v>37670</v>
      </c>
    </row>
    <row r="2093" spans="1:1" x14ac:dyDescent="0.25">
      <c r="A2093" s="17">
        <v>37671</v>
      </c>
    </row>
    <row r="2094" spans="1:1" x14ac:dyDescent="0.25">
      <c r="A2094" s="17">
        <v>37672</v>
      </c>
    </row>
    <row r="2095" spans="1:1" x14ac:dyDescent="0.25">
      <c r="A2095" s="17">
        <v>37673</v>
      </c>
    </row>
    <row r="2096" spans="1:1" x14ac:dyDescent="0.25">
      <c r="A2096" s="17">
        <v>37674</v>
      </c>
    </row>
    <row r="2097" spans="1:1" x14ac:dyDescent="0.25">
      <c r="A2097" s="17">
        <v>37675</v>
      </c>
    </row>
    <row r="2098" spans="1:1" x14ac:dyDescent="0.25">
      <c r="A2098" s="17">
        <v>37676</v>
      </c>
    </row>
    <row r="2099" spans="1:1" x14ac:dyDescent="0.25">
      <c r="A2099" s="17">
        <v>37677</v>
      </c>
    </row>
    <row r="2100" spans="1:1" x14ac:dyDescent="0.25">
      <c r="A2100" s="17">
        <v>37678</v>
      </c>
    </row>
    <row r="2101" spans="1:1" x14ac:dyDescent="0.25">
      <c r="A2101" s="17">
        <v>37679</v>
      </c>
    </row>
    <row r="2102" spans="1:1" x14ac:dyDescent="0.25">
      <c r="A2102" s="17">
        <v>37680</v>
      </c>
    </row>
    <row r="2103" spans="1:1" x14ac:dyDescent="0.25">
      <c r="A2103" s="17">
        <v>37681</v>
      </c>
    </row>
    <row r="2104" spans="1:1" x14ac:dyDescent="0.25">
      <c r="A2104" s="17">
        <v>37682</v>
      </c>
    </row>
    <row r="2105" spans="1:1" x14ac:dyDescent="0.25">
      <c r="A2105" s="17">
        <v>37683</v>
      </c>
    </row>
    <row r="2106" spans="1:1" x14ac:dyDescent="0.25">
      <c r="A2106" s="17">
        <v>37684</v>
      </c>
    </row>
    <row r="2107" spans="1:1" x14ac:dyDescent="0.25">
      <c r="A2107" s="17">
        <v>37685</v>
      </c>
    </row>
    <row r="2108" spans="1:1" x14ac:dyDescent="0.25">
      <c r="A2108" s="17">
        <v>37686</v>
      </c>
    </row>
    <row r="2109" spans="1:1" x14ac:dyDescent="0.25">
      <c r="A2109" s="17">
        <v>37687</v>
      </c>
    </row>
    <row r="2110" spans="1:1" x14ac:dyDescent="0.25">
      <c r="A2110" s="17">
        <v>37688</v>
      </c>
    </row>
    <row r="2111" spans="1:1" x14ac:dyDescent="0.25">
      <c r="A2111" s="17">
        <v>37689</v>
      </c>
    </row>
    <row r="2112" spans="1:1" x14ac:dyDescent="0.25">
      <c r="A2112" s="17">
        <v>37690</v>
      </c>
    </row>
    <row r="2113" spans="1:1" x14ac:dyDescent="0.25">
      <c r="A2113" s="17">
        <v>37691</v>
      </c>
    </row>
    <row r="2114" spans="1:1" x14ac:dyDescent="0.25">
      <c r="A2114" s="17">
        <v>37692</v>
      </c>
    </row>
    <row r="2115" spans="1:1" x14ac:dyDescent="0.25">
      <c r="A2115" s="17">
        <v>37693</v>
      </c>
    </row>
    <row r="2116" spans="1:1" x14ac:dyDescent="0.25">
      <c r="A2116" s="17">
        <v>37694</v>
      </c>
    </row>
    <row r="2117" spans="1:1" x14ac:dyDescent="0.25">
      <c r="A2117" s="17">
        <v>37695</v>
      </c>
    </row>
    <row r="2118" spans="1:1" x14ac:dyDescent="0.25">
      <c r="A2118" s="17">
        <v>37696</v>
      </c>
    </row>
    <row r="2119" spans="1:1" x14ac:dyDescent="0.25">
      <c r="A2119" s="17">
        <v>37697</v>
      </c>
    </row>
    <row r="2120" spans="1:1" x14ac:dyDescent="0.25">
      <c r="A2120" s="17">
        <v>37698</v>
      </c>
    </row>
    <row r="2121" spans="1:1" x14ac:dyDescent="0.25">
      <c r="A2121" s="17">
        <v>37699</v>
      </c>
    </row>
    <row r="2122" spans="1:1" x14ac:dyDescent="0.25">
      <c r="A2122" s="17">
        <v>37700</v>
      </c>
    </row>
    <row r="2123" spans="1:1" x14ac:dyDescent="0.25">
      <c r="A2123" s="17">
        <v>37701</v>
      </c>
    </row>
    <row r="2124" spans="1:1" x14ac:dyDescent="0.25">
      <c r="A2124" s="17">
        <v>37702</v>
      </c>
    </row>
    <row r="2125" spans="1:1" x14ac:dyDescent="0.25">
      <c r="A2125" s="17">
        <v>37703</v>
      </c>
    </row>
    <row r="2126" spans="1:1" x14ac:dyDescent="0.25">
      <c r="A2126" s="17">
        <v>37704</v>
      </c>
    </row>
    <row r="2127" spans="1:1" x14ac:dyDescent="0.25">
      <c r="A2127" s="17">
        <v>37705</v>
      </c>
    </row>
    <row r="2128" spans="1:1" x14ac:dyDescent="0.25">
      <c r="A2128" s="17">
        <v>37706</v>
      </c>
    </row>
    <row r="2129" spans="1:1" x14ac:dyDescent="0.25">
      <c r="A2129" s="17">
        <v>37707</v>
      </c>
    </row>
    <row r="2130" spans="1:1" x14ac:dyDescent="0.25">
      <c r="A2130" s="17">
        <v>37708</v>
      </c>
    </row>
    <row r="2131" spans="1:1" x14ac:dyDescent="0.25">
      <c r="A2131" s="17">
        <v>37709</v>
      </c>
    </row>
    <row r="2132" spans="1:1" x14ac:dyDescent="0.25">
      <c r="A2132" s="17">
        <v>37710</v>
      </c>
    </row>
    <row r="2133" spans="1:1" x14ac:dyDescent="0.25">
      <c r="A2133" s="17">
        <v>37711</v>
      </c>
    </row>
    <row r="2134" spans="1:1" x14ac:dyDescent="0.25">
      <c r="A2134" s="17">
        <v>37712</v>
      </c>
    </row>
    <row r="2135" spans="1:1" x14ac:dyDescent="0.25">
      <c r="A2135" s="17">
        <v>37713</v>
      </c>
    </row>
    <row r="2136" spans="1:1" x14ac:dyDescent="0.25">
      <c r="A2136" s="17">
        <v>37714</v>
      </c>
    </row>
    <row r="2137" spans="1:1" x14ac:dyDescent="0.25">
      <c r="A2137" s="17">
        <v>37715</v>
      </c>
    </row>
    <row r="2138" spans="1:1" x14ac:dyDescent="0.25">
      <c r="A2138" s="17">
        <v>37716</v>
      </c>
    </row>
    <row r="2139" spans="1:1" x14ac:dyDescent="0.25">
      <c r="A2139" s="17">
        <v>37717</v>
      </c>
    </row>
    <row r="2140" spans="1:1" x14ac:dyDescent="0.25">
      <c r="A2140" s="17">
        <v>37718</v>
      </c>
    </row>
    <row r="2141" spans="1:1" x14ac:dyDescent="0.25">
      <c r="A2141" s="17">
        <v>37719</v>
      </c>
    </row>
    <row r="2142" spans="1:1" x14ac:dyDescent="0.25">
      <c r="A2142" s="17">
        <v>37720</v>
      </c>
    </row>
    <row r="2143" spans="1:1" x14ac:dyDescent="0.25">
      <c r="A2143" s="17">
        <v>37721</v>
      </c>
    </row>
    <row r="2144" spans="1:1" x14ac:dyDescent="0.25">
      <c r="A2144" s="17">
        <v>37722</v>
      </c>
    </row>
    <row r="2145" spans="1:1" x14ac:dyDescent="0.25">
      <c r="A2145" s="17">
        <v>37723</v>
      </c>
    </row>
    <row r="2146" spans="1:1" x14ac:dyDescent="0.25">
      <c r="A2146" s="17">
        <v>37724</v>
      </c>
    </row>
    <row r="2147" spans="1:1" x14ac:dyDescent="0.25">
      <c r="A2147" s="17">
        <v>37725</v>
      </c>
    </row>
    <row r="2148" spans="1:1" x14ac:dyDescent="0.25">
      <c r="A2148" s="17">
        <v>37726</v>
      </c>
    </row>
    <row r="2149" spans="1:1" x14ac:dyDescent="0.25">
      <c r="A2149" s="17">
        <v>37727</v>
      </c>
    </row>
    <row r="2150" spans="1:1" x14ac:dyDescent="0.25">
      <c r="A2150" s="17">
        <v>37728</v>
      </c>
    </row>
    <row r="2151" spans="1:1" x14ac:dyDescent="0.25">
      <c r="A2151" s="17">
        <v>37729</v>
      </c>
    </row>
    <row r="2152" spans="1:1" x14ac:dyDescent="0.25">
      <c r="A2152" s="17">
        <v>37730</v>
      </c>
    </row>
    <row r="2153" spans="1:1" x14ac:dyDescent="0.25">
      <c r="A2153" s="17">
        <v>37731</v>
      </c>
    </row>
    <row r="2154" spans="1:1" x14ac:dyDescent="0.25">
      <c r="A2154" s="17">
        <v>37732</v>
      </c>
    </row>
    <row r="2155" spans="1:1" x14ac:dyDescent="0.25">
      <c r="A2155" s="17">
        <v>37733</v>
      </c>
    </row>
    <row r="2156" spans="1:1" x14ac:dyDescent="0.25">
      <c r="A2156" s="17">
        <v>37734</v>
      </c>
    </row>
    <row r="2157" spans="1:1" x14ac:dyDescent="0.25">
      <c r="A2157" s="17">
        <v>37735</v>
      </c>
    </row>
    <row r="2158" spans="1:1" x14ac:dyDescent="0.25">
      <c r="A2158" s="17">
        <v>37736</v>
      </c>
    </row>
    <row r="2159" spans="1:1" x14ac:dyDescent="0.25">
      <c r="A2159" s="17">
        <v>37737</v>
      </c>
    </row>
    <row r="2160" spans="1:1" x14ac:dyDescent="0.25">
      <c r="A2160" s="17">
        <v>37738</v>
      </c>
    </row>
    <row r="2161" spans="1:1" x14ac:dyDescent="0.25">
      <c r="A2161" s="17">
        <v>37739</v>
      </c>
    </row>
    <row r="2162" spans="1:1" x14ac:dyDescent="0.25">
      <c r="A2162" s="17">
        <v>37740</v>
      </c>
    </row>
    <row r="2163" spans="1:1" x14ac:dyDescent="0.25">
      <c r="A2163" s="17">
        <v>37741</v>
      </c>
    </row>
    <row r="2164" spans="1:1" x14ac:dyDescent="0.25">
      <c r="A2164" s="17">
        <v>37742</v>
      </c>
    </row>
    <row r="2165" spans="1:1" x14ac:dyDescent="0.25">
      <c r="A2165" s="17">
        <v>37743</v>
      </c>
    </row>
    <row r="2166" spans="1:1" x14ac:dyDescent="0.25">
      <c r="A2166" s="17">
        <v>37744</v>
      </c>
    </row>
    <row r="2167" spans="1:1" x14ac:dyDescent="0.25">
      <c r="A2167" s="17">
        <v>37745</v>
      </c>
    </row>
    <row r="2168" spans="1:1" x14ac:dyDescent="0.25">
      <c r="A2168" s="17">
        <v>37746</v>
      </c>
    </row>
    <row r="2169" spans="1:1" x14ac:dyDescent="0.25">
      <c r="A2169" s="17">
        <v>37747</v>
      </c>
    </row>
    <row r="2170" spans="1:1" x14ac:dyDescent="0.25">
      <c r="A2170" s="17">
        <v>37748</v>
      </c>
    </row>
    <row r="2171" spans="1:1" x14ac:dyDescent="0.25">
      <c r="A2171" s="17">
        <v>37749</v>
      </c>
    </row>
    <row r="2172" spans="1:1" x14ac:dyDescent="0.25">
      <c r="A2172" s="17">
        <v>37750</v>
      </c>
    </row>
    <row r="2173" spans="1:1" x14ac:dyDescent="0.25">
      <c r="A2173" s="17">
        <v>37751</v>
      </c>
    </row>
    <row r="2174" spans="1:1" x14ac:dyDescent="0.25">
      <c r="A2174" s="17">
        <v>37752</v>
      </c>
    </row>
    <row r="2175" spans="1:1" x14ac:dyDescent="0.25">
      <c r="A2175" s="17">
        <v>37753</v>
      </c>
    </row>
    <row r="2176" spans="1:1" x14ac:dyDescent="0.25">
      <c r="A2176" s="17">
        <v>37754</v>
      </c>
    </row>
    <row r="2177" spans="1:1" x14ac:dyDescent="0.25">
      <c r="A2177" s="17">
        <v>37755</v>
      </c>
    </row>
    <row r="2178" spans="1:1" x14ac:dyDescent="0.25">
      <c r="A2178" s="17">
        <v>37756</v>
      </c>
    </row>
    <row r="2179" spans="1:1" x14ac:dyDescent="0.25">
      <c r="A2179" s="17">
        <v>37757</v>
      </c>
    </row>
    <row r="2180" spans="1:1" x14ac:dyDescent="0.25">
      <c r="A2180" s="17">
        <v>37758</v>
      </c>
    </row>
    <row r="2181" spans="1:1" x14ac:dyDescent="0.25">
      <c r="A2181" s="17">
        <v>37759</v>
      </c>
    </row>
    <row r="2182" spans="1:1" x14ac:dyDescent="0.25">
      <c r="A2182" s="17">
        <v>37760</v>
      </c>
    </row>
    <row r="2183" spans="1:1" x14ac:dyDescent="0.25">
      <c r="A2183" s="17">
        <v>37761</v>
      </c>
    </row>
    <row r="2184" spans="1:1" x14ac:dyDescent="0.25">
      <c r="A2184" s="17">
        <v>37762</v>
      </c>
    </row>
    <row r="2185" spans="1:1" x14ac:dyDescent="0.25">
      <c r="A2185" s="17">
        <v>37763</v>
      </c>
    </row>
    <row r="2186" spans="1:1" x14ac:dyDescent="0.25">
      <c r="A2186" s="17">
        <v>37764</v>
      </c>
    </row>
    <row r="2187" spans="1:1" x14ac:dyDescent="0.25">
      <c r="A2187" s="17">
        <v>37765</v>
      </c>
    </row>
    <row r="2188" spans="1:1" x14ac:dyDescent="0.25">
      <c r="A2188" s="17">
        <v>37766</v>
      </c>
    </row>
    <row r="2189" spans="1:1" x14ac:dyDescent="0.25">
      <c r="A2189" s="17">
        <v>37767</v>
      </c>
    </row>
    <row r="2190" spans="1:1" x14ac:dyDescent="0.25">
      <c r="A2190" s="17">
        <v>37768</v>
      </c>
    </row>
    <row r="2191" spans="1:1" x14ac:dyDescent="0.25">
      <c r="A2191" s="17">
        <v>37769</v>
      </c>
    </row>
    <row r="2192" spans="1:1" x14ac:dyDescent="0.25">
      <c r="A2192" s="17">
        <v>37770</v>
      </c>
    </row>
    <row r="2193" spans="1:1" x14ac:dyDescent="0.25">
      <c r="A2193" s="17">
        <v>37771</v>
      </c>
    </row>
    <row r="2194" spans="1:1" x14ac:dyDescent="0.25">
      <c r="A2194" s="17">
        <v>37772</v>
      </c>
    </row>
    <row r="2195" spans="1:1" x14ac:dyDescent="0.25">
      <c r="A2195" s="17">
        <v>37773</v>
      </c>
    </row>
    <row r="2196" spans="1:1" x14ac:dyDescent="0.25">
      <c r="A2196" s="17">
        <v>37774</v>
      </c>
    </row>
    <row r="2197" spans="1:1" x14ac:dyDescent="0.25">
      <c r="A2197" s="17">
        <v>37775</v>
      </c>
    </row>
    <row r="2198" spans="1:1" x14ac:dyDescent="0.25">
      <c r="A2198" s="17">
        <v>37776</v>
      </c>
    </row>
    <row r="2199" spans="1:1" x14ac:dyDescent="0.25">
      <c r="A2199" s="17">
        <v>37777</v>
      </c>
    </row>
    <row r="2200" spans="1:1" x14ac:dyDescent="0.25">
      <c r="A2200" s="17">
        <v>37778</v>
      </c>
    </row>
    <row r="2201" spans="1:1" x14ac:dyDescent="0.25">
      <c r="A2201" s="17">
        <v>37779</v>
      </c>
    </row>
    <row r="2202" spans="1:1" x14ac:dyDescent="0.25">
      <c r="A2202" s="17">
        <v>37780</v>
      </c>
    </row>
    <row r="2203" spans="1:1" x14ac:dyDescent="0.25">
      <c r="A2203" s="17">
        <v>37781</v>
      </c>
    </row>
    <row r="2204" spans="1:1" x14ac:dyDescent="0.25">
      <c r="A2204" s="17">
        <v>37782</v>
      </c>
    </row>
    <row r="2205" spans="1:1" x14ac:dyDescent="0.25">
      <c r="A2205" s="17">
        <v>37783</v>
      </c>
    </row>
    <row r="2206" spans="1:1" x14ac:dyDescent="0.25">
      <c r="A2206" s="17">
        <v>37784</v>
      </c>
    </row>
    <row r="2207" spans="1:1" x14ac:dyDescent="0.25">
      <c r="A2207" s="17">
        <v>37785</v>
      </c>
    </row>
    <row r="2208" spans="1:1" x14ac:dyDescent="0.25">
      <c r="A2208" s="17">
        <v>37786</v>
      </c>
    </row>
    <row r="2209" spans="1:1" x14ac:dyDescent="0.25">
      <c r="A2209" s="17">
        <v>37787</v>
      </c>
    </row>
    <row r="2210" spans="1:1" x14ac:dyDescent="0.25">
      <c r="A2210" s="17">
        <v>37788</v>
      </c>
    </row>
    <row r="2211" spans="1:1" x14ac:dyDescent="0.25">
      <c r="A2211" s="17">
        <v>37789</v>
      </c>
    </row>
    <row r="2212" spans="1:1" x14ac:dyDescent="0.25">
      <c r="A2212" s="17">
        <v>37790</v>
      </c>
    </row>
    <row r="2213" spans="1:1" x14ac:dyDescent="0.25">
      <c r="A2213" s="17">
        <v>37791</v>
      </c>
    </row>
    <row r="2214" spans="1:1" x14ac:dyDescent="0.25">
      <c r="A2214" s="17">
        <v>37792</v>
      </c>
    </row>
    <row r="2215" spans="1:1" x14ac:dyDescent="0.25">
      <c r="A2215" s="17">
        <v>37793</v>
      </c>
    </row>
    <row r="2216" spans="1:1" x14ac:dyDescent="0.25">
      <c r="A2216" s="17">
        <v>37794</v>
      </c>
    </row>
    <row r="2217" spans="1:1" x14ac:dyDescent="0.25">
      <c r="A2217" s="17">
        <v>37795</v>
      </c>
    </row>
    <row r="2218" spans="1:1" x14ac:dyDescent="0.25">
      <c r="A2218" s="17">
        <v>37796</v>
      </c>
    </row>
    <row r="2219" spans="1:1" x14ac:dyDescent="0.25">
      <c r="A2219" s="17">
        <v>37797</v>
      </c>
    </row>
    <row r="2220" spans="1:1" x14ac:dyDescent="0.25">
      <c r="A2220" s="17">
        <v>37798</v>
      </c>
    </row>
    <row r="2221" spans="1:1" x14ac:dyDescent="0.25">
      <c r="A2221" s="17">
        <v>37799</v>
      </c>
    </row>
    <row r="2222" spans="1:1" x14ac:dyDescent="0.25">
      <c r="A2222" s="17">
        <v>37800</v>
      </c>
    </row>
    <row r="2223" spans="1:1" x14ac:dyDescent="0.25">
      <c r="A2223" s="17">
        <v>37801</v>
      </c>
    </row>
    <row r="2224" spans="1:1" x14ac:dyDescent="0.25">
      <c r="A2224" s="17">
        <v>37802</v>
      </c>
    </row>
    <row r="2225" spans="1:1" x14ac:dyDescent="0.25">
      <c r="A2225" s="17">
        <v>37803</v>
      </c>
    </row>
    <row r="2226" spans="1:1" x14ac:dyDescent="0.25">
      <c r="A2226" s="17">
        <v>37804</v>
      </c>
    </row>
    <row r="2227" spans="1:1" x14ac:dyDescent="0.25">
      <c r="A2227" s="17">
        <v>37805</v>
      </c>
    </row>
    <row r="2228" spans="1:1" x14ac:dyDescent="0.25">
      <c r="A2228" s="17">
        <v>37806</v>
      </c>
    </row>
    <row r="2229" spans="1:1" x14ac:dyDescent="0.25">
      <c r="A2229" s="17">
        <v>37807</v>
      </c>
    </row>
    <row r="2230" spans="1:1" x14ac:dyDescent="0.25">
      <c r="A2230" s="17">
        <v>37808</v>
      </c>
    </row>
    <row r="2231" spans="1:1" x14ac:dyDescent="0.25">
      <c r="A2231" s="17">
        <v>37809</v>
      </c>
    </row>
    <row r="2232" spans="1:1" x14ac:dyDescent="0.25">
      <c r="A2232" s="17">
        <v>37810</v>
      </c>
    </row>
    <row r="2233" spans="1:1" x14ac:dyDescent="0.25">
      <c r="A2233" s="17">
        <v>37811</v>
      </c>
    </row>
    <row r="2234" spans="1:1" x14ac:dyDescent="0.25">
      <c r="A2234" s="17">
        <v>37812</v>
      </c>
    </row>
    <row r="2235" spans="1:1" x14ac:dyDescent="0.25">
      <c r="A2235" s="17">
        <v>37813</v>
      </c>
    </row>
    <row r="2236" spans="1:1" x14ac:dyDescent="0.25">
      <c r="A2236" s="17">
        <v>37814</v>
      </c>
    </row>
    <row r="2237" spans="1:1" x14ac:dyDescent="0.25">
      <c r="A2237" s="17">
        <v>37815</v>
      </c>
    </row>
    <row r="2238" spans="1:1" x14ac:dyDescent="0.25">
      <c r="A2238" s="17">
        <v>37816</v>
      </c>
    </row>
    <row r="2239" spans="1:1" x14ac:dyDescent="0.25">
      <c r="A2239" s="17">
        <v>37817</v>
      </c>
    </row>
    <row r="2240" spans="1:1" x14ac:dyDescent="0.25">
      <c r="A2240" s="17">
        <v>37818</v>
      </c>
    </row>
    <row r="2241" spans="1:1" x14ac:dyDescent="0.25">
      <c r="A2241" s="17">
        <v>37819</v>
      </c>
    </row>
    <row r="2242" spans="1:1" x14ac:dyDescent="0.25">
      <c r="A2242" s="17">
        <v>37820</v>
      </c>
    </row>
    <row r="2243" spans="1:1" x14ac:dyDescent="0.25">
      <c r="A2243" s="17">
        <v>37821</v>
      </c>
    </row>
    <row r="2244" spans="1:1" x14ac:dyDescent="0.25">
      <c r="A2244" s="17">
        <v>37822</v>
      </c>
    </row>
    <row r="2245" spans="1:1" x14ac:dyDescent="0.25">
      <c r="A2245" s="17">
        <v>37823</v>
      </c>
    </row>
    <row r="2246" spans="1:1" x14ac:dyDescent="0.25">
      <c r="A2246" s="17">
        <v>37824</v>
      </c>
    </row>
    <row r="2247" spans="1:1" x14ac:dyDescent="0.25">
      <c r="A2247" s="17">
        <v>37825</v>
      </c>
    </row>
    <row r="2248" spans="1:1" x14ac:dyDescent="0.25">
      <c r="A2248" s="17">
        <v>37826</v>
      </c>
    </row>
    <row r="2249" spans="1:1" x14ac:dyDescent="0.25">
      <c r="A2249" s="17">
        <v>37827</v>
      </c>
    </row>
    <row r="2250" spans="1:1" x14ac:dyDescent="0.25">
      <c r="A2250" s="17">
        <v>37828</v>
      </c>
    </row>
    <row r="2251" spans="1:1" x14ac:dyDescent="0.25">
      <c r="A2251" s="17">
        <v>37829</v>
      </c>
    </row>
    <row r="2252" spans="1:1" x14ac:dyDescent="0.25">
      <c r="A2252" s="17">
        <v>37830</v>
      </c>
    </row>
    <row r="2253" spans="1:1" x14ac:dyDescent="0.25">
      <c r="A2253" s="17">
        <v>37831</v>
      </c>
    </row>
    <row r="2254" spans="1:1" x14ac:dyDescent="0.25">
      <c r="A2254" s="17">
        <v>37832</v>
      </c>
    </row>
    <row r="2255" spans="1:1" x14ac:dyDescent="0.25">
      <c r="A2255" s="17">
        <v>37833</v>
      </c>
    </row>
    <row r="2256" spans="1:1" x14ac:dyDescent="0.25">
      <c r="A2256" s="17">
        <v>37834</v>
      </c>
    </row>
    <row r="2257" spans="1:1" x14ac:dyDescent="0.25">
      <c r="A2257" s="17">
        <v>37835</v>
      </c>
    </row>
    <row r="2258" spans="1:1" x14ac:dyDescent="0.25">
      <c r="A2258" s="17">
        <v>37836</v>
      </c>
    </row>
    <row r="2259" spans="1:1" x14ac:dyDescent="0.25">
      <c r="A2259" s="17">
        <v>37837</v>
      </c>
    </row>
    <row r="2260" spans="1:1" x14ac:dyDescent="0.25">
      <c r="A2260" s="17">
        <v>37838</v>
      </c>
    </row>
    <row r="2261" spans="1:1" x14ac:dyDescent="0.25">
      <c r="A2261" s="17">
        <v>37839</v>
      </c>
    </row>
    <row r="2262" spans="1:1" x14ac:dyDescent="0.25">
      <c r="A2262" s="17">
        <v>37840</v>
      </c>
    </row>
    <row r="2263" spans="1:1" x14ac:dyDescent="0.25">
      <c r="A2263" s="17">
        <v>37841</v>
      </c>
    </row>
    <row r="2264" spans="1:1" x14ac:dyDescent="0.25">
      <c r="A2264" s="17">
        <v>37842</v>
      </c>
    </row>
    <row r="2265" spans="1:1" x14ac:dyDescent="0.25">
      <c r="A2265" s="17">
        <v>37843</v>
      </c>
    </row>
    <row r="2266" spans="1:1" x14ac:dyDescent="0.25">
      <c r="A2266" s="17">
        <v>37844</v>
      </c>
    </row>
    <row r="2267" spans="1:1" x14ac:dyDescent="0.25">
      <c r="A2267" s="17">
        <v>37845</v>
      </c>
    </row>
    <row r="2268" spans="1:1" x14ac:dyDescent="0.25">
      <c r="A2268" s="17">
        <v>37846</v>
      </c>
    </row>
    <row r="2269" spans="1:1" x14ac:dyDescent="0.25">
      <c r="A2269" s="17">
        <v>37847</v>
      </c>
    </row>
    <row r="2270" spans="1:1" x14ac:dyDescent="0.25">
      <c r="A2270" s="17">
        <v>37848</v>
      </c>
    </row>
    <row r="2271" spans="1:1" x14ac:dyDescent="0.25">
      <c r="A2271" s="17">
        <v>37849</v>
      </c>
    </row>
    <row r="2272" spans="1:1" x14ac:dyDescent="0.25">
      <c r="A2272" s="17">
        <v>37850</v>
      </c>
    </row>
    <row r="2273" spans="1:1" x14ac:dyDescent="0.25">
      <c r="A2273" s="17">
        <v>37851</v>
      </c>
    </row>
    <row r="2274" spans="1:1" x14ac:dyDescent="0.25">
      <c r="A2274" s="17">
        <v>37852</v>
      </c>
    </row>
    <row r="2275" spans="1:1" x14ac:dyDescent="0.25">
      <c r="A2275" s="17">
        <v>37853</v>
      </c>
    </row>
    <row r="2276" spans="1:1" x14ac:dyDescent="0.25">
      <c r="A2276" s="17">
        <v>37854</v>
      </c>
    </row>
    <row r="2277" spans="1:1" x14ac:dyDescent="0.25">
      <c r="A2277" s="17">
        <v>37855</v>
      </c>
    </row>
    <row r="2278" spans="1:1" x14ac:dyDescent="0.25">
      <c r="A2278" s="17">
        <v>37856</v>
      </c>
    </row>
    <row r="2279" spans="1:1" x14ac:dyDescent="0.25">
      <c r="A2279" s="17">
        <v>37857</v>
      </c>
    </row>
    <row r="2280" spans="1:1" x14ac:dyDescent="0.25">
      <c r="A2280" s="17">
        <v>37858</v>
      </c>
    </row>
    <row r="2281" spans="1:1" x14ac:dyDescent="0.25">
      <c r="A2281" s="17">
        <v>37859</v>
      </c>
    </row>
    <row r="2282" spans="1:1" x14ac:dyDescent="0.25">
      <c r="A2282" s="17">
        <v>37860</v>
      </c>
    </row>
    <row r="2283" spans="1:1" x14ac:dyDescent="0.25">
      <c r="A2283" s="17">
        <v>37861</v>
      </c>
    </row>
    <row r="2284" spans="1:1" x14ac:dyDescent="0.25">
      <c r="A2284" s="17">
        <v>37862</v>
      </c>
    </row>
    <row r="2285" spans="1:1" x14ac:dyDescent="0.25">
      <c r="A2285" s="17">
        <v>37863</v>
      </c>
    </row>
    <row r="2286" spans="1:1" x14ac:dyDescent="0.25">
      <c r="A2286" s="17">
        <v>37864</v>
      </c>
    </row>
    <row r="2287" spans="1:1" x14ac:dyDescent="0.25">
      <c r="A2287" s="17">
        <v>37865</v>
      </c>
    </row>
    <row r="2288" spans="1:1" x14ac:dyDescent="0.25">
      <c r="A2288" s="17">
        <v>37866</v>
      </c>
    </row>
    <row r="2289" spans="1:1" x14ac:dyDescent="0.25">
      <c r="A2289" s="17">
        <v>37867</v>
      </c>
    </row>
    <row r="2290" spans="1:1" x14ac:dyDescent="0.25">
      <c r="A2290" s="17">
        <v>37868</v>
      </c>
    </row>
    <row r="2291" spans="1:1" x14ac:dyDescent="0.25">
      <c r="A2291" s="17">
        <v>37869</v>
      </c>
    </row>
    <row r="2292" spans="1:1" x14ac:dyDescent="0.25">
      <c r="A2292" s="17">
        <v>37870</v>
      </c>
    </row>
    <row r="2293" spans="1:1" x14ac:dyDescent="0.25">
      <c r="A2293" s="17">
        <v>37871</v>
      </c>
    </row>
    <row r="2294" spans="1:1" x14ac:dyDescent="0.25">
      <c r="A2294" s="17">
        <v>37872</v>
      </c>
    </row>
    <row r="2295" spans="1:1" x14ac:dyDescent="0.25">
      <c r="A2295" s="17">
        <v>37873</v>
      </c>
    </row>
    <row r="2296" spans="1:1" x14ac:dyDescent="0.25">
      <c r="A2296" s="17">
        <v>37874</v>
      </c>
    </row>
    <row r="2297" spans="1:1" x14ac:dyDescent="0.25">
      <c r="A2297" s="17">
        <v>37875</v>
      </c>
    </row>
    <row r="2298" spans="1:1" x14ac:dyDescent="0.25">
      <c r="A2298" s="17">
        <v>37876</v>
      </c>
    </row>
    <row r="2299" spans="1:1" x14ac:dyDescent="0.25">
      <c r="A2299" s="17">
        <v>37877</v>
      </c>
    </row>
    <row r="2300" spans="1:1" x14ac:dyDescent="0.25">
      <c r="A2300" s="17">
        <v>37878</v>
      </c>
    </row>
    <row r="2301" spans="1:1" x14ac:dyDescent="0.25">
      <c r="A2301" s="17">
        <v>37879</v>
      </c>
    </row>
    <row r="2302" spans="1:1" x14ac:dyDescent="0.25">
      <c r="A2302" s="17">
        <v>37880</v>
      </c>
    </row>
    <row r="2303" spans="1:1" x14ac:dyDescent="0.25">
      <c r="A2303" s="17">
        <v>37881</v>
      </c>
    </row>
    <row r="2304" spans="1:1" x14ac:dyDescent="0.25">
      <c r="A2304" s="17">
        <v>37882</v>
      </c>
    </row>
    <row r="2305" spans="1:1" x14ac:dyDescent="0.25">
      <c r="A2305" s="17">
        <v>37883</v>
      </c>
    </row>
    <row r="2306" spans="1:1" x14ac:dyDescent="0.25">
      <c r="A2306" s="17">
        <v>37884</v>
      </c>
    </row>
    <row r="2307" spans="1:1" x14ac:dyDescent="0.25">
      <c r="A2307" s="17">
        <v>37885</v>
      </c>
    </row>
    <row r="2308" spans="1:1" x14ac:dyDescent="0.25">
      <c r="A2308" s="17">
        <v>37886</v>
      </c>
    </row>
    <row r="2309" spans="1:1" x14ac:dyDescent="0.25">
      <c r="A2309" s="17">
        <v>37887</v>
      </c>
    </row>
    <row r="2310" spans="1:1" x14ac:dyDescent="0.25">
      <c r="A2310" s="17">
        <v>37888</v>
      </c>
    </row>
    <row r="2311" spans="1:1" x14ac:dyDescent="0.25">
      <c r="A2311" s="17">
        <v>37889</v>
      </c>
    </row>
    <row r="2312" spans="1:1" x14ac:dyDescent="0.25">
      <c r="A2312" s="17">
        <v>37890</v>
      </c>
    </row>
    <row r="2313" spans="1:1" x14ac:dyDescent="0.25">
      <c r="A2313" s="17">
        <v>37891</v>
      </c>
    </row>
    <row r="2314" spans="1:1" x14ac:dyDescent="0.25">
      <c r="A2314" s="17">
        <v>37892</v>
      </c>
    </row>
    <row r="2315" spans="1:1" x14ac:dyDescent="0.25">
      <c r="A2315" s="17">
        <v>37893</v>
      </c>
    </row>
    <row r="2316" spans="1:1" x14ac:dyDescent="0.25">
      <c r="A2316" s="17">
        <v>37894</v>
      </c>
    </row>
    <row r="2317" spans="1:1" x14ac:dyDescent="0.25">
      <c r="A2317" s="17">
        <v>37895</v>
      </c>
    </row>
    <row r="2318" spans="1:1" x14ac:dyDescent="0.25">
      <c r="A2318" s="17">
        <v>37896</v>
      </c>
    </row>
    <row r="2319" spans="1:1" x14ac:dyDescent="0.25">
      <c r="A2319" s="17">
        <v>37897</v>
      </c>
    </row>
    <row r="2320" spans="1:1" x14ac:dyDescent="0.25">
      <c r="A2320" s="17">
        <v>37898</v>
      </c>
    </row>
    <row r="2321" spans="1:1" x14ac:dyDescent="0.25">
      <c r="A2321" s="17">
        <v>37899</v>
      </c>
    </row>
    <row r="2322" spans="1:1" x14ac:dyDescent="0.25">
      <c r="A2322" s="17">
        <v>37900</v>
      </c>
    </row>
    <row r="2323" spans="1:1" x14ac:dyDescent="0.25">
      <c r="A2323" s="17">
        <v>37901</v>
      </c>
    </row>
    <row r="2324" spans="1:1" x14ac:dyDescent="0.25">
      <c r="A2324" s="17">
        <v>37902</v>
      </c>
    </row>
    <row r="2325" spans="1:1" x14ac:dyDescent="0.25">
      <c r="A2325" s="17">
        <v>37903</v>
      </c>
    </row>
    <row r="2326" spans="1:1" x14ac:dyDescent="0.25">
      <c r="A2326" s="17">
        <v>37904</v>
      </c>
    </row>
    <row r="2327" spans="1:1" x14ac:dyDescent="0.25">
      <c r="A2327" s="17">
        <v>37905</v>
      </c>
    </row>
    <row r="2328" spans="1:1" x14ac:dyDescent="0.25">
      <c r="A2328" s="17">
        <v>37906</v>
      </c>
    </row>
    <row r="2329" spans="1:1" x14ac:dyDescent="0.25">
      <c r="A2329" s="17">
        <v>37907</v>
      </c>
    </row>
    <row r="2330" spans="1:1" x14ac:dyDescent="0.25">
      <c r="A2330" s="17">
        <v>37908</v>
      </c>
    </row>
    <row r="2331" spans="1:1" x14ac:dyDescent="0.25">
      <c r="A2331" s="17">
        <v>37909</v>
      </c>
    </row>
    <row r="2332" spans="1:1" x14ac:dyDescent="0.25">
      <c r="A2332" s="17">
        <v>37910</v>
      </c>
    </row>
    <row r="2333" spans="1:1" x14ac:dyDescent="0.25">
      <c r="A2333" s="17">
        <v>37911</v>
      </c>
    </row>
    <row r="2334" spans="1:1" x14ac:dyDescent="0.25">
      <c r="A2334" s="17">
        <v>37912</v>
      </c>
    </row>
    <row r="2335" spans="1:1" x14ac:dyDescent="0.25">
      <c r="A2335" s="17">
        <v>37913</v>
      </c>
    </row>
    <row r="2336" spans="1:1" x14ac:dyDescent="0.25">
      <c r="A2336" s="17">
        <v>37914</v>
      </c>
    </row>
    <row r="2337" spans="1:1" x14ac:dyDescent="0.25">
      <c r="A2337" s="17">
        <v>37915</v>
      </c>
    </row>
    <row r="2338" spans="1:1" x14ac:dyDescent="0.25">
      <c r="A2338" s="17">
        <v>37916</v>
      </c>
    </row>
    <row r="2339" spans="1:1" x14ac:dyDescent="0.25">
      <c r="A2339" s="17">
        <v>37917</v>
      </c>
    </row>
    <row r="2340" spans="1:1" x14ac:dyDescent="0.25">
      <c r="A2340" s="17">
        <v>37918</v>
      </c>
    </row>
    <row r="2341" spans="1:1" x14ac:dyDescent="0.25">
      <c r="A2341" s="17">
        <v>37919</v>
      </c>
    </row>
    <row r="2342" spans="1:1" x14ac:dyDescent="0.25">
      <c r="A2342" s="17">
        <v>37920</v>
      </c>
    </row>
    <row r="2343" spans="1:1" x14ac:dyDescent="0.25">
      <c r="A2343" s="17">
        <v>37921</v>
      </c>
    </row>
    <row r="2344" spans="1:1" x14ac:dyDescent="0.25">
      <c r="A2344" s="17">
        <v>37922</v>
      </c>
    </row>
    <row r="2345" spans="1:1" x14ac:dyDescent="0.25">
      <c r="A2345" s="17">
        <v>37923</v>
      </c>
    </row>
    <row r="2346" spans="1:1" x14ac:dyDescent="0.25">
      <c r="A2346" s="17">
        <v>37924</v>
      </c>
    </row>
    <row r="2347" spans="1:1" x14ac:dyDescent="0.25">
      <c r="A2347" s="17">
        <v>37925</v>
      </c>
    </row>
    <row r="2348" spans="1:1" x14ac:dyDescent="0.25">
      <c r="A2348" s="17">
        <v>37926</v>
      </c>
    </row>
    <row r="2349" spans="1:1" x14ac:dyDescent="0.25">
      <c r="A2349" s="17">
        <v>37927</v>
      </c>
    </row>
    <row r="2350" spans="1:1" x14ac:dyDescent="0.25">
      <c r="A2350" s="17">
        <v>37928</v>
      </c>
    </row>
    <row r="2351" spans="1:1" x14ac:dyDescent="0.25">
      <c r="A2351" s="17">
        <v>37929</v>
      </c>
    </row>
    <row r="2352" spans="1:1" x14ac:dyDescent="0.25">
      <c r="A2352" s="17">
        <v>37930</v>
      </c>
    </row>
    <row r="2353" spans="1:1" x14ac:dyDescent="0.25">
      <c r="A2353" s="17">
        <v>37931</v>
      </c>
    </row>
    <row r="2354" spans="1:1" x14ac:dyDescent="0.25">
      <c r="A2354" s="17">
        <v>37932</v>
      </c>
    </row>
    <row r="2355" spans="1:1" x14ac:dyDescent="0.25">
      <c r="A2355" s="17">
        <v>37933</v>
      </c>
    </row>
    <row r="2356" spans="1:1" x14ac:dyDescent="0.25">
      <c r="A2356" s="17">
        <v>37934</v>
      </c>
    </row>
    <row r="2357" spans="1:1" x14ac:dyDescent="0.25">
      <c r="A2357" s="17">
        <v>37935</v>
      </c>
    </row>
    <row r="2358" spans="1:1" x14ac:dyDescent="0.25">
      <c r="A2358" s="17">
        <v>37936</v>
      </c>
    </row>
    <row r="2359" spans="1:1" x14ac:dyDescent="0.25">
      <c r="A2359" s="17">
        <v>37937</v>
      </c>
    </row>
    <row r="2360" spans="1:1" x14ac:dyDescent="0.25">
      <c r="A2360" s="17">
        <v>37938</v>
      </c>
    </row>
    <row r="2361" spans="1:1" x14ac:dyDescent="0.25">
      <c r="A2361" s="17">
        <v>37939</v>
      </c>
    </row>
    <row r="2362" spans="1:1" x14ac:dyDescent="0.25">
      <c r="A2362" s="17">
        <v>37940</v>
      </c>
    </row>
    <row r="2363" spans="1:1" x14ac:dyDescent="0.25">
      <c r="A2363" s="17">
        <v>37941</v>
      </c>
    </row>
    <row r="2364" spans="1:1" x14ac:dyDescent="0.25">
      <c r="A2364" s="17">
        <v>37942</v>
      </c>
    </row>
    <row r="2365" spans="1:1" x14ac:dyDescent="0.25">
      <c r="A2365" s="17">
        <v>37943</v>
      </c>
    </row>
    <row r="2366" spans="1:1" x14ac:dyDescent="0.25">
      <c r="A2366" s="17">
        <v>37944</v>
      </c>
    </row>
    <row r="2367" spans="1:1" x14ac:dyDescent="0.25">
      <c r="A2367" s="17">
        <v>37945</v>
      </c>
    </row>
    <row r="2368" spans="1:1" x14ac:dyDescent="0.25">
      <c r="A2368" s="17">
        <v>37946</v>
      </c>
    </row>
    <row r="2369" spans="1:1" x14ac:dyDescent="0.25">
      <c r="A2369" s="17">
        <v>37947</v>
      </c>
    </row>
    <row r="2370" spans="1:1" x14ac:dyDescent="0.25">
      <c r="A2370" s="17">
        <v>37948</v>
      </c>
    </row>
    <row r="2371" spans="1:1" x14ac:dyDescent="0.25">
      <c r="A2371" s="17">
        <v>37949</v>
      </c>
    </row>
    <row r="2372" spans="1:1" x14ac:dyDescent="0.25">
      <c r="A2372" s="17">
        <v>37950</v>
      </c>
    </row>
    <row r="2373" spans="1:1" x14ac:dyDescent="0.25">
      <c r="A2373" s="17">
        <v>37951</v>
      </c>
    </row>
    <row r="2374" spans="1:1" x14ac:dyDescent="0.25">
      <c r="A2374" s="17">
        <v>37952</v>
      </c>
    </row>
    <row r="2375" spans="1:1" x14ac:dyDescent="0.25">
      <c r="A2375" s="17">
        <v>37953</v>
      </c>
    </row>
    <row r="2376" spans="1:1" x14ac:dyDescent="0.25">
      <c r="A2376" s="17">
        <v>37954</v>
      </c>
    </row>
    <row r="2377" spans="1:1" x14ac:dyDescent="0.25">
      <c r="A2377" s="17">
        <v>37955</v>
      </c>
    </row>
    <row r="2378" spans="1:1" x14ac:dyDescent="0.25">
      <c r="A2378" s="17">
        <v>37956</v>
      </c>
    </row>
    <row r="2379" spans="1:1" x14ac:dyDescent="0.25">
      <c r="A2379" s="17">
        <v>37957</v>
      </c>
    </row>
    <row r="2380" spans="1:1" x14ac:dyDescent="0.25">
      <c r="A2380" s="17">
        <v>37958</v>
      </c>
    </row>
    <row r="2381" spans="1:1" x14ac:dyDescent="0.25">
      <c r="A2381" s="17">
        <v>37959</v>
      </c>
    </row>
    <row r="2382" spans="1:1" x14ac:dyDescent="0.25">
      <c r="A2382" s="17">
        <v>37960</v>
      </c>
    </row>
    <row r="2383" spans="1:1" x14ac:dyDescent="0.25">
      <c r="A2383" s="17">
        <v>37961</v>
      </c>
    </row>
    <row r="2384" spans="1:1" x14ac:dyDescent="0.25">
      <c r="A2384" s="17">
        <v>37962</v>
      </c>
    </row>
    <row r="2385" spans="1:1" x14ac:dyDescent="0.25">
      <c r="A2385" s="17">
        <v>37963</v>
      </c>
    </row>
    <row r="2386" spans="1:1" x14ac:dyDescent="0.25">
      <c r="A2386" s="17">
        <v>37964</v>
      </c>
    </row>
    <row r="2387" spans="1:1" x14ac:dyDescent="0.25">
      <c r="A2387" s="17">
        <v>37965</v>
      </c>
    </row>
    <row r="2388" spans="1:1" x14ac:dyDescent="0.25">
      <c r="A2388" s="17">
        <v>37966</v>
      </c>
    </row>
    <row r="2389" spans="1:1" x14ac:dyDescent="0.25">
      <c r="A2389" s="17">
        <v>37967</v>
      </c>
    </row>
    <row r="2390" spans="1:1" x14ac:dyDescent="0.25">
      <c r="A2390" s="17">
        <v>37968</v>
      </c>
    </row>
    <row r="2391" spans="1:1" x14ac:dyDescent="0.25">
      <c r="A2391" s="17">
        <v>37969</v>
      </c>
    </row>
    <row r="2392" spans="1:1" x14ac:dyDescent="0.25">
      <c r="A2392" s="17">
        <v>37970</v>
      </c>
    </row>
    <row r="2393" spans="1:1" x14ac:dyDescent="0.25">
      <c r="A2393" s="17">
        <v>37971</v>
      </c>
    </row>
    <row r="2394" spans="1:1" x14ac:dyDescent="0.25">
      <c r="A2394" s="17">
        <v>37972</v>
      </c>
    </row>
    <row r="2395" spans="1:1" x14ac:dyDescent="0.25">
      <c r="A2395" s="17">
        <v>37973</v>
      </c>
    </row>
    <row r="2396" spans="1:1" x14ac:dyDescent="0.25">
      <c r="A2396" s="17">
        <v>37974</v>
      </c>
    </row>
    <row r="2397" spans="1:1" x14ac:dyDescent="0.25">
      <c r="A2397" s="17">
        <v>37975</v>
      </c>
    </row>
    <row r="2398" spans="1:1" x14ac:dyDescent="0.25">
      <c r="A2398" s="17">
        <v>37976</v>
      </c>
    </row>
    <row r="2399" spans="1:1" x14ac:dyDescent="0.25">
      <c r="A2399" s="17">
        <v>37977</v>
      </c>
    </row>
    <row r="2400" spans="1:1" x14ac:dyDescent="0.25">
      <c r="A2400" s="17">
        <v>37978</v>
      </c>
    </row>
    <row r="2401" spans="1:1" x14ac:dyDescent="0.25">
      <c r="A2401" s="17">
        <v>37979</v>
      </c>
    </row>
    <row r="2402" spans="1:1" x14ac:dyDescent="0.25">
      <c r="A2402" s="17">
        <v>37980</v>
      </c>
    </row>
    <row r="2403" spans="1:1" x14ac:dyDescent="0.25">
      <c r="A2403" s="17">
        <v>37981</v>
      </c>
    </row>
    <row r="2404" spans="1:1" x14ac:dyDescent="0.25">
      <c r="A2404" s="17">
        <v>37982</v>
      </c>
    </row>
    <row r="2405" spans="1:1" x14ac:dyDescent="0.25">
      <c r="A2405" s="17">
        <v>37983</v>
      </c>
    </row>
    <row r="2406" spans="1:1" x14ac:dyDescent="0.25">
      <c r="A2406" s="17">
        <v>37984</v>
      </c>
    </row>
    <row r="2407" spans="1:1" x14ac:dyDescent="0.25">
      <c r="A2407" s="17">
        <v>37985</v>
      </c>
    </row>
    <row r="2408" spans="1:1" x14ac:dyDescent="0.25">
      <c r="A2408" s="17">
        <v>37986</v>
      </c>
    </row>
    <row r="2409" spans="1:1" x14ac:dyDescent="0.25">
      <c r="A2409" s="17">
        <v>37987</v>
      </c>
    </row>
    <row r="2410" spans="1:1" x14ac:dyDescent="0.25">
      <c r="A2410" s="17">
        <v>37988</v>
      </c>
    </row>
    <row r="2411" spans="1:1" x14ac:dyDescent="0.25">
      <c r="A2411" s="17">
        <v>37989</v>
      </c>
    </row>
    <row r="2412" spans="1:1" x14ac:dyDescent="0.25">
      <c r="A2412" s="17">
        <v>37990</v>
      </c>
    </row>
    <row r="2413" spans="1:1" x14ac:dyDescent="0.25">
      <c r="A2413" s="17">
        <v>37991</v>
      </c>
    </row>
    <row r="2414" spans="1:1" x14ac:dyDescent="0.25">
      <c r="A2414" s="17">
        <v>37992</v>
      </c>
    </row>
    <row r="2415" spans="1:1" x14ac:dyDescent="0.25">
      <c r="A2415" s="17">
        <v>37993</v>
      </c>
    </row>
    <row r="2416" spans="1:1" x14ac:dyDescent="0.25">
      <c r="A2416" s="17">
        <v>37994</v>
      </c>
    </row>
    <row r="2417" spans="1:1" x14ac:dyDescent="0.25">
      <c r="A2417" s="17">
        <v>37995</v>
      </c>
    </row>
    <row r="2418" spans="1:1" x14ac:dyDescent="0.25">
      <c r="A2418" s="17">
        <v>37996</v>
      </c>
    </row>
    <row r="2419" spans="1:1" x14ac:dyDescent="0.25">
      <c r="A2419" s="17">
        <v>37997</v>
      </c>
    </row>
    <row r="2420" spans="1:1" x14ac:dyDescent="0.25">
      <c r="A2420" s="17">
        <v>37998</v>
      </c>
    </row>
    <row r="2421" spans="1:1" x14ac:dyDescent="0.25">
      <c r="A2421" s="17">
        <v>37999</v>
      </c>
    </row>
    <row r="2422" spans="1:1" x14ac:dyDescent="0.25">
      <c r="A2422" s="17">
        <v>38000</v>
      </c>
    </row>
    <row r="2423" spans="1:1" x14ac:dyDescent="0.25">
      <c r="A2423" s="17">
        <v>38001</v>
      </c>
    </row>
    <row r="2424" spans="1:1" x14ac:dyDescent="0.25">
      <c r="A2424" s="17">
        <v>38002</v>
      </c>
    </row>
    <row r="2425" spans="1:1" x14ac:dyDescent="0.25">
      <c r="A2425" s="17">
        <v>38003</v>
      </c>
    </row>
    <row r="2426" spans="1:1" x14ac:dyDescent="0.25">
      <c r="A2426" s="17">
        <v>38004</v>
      </c>
    </row>
    <row r="2427" spans="1:1" x14ac:dyDescent="0.25">
      <c r="A2427" s="17">
        <v>38005</v>
      </c>
    </row>
    <row r="2428" spans="1:1" x14ac:dyDescent="0.25">
      <c r="A2428" s="17">
        <v>38006</v>
      </c>
    </row>
    <row r="2429" spans="1:1" x14ac:dyDescent="0.25">
      <c r="A2429" s="17">
        <v>38007</v>
      </c>
    </row>
    <row r="2430" spans="1:1" x14ac:dyDescent="0.25">
      <c r="A2430" s="17">
        <v>38008</v>
      </c>
    </row>
    <row r="2431" spans="1:1" x14ac:dyDescent="0.25">
      <c r="A2431" s="17">
        <v>38009</v>
      </c>
    </row>
    <row r="2432" spans="1:1" x14ac:dyDescent="0.25">
      <c r="A2432" s="17">
        <v>38010</v>
      </c>
    </row>
    <row r="2433" spans="1:1" x14ac:dyDescent="0.25">
      <c r="A2433" s="17">
        <v>38011</v>
      </c>
    </row>
    <row r="2434" spans="1:1" x14ac:dyDescent="0.25">
      <c r="A2434" s="17">
        <v>38012</v>
      </c>
    </row>
    <row r="2435" spans="1:1" x14ac:dyDescent="0.25">
      <c r="A2435" s="17">
        <v>38013</v>
      </c>
    </row>
    <row r="2436" spans="1:1" x14ac:dyDescent="0.25">
      <c r="A2436" s="17">
        <v>38014</v>
      </c>
    </row>
    <row r="2437" spans="1:1" x14ac:dyDescent="0.25">
      <c r="A2437" s="17">
        <v>38015</v>
      </c>
    </row>
    <row r="2438" spans="1:1" x14ac:dyDescent="0.25">
      <c r="A2438" s="17">
        <v>38016</v>
      </c>
    </row>
    <row r="2439" spans="1:1" x14ac:dyDescent="0.25">
      <c r="A2439" s="17">
        <v>38017</v>
      </c>
    </row>
    <row r="2440" spans="1:1" x14ac:dyDescent="0.25">
      <c r="A2440" s="17">
        <v>38018</v>
      </c>
    </row>
    <row r="2441" spans="1:1" x14ac:dyDescent="0.25">
      <c r="A2441" s="17">
        <v>38019</v>
      </c>
    </row>
    <row r="2442" spans="1:1" x14ac:dyDescent="0.25">
      <c r="A2442" s="17">
        <v>38020</v>
      </c>
    </row>
    <row r="2443" spans="1:1" x14ac:dyDescent="0.25">
      <c r="A2443" s="17">
        <v>38021</v>
      </c>
    </row>
    <row r="2444" spans="1:1" x14ac:dyDescent="0.25">
      <c r="A2444" s="17">
        <v>38022</v>
      </c>
    </row>
    <row r="2445" spans="1:1" x14ac:dyDescent="0.25">
      <c r="A2445" s="17">
        <v>38023</v>
      </c>
    </row>
    <row r="2446" spans="1:1" x14ac:dyDescent="0.25">
      <c r="A2446" s="17">
        <v>38024</v>
      </c>
    </row>
    <row r="2447" spans="1:1" x14ac:dyDescent="0.25">
      <c r="A2447" s="17">
        <v>38025</v>
      </c>
    </row>
    <row r="2448" spans="1:1" x14ac:dyDescent="0.25">
      <c r="A2448" s="17">
        <v>38026</v>
      </c>
    </row>
    <row r="2449" spans="1:1" x14ac:dyDescent="0.25">
      <c r="A2449" s="17">
        <v>38027</v>
      </c>
    </row>
    <row r="2450" spans="1:1" x14ac:dyDescent="0.25">
      <c r="A2450" s="17">
        <v>38028</v>
      </c>
    </row>
    <row r="2451" spans="1:1" x14ac:dyDescent="0.25">
      <c r="A2451" s="17">
        <v>38029</v>
      </c>
    </row>
    <row r="2452" spans="1:1" x14ac:dyDescent="0.25">
      <c r="A2452" s="17">
        <v>38030</v>
      </c>
    </row>
    <row r="2453" spans="1:1" x14ac:dyDescent="0.25">
      <c r="A2453" s="17">
        <v>38031</v>
      </c>
    </row>
    <row r="2454" spans="1:1" x14ac:dyDescent="0.25">
      <c r="A2454" s="17">
        <v>38032</v>
      </c>
    </row>
    <row r="2455" spans="1:1" x14ac:dyDescent="0.25">
      <c r="A2455" s="17">
        <v>38033</v>
      </c>
    </row>
    <row r="2456" spans="1:1" x14ac:dyDescent="0.25">
      <c r="A2456" s="17">
        <v>38034</v>
      </c>
    </row>
    <row r="2457" spans="1:1" x14ac:dyDescent="0.25">
      <c r="A2457" s="17">
        <v>38035</v>
      </c>
    </row>
    <row r="2458" spans="1:1" x14ac:dyDescent="0.25">
      <c r="A2458" s="17">
        <v>38036</v>
      </c>
    </row>
    <row r="2459" spans="1:1" x14ac:dyDescent="0.25">
      <c r="A2459" s="17">
        <v>38037</v>
      </c>
    </row>
    <row r="2460" spans="1:1" x14ac:dyDescent="0.25">
      <c r="A2460" s="17">
        <v>38038</v>
      </c>
    </row>
    <row r="2461" spans="1:1" x14ac:dyDescent="0.25">
      <c r="A2461" s="17">
        <v>38039</v>
      </c>
    </row>
  </sheetData>
  <sheetCalcPr fullCalcOnLoa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Summary</vt:lpstr>
      <vt:lpstr>EP Data</vt:lpstr>
      <vt:lpstr>EPDWNLD</vt:lpstr>
      <vt:lpstr>TW Data</vt:lpstr>
      <vt:lpstr>Summary!Print_Area</vt:lpstr>
      <vt:lpstr>EPDWNLD!TABLE</vt:lpstr>
      <vt:lpstr>EPDWNLD!TABLE_10</vt:lpstr>
      <vt:lpstr>EPDWNLD!TABLE_11</vt:lpstr>
      <vt:lpstr>EPDWNLD!TABLE_12</vt:lpstr>
      <vt:lpstr>EPDWNLD!TABLE_13</vt:lpstr>
      <vt:lpstr>EPDWNLD!TABLE_14</vt:lpstr>
      <vt:lpstr>EPDWNLD!TABLE_15</vt:lpstr>
      <vt:lpstr>EPDWNLD!TABLE_16</vt:lpstr>
      <vt:lpstr>EPDWNLD!TABLE_17</vt:lpstr>
      <vt:lpstr>EPDWNLD!TABLE_18</vt:lpstr>
      <vt:lpstr>EPDWNLD!TABLE_19</vt:lpstr>
      <vt:lpstr>EPDWNLD!TABLE_2</vt:lpstr>
      <vt:lpstr>EPDWNLD!TABLE_20</vt:lpstr>
      <vt:lpstr>EPDWNLD!TABLE_21</vt:lpstr>
      <vt:lpstr>EPDWNLD!TABLE_3</vt:lpstr>
      <vt:lpstr>EPDWNLD!TABLE_4</vt:lpstr>
      <vt:lpstr>EPDWNLD!TABLE_5</vt:lpstr>
      <vt:lpstr>EPDWNLD!TABLE_6</vt:lpstr>
      <vt:lpstr>EPDWNLD!TABLE_7</vt:lpstr>
      <vt:lpstr>EPDWNLD!TABLE_8</vt:lpstr>
      <vt:lpstr>EPDWNLD!TABLE_9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Operationally Available Capacity</dc:title>
  <dc:creator>cames</dc:creator>
  <cp:lastModifiedBy>Havlíček Jan</cp:lastModifiedBy>
  <cp:lastPrinted>2001-03-29T12:58:17Z</cp:lastPrinted>
  <dcterms:created xsi:type="dcterms:W3CDTF">2000-09-28T13:48:55Z</dcterms:created>
  <dcterms:modified xsi:type="dcterms:W3CDTF">2023-09-10T15:16:57Z</dcterms:modified>
</cp:coreProperties>
</file>