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96" yWindow="60" windowWidth="9408" windowHeight="4608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F11" i="1" l="1"/>
  <c r="G11" i="1"/>
  <c r="H11" i="1"/>
  <c r="I11" i="1"/>
  <c r="A12" i="1"/>
  <c r="B12" i="1"/>
  <c r="F12" i="1"/>
  <c r="G12" i="1"/>
  <c r="H12" i="1"/>
  <c r="I12" i="1"/>
  <c r="A13" i="1"/>
  <c r="B13" i="1"/>
  <c r="F13" i="1"/>
  <c r="G13" i="1"/>
  <c r="H13" i="1"/>
  <c r="I13" i="1"/>
  <c r="A14" i="1"/>
  <c r="B14" i="1"/>
  <c r="F14" i="1"/>
  <c r="G14" i="1"/>
  <c r="H14" i="1"/>
  <c r="I14" i="1"/>
  <c r="A15" i="1"/>
  <c r="B15" i="1"/>
  <c r="F15" i="1"/>
  <c r="G15" i="1"/>
  <c r="H15" i="1"/>
  <c r="I15" i="1"/>
  <c r="A16" i="1"/>
  <c r="B16" i="1"/>
  <c r="F16" i="1"/>
  <c r="G16" i="1"/>
  <c r="H16" i="1"/>
  <c r="I16" i="1"/>
  <c r="A17" i="1"/>
  <c r="B17" i="1"/>
  <c r="F17" i="1"/>
  <c r="G17" i="1"/>
  <c r="H17" i="1"/>
  <c r="I17" i="1"/>
  <c r="A18" i="1"/>
  <c r="B18" i="1"/>
  <c r="F18" i="1"/>
  <c r="G18" i="1"/>
  <c r="H18" i="1"/>
  <c r="I18" i="1"/>
  <c r="A19" i="1"/>
  <c r="B19" i="1"/>
  <c r="F19" i="1"/>
  <c r="G19" i="1"/>
  <c r="H19" i="1"/>
  <c r="I19" i="1"/>
  <c r="A20" i="1"/>
  <c r="B20" i="1"/>
  <c r="F20" i="1"/>
  <c r="G20" i="1"/>
  <c r="H20" i="1"/>
  <c r="I20" i="1"/>
  <c r="A21" i="1"/>
  <c r="B21" i="1"/>
  <c r="F21" i="1"/>
  <c r="G21" i="1"/>
  <c r="H21" i="1"/>
  <c r="I21" i="1"/>
  <c r="A22" i="1"/>
  <c r="B22" i="1"/>
  <c r="F22" i="1"/>
  <c r="G22" i="1"/>
  <c r="H22" i="1"/>
  <c r="I22" i="1"/>
  <c r="A23" i="1"/>
  <c r="B23" i="1"/>
  <c r="F23" i="1"/>
  <c r="G23" i="1"/>
  <c r="H23" i="1"/>
  <c r="I23" i="1"/>
  <c r="A24" i="1"/>
  <c r="B24" i="1"/>
  <c r="F24" i="1"/>
  <c r="G24" i="1"/>
  <c r="H24" i="1"/>
  <c r="I24" i="1"/>
  <c r="A25" i="1"/>
  <c r="B25" i="1"/>
  <c r="F25" i="1"/>
  <c r="G25" i="1"/>
  <c r="H25" i="1"/>
  <c r="I25" i="1"/>
  <c r="A26" i="1"/>
  <c r="B26" i="1"/>
  <c r="F26" i="1"/>
  <c r="G26" i="1"/>
  <c r="H26" i="1"/>
  <c r="I26" i="1"/>
  <c r="A27" i="1"/>
  <c r="B27" i="1"/>
  <c r="F27" i="1"/>
  <c r="G27" i="1"/>
  <c r="H27" i="1"/>
  <c r="I27" i="1"/>
  <c r="A28" i="1"/>
  <c r="B28" i="1"/>
  <c r="F28" i="1"/>
  <c r="G28" i="1"/>
  <c r="H28" i="1"/>
  <c r="I28" i="1"/>
  <c r="A29" i="1"/>
  <c r="B29" i="1"/>
  <c r="F29" i="1"/>
  <c r="G29" i="1"/>
  <c r="H29" i="1"/>
  <c r="I29" i="1"/>
  <c r="A30" i="1"/>
  <c r="B30" i="1"/>
  <c r="F30" i="1"/>
  <c r="G30" i="1"/>
  <c r="H30" i="1"/>
  <c r="I30" i="1"/>
  <c r="A31" i="1"/>
  <c r="B31" i="1"/>
  <c r="F31" i="1"/>
  <c r="G31" i="1"/>
  <c r="H31" i="1"/>
  <c r="I31" i="1"/>
  <c r="A32" i="1"/>
  <c r="B32" i="1"/>
  <c r="F32" i="1"/>
  <c r="G32" i="1"/>
  <c r="H32" i="1"/>
  <c r="I32" i="1"/>
  <c r="A33" i="1"/>
  <c r="B33" i="1"/>
  <c r="F33" i="1"/>
  <c r="G33" i="1"/>
  <c r="H33" i="1"/>
  <c r="I33" i="1"/>
  <c r="A34" i="1"/>
  <c r="B34" i="1"/>
  <c r="F34" i="1"/>
  <c r="G34" i="1"/>
  <c r="H34" i="1"/>
  <c r="I34" i="1"/>
  <c r="A35" i="1"/>
  <c r="B35" i="1"/>
  <c r="F35" i="1"/>
  <c r="G35" i="1"/>
  <c r="H35" i="1"/>
  <c r="I35" i="1"/>
  <c r="A36" i="1"/>
  <c r="B36" i="1"/>
  <c r="F36" i="1"/>
  <c r="G36" i="1"/>
  <c r="H36" i="1"/>
  <c r="I36" i="1"/>
  <c r="A37" i="1"/>
  <c r="B37" i="1"/>
  <c r="F37" i="1"/>
  <c r="G37" i="1"/>
  <c r="H37" i="1"/>
  <c r="I37" i="1"/>
  <c r="A38" i="1"/>
  <c r="B38" i="1"/>
  <c r="F38" i="1"/>
  <c r="G38" i="1"/>
  <c r="H38" i="1"/>
  <c r="I38" i="1"/>
  <c r="A39" i="1"/>
  <c r="B39" i="1"/>
  <c r="F39" i="1"/>
  <c r="G39" i="1"/>
  <c r="H39" i="1"/>
  <c r="I39" i="1"/>
  <c r="A40" i="1"/>
  <c r="B40" i="1"/>
  <c r="F40" i="1"/>
  <c r="G40" i="1"/>
  <c r="H40" i="1"/>
  <c r="I40" i="1"/>
  <c r="A41" i="1"/>
  <c r="B41" i="1"/>
  <c r="F41" i="1"/>
  <c r="G41" i="1"/>
  <c r="H41" i="1"/>
  <c r="I41" i="1"/>
  <c r="C42" i="1"/>
  <c r="D42" i="1"/>
  <c r="E42" i="1"/>
  <c r="F42" i="1"/>
  <c r="G42" i="1"/>
  <c r="H42" i="1"/>
</calcChain>
</file>

<file path=xl/sharedStrings.xml><?xml version="1.0" encoding="utf-8"?>
<sst xmlns="http://schemas.openxmlformats.org/spreadsheetml/2006/main" count="21" uniqueCount="18">
  <si>
    <t>Trunkline LNG Company</t>
  </si>
  <si>
    <t>Customer: Enron</t>
  </si>
  <si>
    <t>Delivery</t>
  </si>
  <si>
    <t>Begin</t>
  </si>
  <si>
    <t>Volume</t>
  </si>
  <si>
    <t>Ct #12618</t>
  </si>
  <si>
    <t>Ct#16264</t>
  </si>
  <si>
    <t xml:space="preserve">Total </t>
  </si>
  <si>
    <t>Reduce</t>
  </si>
  <si>
    <t>Ending</t>
  </si>
  <si>
    <t>Date</t>
  </si>
  <si>
    <t>Inventory</t>
  </si>
  <si>
    <t>Received</t>
  </si>
  <si>
    <t>Sendout</t>
  </si>
  <si>
    <t>Fuel</t>
  </si>
  <si>
    <t>Invent</t>
  </si>
  <si>
    <t>Daily Inventory &amp; Sendout Analysis  for March, 2001</t>
  </si>
  <si>
    <t>Terminal BTU -  1.124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</si>
</sst>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/dd/yy_)"/>
  </numFmts>
  <fonts count="5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22"/>
      </patternFill>
    </fill>
    <fill>
      <patternFill patternType="solid">
        <fgColor indexed="9"/>
        <bgColor indexed="9"/>
      </patternFill>
    </fill>
  </fills>
  <borders count="2">
    <border>
      <left/>
      <right/>
      <top/>
      <bottom/>
      <diagonal/>
    </border>
    <border>
      <left/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3" fontId="1" fillId="0" borderId="0" xfId="0" applyNumberFormat="1" applyFont="1"/>
    <xf numFmtId="3" fontId="2" fillId="0" borderId="0" xfId="0" applyNumberFormat="1" applyFont="1"/>
    <xf numFmtId="37" fontId="2" fillId="0" borderId="0" xfId="0" applyNumberFormat="1" applyFont="1"/>
    <xf numFmtId="37" fontId="1" fillId="0" borderId="0" xfId="0" applyNumberFormat="1" applyFont="1"/>
    <xf numFmtId="0" fontId="3" fillId="2" borderId="1" xfId="0" applyFont="1" applyFill="1" applyBorder="1" applyAlignment="1">
      <alignment horizontal="right"/>
    </xf>
    <xf numFmtId="37" fontId="3" fillId="2" borderId="1" xfId="0" applyNumberFormat="1" applyFont="1" applyFill="1" applyBorder="1" applyAlignment="1">
      <alignment horizontal="center"/>
    </xf>
    <xf numFmtId="3" fontId="3" fillId="2" borderId="1" xfId="0" applyNumberFormat="1" applyFont="1" applyFill="1" applyBorder="1" applyAlignment="1">
      <alignment horizontal="center"/>
    </xf>
    <xf numFmtId="3" fontId="3" fillId="2" borderId="1" xfId="0" applyNumberFormat="1" applyFont="1" applyFill="1" applyBorder="1" applyAlignment="1">
      <alignment horizontal="right"/>
    </xf>
    <xf numFmtId="37" fontId="3" fillId="2" borderId="1" xfId="0" applyNumberFormat="1" applyFont="1" applyFill="1" applyBorder="1" applyAlignment="1">
      <alignment horizontal="right"/>
    </xf>
    <xf numFmtId="0" fontId="3" fillId="2" borderId="1" xfId="0" applyFont="1" applyFill="1" applyBorder="1" applyAlignment="1">
      <alignment horizontal="center"/>
    </xf>
    <xf numFmtId="164" fontId="4" fillId="3" borderId="0" xfId="0" applyNumberFormat="1" applyFont="1" applyFill="1" applyBorder="1" applyAlignment="1" applyProtection="1">
      <alignment horizontal="right"/>
    </xf>
    <xf numFmtId="37" fontId="2" fillId="0" borderId="0" xfId="0" applyNumberFormat="1" applyFont="1" applyBorder="1"/>
    <xf numFmtId="3" fontId="2" fillId="0" borderId="0" xfId="0" applyNumberFormat="1" applyFont="1" applyBorder="1"/>
    <xf numFmtId="3" fontId="4" fillId="0" borderId="0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tabSelected="1" workbookViewId="0">
      <selection activeCell="A4" sqref="A4"/>
    </sheetView>
  </sheetViews>
  <sheetFormatPr defaultRowHeight="13.2" x14ac:dyDescent="0.25"/>
  <cols>
    <col min="2" max="2" width="10.33203125" customWidth="1"/>
    <col min="4" max="4" width="10.21875" customWidth="1"/>
    <col min="5" max="5" width="11.77734375" customWidth="1"/>
    <col min="6" max="6" width="10.33203125" customWidth="1"/>
    <col min="9" max="9" width="10.44140625" bestFit="1" customWidth="1"/>
  </cols>
  <sheetData>
    <row r="1" spans="1:9" x14ac:dyDescent="0.25">
      <c r="A1" s="1" t="s">
        <v>0</v>
      </c>
    </row>
    <row r="2" spans="1:9" x14ac:dyDescent="0.25">
      <c r="A2" s="1" t="s">
        <v>16</v>
      </c>
    </row>
    <row r="3" spans="1:9" x14ac:dyDescent="0.25">
      <c r="A3" s="1"/>
    </row>
    <row r="4" spans="1:9" x14ac:dyDescent="0.25">
      <c r="A4" s="1" t="s">
        <v>17</v>
      </c>
    </row>
    <row r="6" spans="1:9" x14ac:dyDescent="0.25">
      <c r="A6" s="2" t="s">
        <v>1</v>
      </c>
      <c r="C6" s="3"/>
      <c r="D6" s="3"/>
      <c r="E6" s="3"/>
      <c r="F6" s="3"/>
      <c r="G6" s="3"/>
      <c r="H6" s="3"/>
      <c r="I6" s="4"/>
    </row>
    <row r="7" spans="1:9" x14ac:dyDescent="0.25">
      <c r="B7" s="4"/>
      <c r="C7" s="3"/>
      <c r="D7" s="3"/>
      <c r="E7" s="3"/>
      <c r="F7" s="3"/>
      <c r="G7" s="3"/>
      <c r="H7" s="3"/>
      <c r="I7" s="4"/>
    </row>
    <row r="8" spans="1:9" x14ac:dyDescent="0.25">
      <c r="B8" s="5"/>
      <c r="C8" s="2"/>
      <c r="D8" s="5"/>
      <c r="E8" s="5"/>
      <c r="F8" s="5"/>
      <c r="G8" s="2"/>
      <c r="H8" s="2"/>
      <c r="I8" s="5"/>
    </row>
    <row r="9" spans="1:9" x14ac:dyDescent="0.25">
      <c r="A9" s="6" t="s">
        <v>2</v>
      </c>
      <c r="B9" s="7" t="s">
        <v>3</v>
      </c>
      <c r="C9" s="8" t="s">
        <v>4</v>
      </c>
      <c r="D9" s="9" t="s">
        <v>5</v>
      </c>
      <c r="E9" s="9" t="s">
        <v>6</v>
      </c>
      <c r="F9" s="8" t="s">
        <v>7</v>
      </c>
      <c r="G9" s="9"/>
      <c r="H9" s="9" t="s">
        <v>8</v>
      </c>
      <c r="I9" s="10" t="s">
        <v>9</v>
      </c>
    </row>
    <row r="10" spans="1:9" x14ac:dyDescent="0.25">
      <c r="A10" s="11" t="s">
        <v>10</v>
      </c>
      <c r="B10" s="7" t="s">
        <v>11</v>
      </c>
      <c r="C10" s="8" t="s">
        <v>12</v>
      </c>
      <c r="D10" s="8" t="s">
        <v>13</v>
      </c>
      <c r="E10" s="8" t="s">
        <v>13</v>
      </c>
      <c r="F10" s="8" t="s">
        <v>13</v>
      </c>
      <c r="G10" s="8" t="s">
        <v>14</v>
      </c>
      <c r="H10" s="8" t="s">
        <v>15</v>
      </c>
      <c r="I10" s="7" t="s">
        <v>11</v>
      </c>
    </row>
    <row r="11" spans="1:9" x14ac:dyDescent="0.25">
      <c r="A11" s="12">
        <v>36951</v>
      </c>
      <c r="B11" s="13">
        <v>3160200</v>
      </c>
      <c r="C11" s="14"/>
      <c r="D11" s="14">
        <v>186317</v>
      </c>
      <c r="E11" s="14">
        <v>0</v>
      </c>
      <c r="F11" s="14">
        <f>+D11+E11</f>
        <v>186317</v>
      </c>
      <c r="G11" s="13">
        <f>ROUND((F11/(1-0.0175)*0.0175),0)</f>
        <v>3319</v>
      </c>
      <c r="H11" s="14">
        <f>G11+F11</f>
        <v>189636</v>
      </c>
      <c r="I11" s="13">
        <f t="shared" ref="I11:I40" si="0">B11+C11-H11</f>
        <v>2970564</v>
      </c>
    </row>
    <row r="12" spans="1:9" x14ac:dyDescent="0.25">
      <c r="A12" s="12">
        <f t="shared" ref="A12:A40" si="1">A11+1</f>
        <v>36952</v>
      </c>
      <c r="B12" s="13">
        <f t="shared" ref="B12:B40" si="2">I11</f>
        <v>2970564</v>
      </c>
      <c r="C12" s="14"/>
      <c r="D12" s="14">
        <v>186152</v>
      </c>
      <c r="E12" s="14">
        <v>0</v>
      </c>
      <c r="F12" s="14">
        <f t="shared" ref="F12:F40" si="3">+D12+E12</f>
        <v>186152</v>
      </c>
      <c r="G12" s="13">
        <f t="shared" ref="G12:G41" si="4">ROUND((F12/(1-0.0175)*0.0175),0)</f>
        <v>3316</v>
      </c>
      <c r="H12" s="14">
        <f t="shared" ref="H12:H40" si="5">G12+F12</f>
        <v>189468</v>
      </c>
      <c r="I12" s="13">
        <f t="shared" si="0"/>
        <v>2781096</v>
      </c>
    </row>
    <row r="13" spans="1:9" x14ac:dyDescent="0.25">
      <c r="A13" s="12">
        <f t="shared" si="1"/>
        <v>36953</v>
      </c>
      <c r="B13" s="13">
        <f t="shared" si="2"/>
        <v>2781096</v>
      </c>
      <c r="C13" s="14"/>
      <c r="D13" s="14">
        <v>186152</v>
      </c>
      <c r="E13" s="14">
        <v>0</v>
      </c>
      <c r="F13" s="14">
        <f t="shared" si="3"/>
        <v>186152</v>
      </c>
      <c r="G13" s="13">
        <f t="shared" si="4"/>
        <v>3316</v>
      </c>
      <c r="H13" s="14">
        <f t="shared" si="5"/>
        <v>189468</v>
      </c>
      <c r="I13" s="13">
        <f t="shared" si="0"/>
        <v>2591628</v>
      </c>
    </row>
    <row r="14" spans="1:9" x14ac:dyDescent="0.25">
      <c r="A14" s="12">
        <f t="shared" si="1"/>
        <v>36954</v>
      </c>
      <c r="B14" s="13">
        <f t="shared" si="2"/>
        <v>2591628</v>
      </c>
      <c r="C14" s="14"/>
      <c r="D14" s="14">
        <v>186152</v>
      </c>
      <c r="E14" s="14">
        <v>0</v>
      </c>
      <c r="F14" s="14">
        <f t="shared" si="3"/>
        <v>186152</v>
      </c>
      <c r="G14" s="13">
        <f t="shared" si="4"/>
        <v>3316</v>
      </c>
      <c r="H14" s="14">
        <f t="shared" si="5"/>
        <v>189468</v>
      </c>
      <c r="I14" s="13">
        <f t="shared" si="0"/>
        <v>2402160</v>
      </c>
    </row>
    <row r="15" spans="1:9" x14ac:dyDescent="0.25">
      <c r="A15" s="12">
        <f t="shared" si="1"/>
        <v>36955</v>
      </c>
      <c r="B15" s="13">
        <f t="shared" si="2"/>
        <v>2402160</v>
      </c>
      <c r="C15" s="14"/>
      <c r="D15" s="14">
        <v>186152</v>
      </c>
      <c r="E15" s="14">
        <v>0</v>
      </c>
      <c r="F15" s="14">
        <f t="shared" si="3"/>
        <v>186152</v>
      </c>
      <c r="G15" s="13">
        <f t="shared" si="4"/>
        <v>3316</v>
      </c>
      <c r="H15" s="14">
        <f t="shared" si="5"/>
        <v>189468</v>
      </c>
      <c r="I15" s="13">
        <f t="shared" si="0"/>
        <v>2212692</v>
      </c>
    </row>
    <row r="16" spans="1:9" x14ac:dyDescent="0.25">
      <c r="A16" s="12">
        <f t="shared" si="1"/>
        <v>36956</v>
      </c>
      <c r="B16" s="13">
        <f t="shared" si="2"/>
        <v>2212692</v>
      </c>
      <c r="C16" s="14"/>
      <c r="D16" s="14">
        <v>186152</v>
      </c>
      <c r="E16" s="14">
        <v>0</v>
      </c>
      <c r="F16" s="14">
        <f t="shared" si="3"/>
        <v>186152</v>
      </c>
      <c r="G16" s="13">
        <f t="shared" si="4"/>
        <v>3316</v>
      </c>
      <c r="H16" s="14">
        <f t="shared" si="5"/>
        <v>189468</v>
      </c>
      <c r="I16" s="13">
        <f t="shared" si="0"/>
        <v>2023224</v>
      </c>
    </row>
    <row r="17" spans="1:9" x14ac:dyDescent="0.25">
      <c r="A17" s="12">
        <f t="shared" si="1"/>
        <v>36957</v>
      </c>
      <c r="B17" s="13">
        <f t="shared" si="2"/>
        <v>2023224</v>
      </c>
      <c r="C17" s="14"/>
      <c r="D17" s="14">
        <v>185152</v>
      </c>
      <c r="E17" s="14">
        <v>0</v>
      </c>
      <c r="F17" s="14">
        <f t="shared" si="3"/>
        <v>185152</v>
      </c>
      <c r="G17" s="13">
        <f t="shared" si="4"/>
        <v>3298</v>
      </c>
      <c r="H17" s="14">
        <f t="shared" si="5"/>
        <v>188450</v>
      </c>
      <c r="I17" s="13">
        <f t="shared" si="0"/>
        <v>1834774</v>
      </c>
    </row>
    <row r="18" spans="1:9" x14ac:dyDescent="0.25">
      <c r="A18" s="12">
        <f t="shared" si="1"/>
        <v>36958</v>
      </c>
      <c r="B18" s="13">
        <f t="shared" si="2"/>
        <v>1834774</v>
      </c>
      <c r="C18" s="14"/>
      <c r="D18" s="14">
        <v>179960</v>
      </c>
      <c r="E18" s="15">
        <v>0</v>
      </c>
      <c r="F18" s="14">
        <f t="shared" si="3"/>
        <v>179960</v>
      </c>
      <c r="G18" s="13">
        <f t="shared" si="4"/>
        <v>3205</v>
      </c>
      <c r="H18" s="14">
        <f t="shared" si="5"/>
        <v>183165</v>
      </c>
      <c r="I18" s="13">
        <f t="shared" si="0"/>
        <v>1651609</v>
      </c>
    </row>
    <row r="19" spans="1:9" x14ac:dyDescent="0.25">
      <c r="A19" s="12">
        <f t="shared" si="1"/>
        <v>36959</v>
      </c>
      <c r="B19" s="13">
        <f t="shared" si="2"/>
        <v>1651609</v>
      </c>
      <c r="C19" s="14">
        <v>0</v>
      </c>
      <c r="D19" s="14">
        <v>186464</v>
      </c>
      <c r="E19" s="15">
        <v>0</v>
      </c>
      <c r="F19" s="14">
        <f t="shared" si="3"/>
        <v>186464</v>
      </c>
      <c r="G19" s="13">
        <f t="shared" si="4"/>
        <v>3321</v>
      </c>
      <c r="H19" s="14">
        <f t="shared" si="5"/>
        <v>189785</v>
      </c>
      <c r="I19" s="13">
        <f t="shared" si="0"/>
        <v>1461824</v>
      </c>
    </row>
    <row r="20" spans="1:9" x14ac:dyDescent="0.25">
      <c r="A20" s="12">
        <f t="shared" si="1"/>
        <v>36960</v>
      </c>
      <c r="B20" s="13">
        <f t="shared" si="2"/>
        <v>1461824</v>
      </c>
      <c r="C20" s="14">
        <v>0</v>
      </c>
      <c r="D20" s="14">
        <v>186464</v>
      </c>
      <c r="E20" s="15">
        <v>0</v>
      </c>
      <c r="F20" s="14">
        <f t="shared" si="3"/>
        <v>186464</v>
      </c>
      <c r="G20" s="13">
        <f t="shared" si="4"/>
        <v>3321</v>
      </c>
      <c r="H20" s="14">
        <f t="shared" si="5"/>
        <v>189785</v>
      </c>
      <c r="I20" s="13">
        <f t="shared" si="0"/>
        <v>1272039</v>
      </c>
    </row>
    <row r="21" spans="1:9" x14ac:dyDescent="0.25">
      <c r="A21" s="12">
        <f t="shared" si="1"/>
        <v>36961</v>
      </c>
      <c r="B21" s="13">
        <f t="shared" si="2"/>
        <v>1272039</v>
      </c>
      <c r="C21" s="14"/>
      <c r="D21" s="14">
        <v>186464</v>
      </c>
      <c r="E21" s="15">
        <v>0</v>
      </c>
      <c r="F21" s="14">
        <f t="shared" si="3"/>
        <v>186464</v>
      </c>
      <c r="G21" s="13">
        <f t="shared" si="4"/>
        <v>3321</v>
      </c>
      <c r="H21" s="14">
        <f t="shared" si="5"/>
        <v>189785</v>
      </c>
      <c r="I21" s="13">
        <f t="shared" si="0"/>
        <v>1082254</v>
      </c>
    </row>
    <row r="22" spans="1:9" x14ac:dyDescent="0.25">
      <c r="A22" s="12">
        <f t="shared" si="1"/>
        <v>36962</v>
      </c>
      <c r="B22" s="13">
        <f t="shared" si="2"/>
        <v>1082254</v>
      </c>
      <c r="C22" s="14">
        <v>2702390</v>
      </c>
      <c r="D22" s="14">
        <v>186464</v>
      </c>
      <c r="E22" s="15">
        <v>0</v>
      </c>
      <c r="F22" s="14">
        <f t="shared" si="3"/>
        <v>186464</v>
      </c>
      <c r="G22" s="13">
        <f t="shared" si="4"/>
        <v>3321</v>
      </c>
      <c r="H22" s="14">
        <f t="shared" si="5"/>
        <v>189785</v>
      </c>
      <c r="I22" s="13">
        <f t="shared" si="0"/>
        <v>3594859</v>
      </c>
    </row>
    <row r="23" spans="1:9" x14ac:dyDescent="0.25">
      <c r="A23" s="12">
        <f t="shared" si="1"/>
        <v>36963</v>
      </c>
      <c r="B23" s="13">
        <f t="shared" si="2"/>
        <v>3594859</v>
      </c>
      <c r="C23" s="14"/>
      <c r="D23" s="14">
        <v>186464</v>
      </c>
      <c r="E23" s="15">
        <v>0</v>
      </c>
      <c r="F23" s="14">
        <f t="shared" si="3"/>
        <v>186464</v>
      </c>
      <c r="G23" s="13">
        <f t="shared" si="4"/>
        <v>3321</v>
      </c>
      <c r="H23" s="14">
        <f t="shared" si="5"/>
        <v>189785</v>
      </c>
      <c r="I23" s="13">
        <f t="shared" si="0"/>
        <v>3405074</v>
      </c>
    </row>
    <row r="24" spans="1:9" x14ac:dyDescent="0.25">
      <c r="A24" s="12">
        <f t="shared" si="1"/>
        <v>36964</v>
      </c>
      <c r="B24" s="13">
        <f t="shared" si="2"/>
        <v>3405074</v>
      </c>
      <c r="C24" s="14"/>
      <c r="D24" s="14">
        <v>186464</v>
      </c>
      <c r="E24" s="15">
        <v>0</v>
      </c>
      <c r="F24" s="14">
        <f t="shared" si="3"/>
        <v>186464</v>
      </c>
      <c r="G24" s="13">
        <f t="shared" si="4"/>
        <v>3321</v>
      </c>
      <c r="H24" s="14">
        <f t="shared" si="5"/>
        <v>189785</v>
      </c>
      <c r="I24" s="13">
        <f t="shared" si="0"/>
        <v>3215289</v>
      </c>
    </row>
    <row r="25" spans="1:9" x14ac:dyDescent="0.25">
      <c r="A25" s="12">
        <f t="shared" si="1"/>
        <v>36965</v>
      </c>
      <c r="B25" s="13">
        <f t="shared" si="2"/>
        <v>3215289</v>
      </c>
      <c r="C25" s="14"/>
      <c r="D25" s="14">
        <v>186464</v>
      </c>
      <c r="E25" s="15">
        <v>0</v>
      </c>
      <c r="F25" s="14">
        <f t="shared" si="3"/>
        <v>186464</v>
      </c>
      <c r="G25" s="13">
        <f t="shared" si="4"/>
        <v>3321</v>
      </c>
      <c r="H25" s="14">
        <f t="shared" si="5"/>
        <v>189785</v>
      </c>
      <c r="I25" s="13">
        <f t="shared" si="0"/>
        <v>3025504</v>
      </c>
    </row>
    <row r="26" spans="1:9" x14ac:dyDescent="0.25">
      <c r="A26" s="12">
        <f t="shared" si="1"/>
        <v>36966</v>
      </c>
      <c r="B26" s="13">
        <f t="shared" si="2"/>
        <v>3025504</v>
      </c>
      <c r="C26" s="14"/>
      <c r="D26" s="14">
        <v>186112</v>
      </c>
      <c r="E26" s="15">
        <v>0</v>
      </c>
      <c r="F26" s="14">
        <f t="shared" si="3"/>
        <v>186112</v>
      </c>
      <c r="G26" s="13">
        <f t="shared" si="4"/>
        <v>3315</v>
      </c>
      <c r="H26" s="14">
        <f t="shared" si="5"/>
        <v>189427</v>
      </c>
      <c r="I26" s="13">
        <f t="shared" si="0"/>
        <v>2836077</v>
      </c>
    </row>
    <row r="27" spans="1:9" x14ac:dyDescent="0.25">
      <c r="A27" s="12">
        <f t="shared" si="1"/>
        <v>36967</v>
      </c>
      <c r="B27" s="13">
        <f t="shared" si="2"/>
        <v>2836077</v>
      </c>
      <c r="C27" s="14"/>
      <c r="D27" s="14">
        <v>186112</v>
      </c>
      <c r="E27" s="15">
        <v>0</v>
      </c>
      <c r="F27" s="14">
        <f t="shared" si="3"/>
        <v>186112</v>
      </c>
      <c r="G27" s="13">
        <f t="shared" si="4"/>
        <v>3315</v>
      </c>
      <c r="H27" s="14">
        <f t="shared" si="5"/>
        <v>189427</v>
      </c>
      <c r="I27" s="13">
        <f t="shared" si="0"/>
        <v>2646650</v>
      </c>
    </row>
    <row r="28" spans="1:9" x14ac:dyDescent="0.25">
      <c r="A28" s="12">
        <f t="shared" si="1"/>
        <v>36968</v>
      </c>
      <c r="B28" s="13">
        <f t="shared" si="2"/>
        <v>2646650</v>
      </c>
      <c r="C28" s="14"/>
      <c r="D28" s="14">
        <v>186112</v>
      </c>
      <c r="E28" s="15">
        <v>0</v>
      </c>
      <c r="F28" s="14">
        <f t="shared" si="3"/>
        <v>186112</v>
      </c>
      <c r="G28" s="13">
        <f t="shared" si="4"/>
        <v>3315</v>
      </c>
      <c r="H28" s="14">
        <f t="shared" si="5"/>
        <v>189427</v>
      </c>
      <c r="I28" s="13">
        <f t="shared" si="0"/>
        <v>2457223</v>
      </c>
    </row>
    <row r="29" spans="1:9" x14ac:dyDescent="0.25">
      <c r="A29" s="12">
        <f t="shared" si="1"/>
        <v>36969</v>
      </c>
      <c r="B29" s="13">
        <f t="shared" si="2"/>
        <v>2457223</v>
      </c>
      <c r="C29" s="14"/>
      <c r="D29" s="14">
        <v>186112</v>
      </c>
      <c r="E29" s="15">
        <v>0</v>
      </c>
      <c r="F29" s="14">
        <f t="shared" si="3"/>
        <v>186112</v>
      </c>
      <c r="G29" s="13">
        <f t="shared" si="4"/>
        <v>3315</v>
      </c>
      <c r="H29" s="14">
        <f t="shared" si="5"/>
        <v>189427</v>
      </c>
      <c r="I29" s="13">
        <f t="shared" si="0"/>
        <v>2267796</v>
      </c>
    </row>
    <row r="30" spans="1:9" x14ac:dyDescent="0.25">
      <c r="A30" s="12">
        <f t="shared" si="1"/>
        <v>36970</v>
      </c>
      <c r="B30" s="13">
        <f t="shared" si="2"/>
        <v>2267796</v>
      </c>
      <c r="C30" s="14"/>
      <c r="D30" s="14">
        <v>186112</v>
      </c>
      <c r="E30" s="15">
        <v>0</v>
      </c>
      <c r="F30" s="14">
        <f t="shared" si="3"/>
        <v>186112</v>
      </c>
      <c r="G30" s="13">
        <f t="shared" si="4"/>
        <v>3315</v>
      </c>
      <c r="H30" s="14">
        <f t="shared" si="5"/>
        <v>189427</v>
      </c>
      <c r="I30" s="13">
        <f t="shared" si="0"/>
        <v>2078369</v>
      </c>
    </row>
    <row r="31" spans="1:9" x14ac:dyDescent="0.25">
      <c r="A31" s="12">
        <f t="shared" si="1"/>
        <v>36971</v>
      </c>
      <c r="B31" s="13">
        <f t="shared" si="2"/>
        <v>2078369</v>
      </c>
      <c r="C31" s="14"/>
      <c r="D31" s="14">
        <v>186112</v>
      </c>
      <c r="E31" s="15">
        <v>0</v>
      </c>
      <c r="F31" s="14">
        <f t="shared" si="3"/>
        <v>186112</v>
      </c>
      <c r="G31" s="13">
        <f t="shared" si="4"/>
        <v>3315</v>
      </c>
      <c r="H31" s="14">
        <f t="shared" si="5"/>
        <v>189427</v>
      </c>
      <c r="I31" s="13">
        <f t="shared" si="0"/>
        <v>1888942</v>
      </c>
    </row>
    <row r="32" spans="1:9" x14ac:dyDescent="0.25">
      <c r="A32" s="12">
        <f t="shared" si="1"/>
        <v>36972</v>
      </c>
      <c r="B32" s="13">
        <f t="shared" si="2"/>
        <v>1888942</v>
      </c>
      <c r="C32" s="14"/>
      <c r="D32" s="14">
        <v>186489</v>
      </c>
      <c r="E32" s="15">
        <v>0</v>
      </c>
      <c r="F32" s="14">
        <f t="shared" si="3"/>
        <v>186489</v>
      </c>
      <c r="G32" s="13">
        <f t="shared" si="4"/>
        <v>3322</v>
      </c>
      <c r="H32" s="14">
        <f t="shared" si="5"/>
        <v>189811</v>
      </c>
      <c r="I32" s="13">
        <f t="shared" si="0"/>
        <v>1699131</v>
      </c>
    </row>
    <row r="33" spans="1:9" x14ac:dyDescent="0.25">
      <c r="A33" s="12">
        <f t="shared" si="1"/>
        <v>36973</v>
      </c>
      <c r="B33" s="13">
        <f t="shared" si="2"/>
        <v>1699131</v>
      </c>
      <c r="C33" s="14"/>
      <c r="D33" s="14">
        <v>186075</v>
      </c>
      <c r="E33" s="15">
        <v>0</v>
      </c>
      <c r="F33" s="14">
        <f t="shared" si="3"/>
        <v>186075</v>
      </c>
      <c r="G33" s="13">
        <f t="shared" si="4"/>
        <v>3314</v>
      </c>
      <c r="H33" s="14">
        <f t="shared" si="5"/>
        <v>189389</v>
      </c>
      <c r="I33" s="13">
        <f t="shared" si="0"/>
        <v>1509742</v>
      </c>
    </row>
    <row r="34" spans="1:9" x14ac:dyDescent="0.25">
      <c r="A34" s="12">
        <f t="shared" si="1"/>
        <v>36974</v>
      </c>
      <c r="B34" s="13">
        <f t="shared" si="2"/>
        <v>1509742</v>
      </c>
      <c r="C34" s="14"/>
      <c r="D34" s="14">
        <v>186075</v>
      </c>
      <c r="E34" s="15">
        <v>0</v>
      </c>
      <c r="F34" s="14">
        <f t="shared" si="3"/>
        <v>186075</v>
      </c>
      <c r="G34" s="13">
        <f t="shared" si="4"/>
        <v>3314</v>
      </c>
      <c r="H34" s="14">
        <f t="shared" si="5"/>
        <v>189389</v>
      </c>
      <c r="I34" s="13">
        <f t="shared" si="0"/>
        <v>1320353</v>
      </c>
    </row>
    <row r="35" spans="1:9" x14ac:dyDescent="0.25">
      <c r="A35" s="12">
        <f t="shared" si="1"/>
        <v>36975</v>
      </c>
      <c r="B35" s="13">
        <f t="shared" si="2"/>
        <v>1320353</v>
      </c>
      <c r="C35" s="14"/>
      <c r="D35" s="14">
        <v>186075</v>
      </c>
      <c r="E35" s="15">
        <v>0</v>
      </c>
      <c r="F35" s="14">
        <f t="shared" si="3"/>
        <v>186075</v>
      </c>
      <c r="G35" s="13">
        <f t="shared" si="4"/>
        <v>3314</v>
      </c>
      <c r="H35" s="14">
        <f t="shared" si="5"/>
        <v>189389</v>
      </c>
      <c r="I35" s="13">
        <f t="shared" si="0"/>
        <v>1130964</v>
      </c>
    </row>
    <row r="36" spans="1:9" x14ac:dyDescent="0.25">
      <c r="A36" s="12">
        <f t="shared" si="1"/>
        <v>36976</v>
      </c>
      <c r="B36" s="13">
        <f t="shared" si="2"/>
        <v>1130964</v>
      </c>
      <c r="C36" s="14"/>
      <c r="D36" s="14">
        <v>191575</v>
      </c>
      <c r="E36" s="15">
        <v>0</v>
      </c>
      <c r="F36" s="14">
        <f t="shared" si="3"/>
        <v>191575</v>
      </c>
      <c r="G36" s="13">
        <f t="shared" si="4"/>
        <v>3412</v>
      </c>
      <c r="H36" s="14">
        <f t="shared" si="5"/>
        <v>194987</v>
      </c>
      <c r="I36" s="13">
        <f t="shared" si="0"/>
        <v>935977</v>
      </c>
    </row>
    <row r="37" spans="1:9" x14ac:dyDescent="0.25">
      <c r="A37" s="12">
        <f t="shared" si="1"/>
        <v>36977</v>
      </c>
      <c r="B37" s="13">
        <f t="shared" si="2"/>
        <v>935977</v>
      </c>
      <c r="C37" s="14"/>
      <c r="D37" s="14">
        <v>187175</v>
      </c>
      <c r="E37" s="15">
        <v>0</v>
      </c>
      <c r="F37" s="14">
        <f t="shared" si="3"/>
        <v>187175</v>
      </c>
      <c r="G37" s="13">
        <f t="shared" si="4"/>
        <v>3334</v>
      </c>
      <c r="H37" s="14">
        <f t="shared" si="5"/>
        <v>190509</v>
      </c>
      <c r="I37" s="13">
        <f t="shared" si="0"/>
        <v>745468</v>
      </c>
    </row>
    <row r="38" spans="1:9" x14ac:dyDescent="0.25">
      <c r="A38" s="12">
        <f t="shared" si="1"/>
        <v>36978</v>
      </c>
      <c r="B38" s="13">
        <f t="shared" si="2"/>
        <v>745468</v>
      </c>
      <c r="C38" s="14"/>
      <c r="D38" s="14">
        <v>187175</v>
      </c>
      <c r="E38" s="15">
        <v>0</v>
      </c>
      <c r="F38" s="14">
        <f t="shared" si="3"/>
        <v>187175</v>
      </c>
      <c r="G38" s="13">
        <f t="shared" si="4"/>
        <v>3334</v>
      </c>
      <c r="H38" s="14">
        <f t="shared" si="5"/>
        <v>190509</v>
      </c>
      <c r="I38" s="13">
        <f t="shared" si="0"/>
        <v>554959</v>
      </c>
    </row>
    <row r="39" spans="1:9" x14ac:dyDescent="0.25">
      <c r="A39" s="12">
        <f t="shared" si="1"/>
        <v>36979</v>
      </c>
      <c r="B39" s="13">
        <f t="shared" si="2"/>
        <v>554959</v>
      </c>
      <c r="C39" s="14"/>
      <c r="D39" s="14">
        <v>187175</v>
      </c>
      <c r="E39" s="15">
        <v>0</v>
      </c>
      <c r="F39" s="14">
        <f t="shared" si="3"/>
        <v>187175</v>
      </c>
      <c r="G39" s="13">
        <f t="shared" si="4"/>
        <v>3334</v>
      </c>
      <c r="H39" s="14">
        <f t="shared" si="5"/>
        <v>190509</v>
      </c>
      <c r="I39" s="13">
        <f t="shared" si="0"/>
        <v>364450</v>
      </c>
    </row>
    <row r="40" spans="1:9" x14ac:dyDescent="0.25">
      <c r="A40" s="12">
        <f t="shared" si="1"/>
        <v>36980</v>
      </c>
      <c r="B40" s="13">
        <f t="shared" si="2"/>
        <v>364450</v>
      </c>
      <c r="C40" s="14"/>
      <c r="D40" s="14">
        <v>187179</v>
      </c>
      <c r="E40" s="15">
        <v>0</v>
      </c>
      <c r="F40" s="14">
        <f t="shared" si="3"/>
        <v>187179</v>
      </c>
      <c r="G40" s="13">
        <f t="shared" si="4"/>
        <v>3334</v>
      </c>
      <c r="H40" s="14">
        <f t="shared" si="5"/>
        <v>190513</v>
      </c>
      <c r="I40" s="13">
        <f t="shared" si="0"/>
        <v>173937</v>
      </c>
    </row>
    <row r="41" spans="1:9" x14ac:dyDescent="0.25">
      <c r="A41" s="12">
        <f>A40+1</f>
        <v>36981</v>
      </c>
      <c r="B41" s="13">
        <f>I40</f>
        <v>173937</v>
      </c>
      <c r="C41" s="14"/>
      <c r="D41" s="14">
        <v>187198</v>
      </c>
      <c r="E41" s="15">
        <v>0</v>
      </c>
      <c r="F41" s="14">
        <f>+D41+E41</f>
        <v>187198</v>
      </c>
      <c r="G41" s="13">
        <f t="shared" si="4"/>
        <v>3334</v>
      </c>
      <c r="H41" s="14">
        <f>G41+F41</f>
        <v>190532</v>
      </c>
      <c r="I41" s="13">
        <f>B41+C41-H41</f>
        <v>-16595</v>
      </c>
    </row>
    <row r="42" spans="1:9" x14ac:dyDescent="0.25">
      <c r="B42" s="13"/>
      <c r="C42" s="14">
        <f t="shared" ref="C42:H42" si="6">SUM(C11:C41)</f>
        <v>2702390</v>
      </c>
      <c r="D42" s="14">
        <f t="shared" si="6"/>
        <v>5776300</v>
      </c>
      <c r="E42" s="14">
        <f t="shared" si="6"/>
        <v>0</v>
      </c>
      <c r="F42" s="14">
        <f t="shared" si="6"/>
        <v>5776300</v>
      </c>
      <c r="G42" s="14">
        <f t="shared" si="6"/>
        <v>102885</v>
      </c>
      <c r="H42" s="14">
        <f t="shared" si="6"/>
        <v>5879185</v>
      </c>
      <c r="I42" s="13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CMS Panhandle Eastern Pipe Line Co.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Duke Power Company</dc:creator>
  <cp:lastModifiedBy>Havlíček Jan</cp:lastModifiedBy>
  <cp:lastPrinted>2000-09-29T14:57:03Z</cp:lastPrinted>
  <dcterms:created xsi:type="dcterms:W3CDTF">2000-09-29T14:54:45Z</dcterms:created>
  <dcterms:modified xsi:type="dcterms:W3CDTF">2023-09-10T15:17:12Z</dcterms:modified>
</cp:coreProperties>
</file>