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7" i="1" l="1"/>
  <c r="D12" i="1"/>
  <c r="D16" i="1"/>
  <c r="K16" i="1"/>
  <c r="D17" i="1"/>
  <c r="K17" i="1"/>
  <c r="D18" i="1"/>
  <c r="K18" i="1"/>
  <c r="D19" i="1"/>
  <c r="J19" i="1"/>
  <c r="K19" i="1"/>
</calcChain>
</file>

<file path=xl/sharedStrings.xml><?xml version="1.0" encoding="utf-8"?>
<sst xmlns="http://schemas.openxmlformats.org/spreadsheetml/2006/main" count="22" uniqueCount="16">
  <si>
    <t>VR 375 #A-1/#A-1-D</t>
  </si>
  <si>
    <t>Current Total Rate:</t>
  </si>
  <si>
    <t>mcfd @ 14.73</t>
  </si>
  <si>
    <t>Est BTU:</t>
  </si>
  <si>
    <t>mmbtu @ 14.73</t>
  </si>
  <si>
    <t>Spinnaker/Cheyenne Total WI:</t>
  </si>
  <si>
    <t>W&amp;T Total WI:</t>
  </si>
  <si>
    <t>PQUE Total WI:</t>
  </si>
  <si>
    <t>Calculated Nominations based on WI:</t>
  </si>
  <si>
    <t>Spinnaker/Cheyenne Total:</t>
  </si>
  <si>
    <t>W&amp;T Total:</t>
  </si>
  <si>
    <t xml:space="preserve">PQUE Total: </t>
  </si>
  <si>
    <t>Total:</t>
  </si>
  <si>
    <t>CALCULATION TO DETERMINE NOMINATIONS BASED ON WI</t>
  </si>
  <si>
    <t>Current Nominations in place with ANR:</t>
  </si>
  <si>
    <t>% of 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</si>
</sst>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3" fontId="0" fillId="0" borderId="0" xfId="0" applyNumberFormat="1"/>
    <xf numFmtId="3" fontId="1" fillId="0" borderId="0" xfId="0" applyNumberFormat="1" applyFont="1"/>
    <xf numFmtId="3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 applyAlignment="1">
      <alignment horizontal="right"/>
    </xf>
    <xf numFmtId="3" fontId="1" fillId="0" borderId="0" xfId="0" applyNumberFormat="1" applyFon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0" fontId="0" fillId="0" borderId="7" xfId="0" applyBorder="1"/>
    <xf numFmtId="0" fontId="2" fillId="0" borderId="8" xfId="0" applyFont="1" applyBorder="1"/>
    <xf numFmtId="165" fontId="1" fillId="0" borderId="6" xfId="0" applyNumberFormat="1" applyFont="1" applyBorder="1"/>
    <xf numFmtId="3" fontId="1" fillId="0" borderId="4" xfId="0" applyNumberFormat="1" applyFont="1" applyBorder="1"/>
    <xf numFmtId="3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22" sqref="H22"/>
    </sheetView>
  </sheetViews>
  <sheetFormatPr defaultRowHeight="13.2" x14ac:dyDescent="0.25"/>
  <cols>
    <col min="11" max="11" width="11.109375" customWidth="1"/>
  </cols>
  <sheetData>
    <row r="1" spans="1:11" x14ac:dyDescent="0.25">
      <c r="A1" s="1" t="s">
        <v>13</v>
      </c>
    </row>
    <row r="2" spans="1:11" x14ac:dyDescent="0.25">
      <c r="A2" s="1" t="s">
        <v>0</v>
      </c>
    </row>
    <row r="3" spans="1:11" x14ac:dyDescent="0.25">
      <c r="A3" s="2">
        <v>36864</v>
      </c>
    </row>
    <row r="5" spans="1:11" x14ac:dyDescent="0.25">
      <c r="A5" t="s">
        <v>1</v>
      </c>
      <c r="D5" s="6">
        <v>15000</v>
      </c>
      <c r="E5" t="s">
        <v>2</v>
      </c>
    </row>
    <row r="6" spans="1:11" x14ac:dyDescent="0.25">
      <c r="A6" s="3" t="s">
        <v>3</v>
      </c>
      <c r="B6" s="3"/>
      <c r="C6" s="3"/>
      <c r="D6" s="3">
        <v>1.012</v>
      </c>
      <c r="E6" s="3"/>
      <c r="F6" s="3"/>
    </row>
    <row r="7" spans="1:11" x14ac:dyDescent="0.25">
      <c r="B7" t="s">
        <v>1</v>
      </c>
      <c r="D7" s="7">
        <f>+D5*D6</f>
        <v>15180</v>
      </c>
      <c r="E7" t="s">
        <v>4</v>
      </c>
    </row>
    <row r="9" spans="1:11" x14ac:dyDescent="0.25">
      <c r="A9" t="s">
        <v>5</v>
      </c>
      <c r="D9" s="4">
        <v>82.5</v>
      </c>
    </row>
    <row r="10" spans="1:11" x14ac:dyDescent="0.25">
      <c r="A10" t="s">
        <v>6</v>
      </c>
      <c r="D10" s="4">
        <v>12.5</v>
      </c>
    </row>
    <row r="11" spans="1:11" x14ac:dyDescent="0.25">
      <c r="A11" t="s">
        <v>7</v>
      </c>
      <c r="D11" s="5">
        <v>5</v>
      </c>
    </row>
    <row r="12" spans="1:11" x14ac:dyDescent="0.25">
      <c r="B12" t="s">
        <v>12</v>
      </c>
      <c r="D12" s="4">
        <f>SUM(D9:D11)</f>
        <v>100</v>
      </c>
    </row>
    <row r="13" spans="1:11" x14ac:dyDescent="0.25">
      <c r="G13" s="11"/>
      <c r="H13" s="11"/>
      <c r="I13" s="11"/>
      <c r="J13" s="11"/>
      <c r="K13" s="11"/>
    </row>
    <row r="14" spans="1:11" x14ac:dyDescent="0.25">
      <c r="A14" s="19" t="s">
        <v>8</v>
      </c>
      <c r="B14" s="9"/>
      <c r="C14" s="9"/>
      <c r="D14" s="10"/>
      <c r="G14" s="19" t="s">
        <v>14</v>
      </c>
      <c r="H14" s="9"/>
      <c r="I14" s="9"/>
      <c r="J14" s="9"/>
      <c r="K14" s="10"/>
    </row>
    <row r="15" spans="1:11" x14ac:dyDescent="0.25">
      <c r="A15" s="13"/>
      <c r="B15" s="11"/>
      <c r="C15" s="11"/>
      <c r="D15" s="12"/>
      <c r="G15" s="13"/>
      <c r="H15" s="11"/>
      <c r="I15" s="11"/>
      <c r="J15" s="11"/>
      <c r="K15" s="14" t="s">
        <v>15</v>
      </c>
    </row>
    <row r="16" spans="1:11" x14ac:dyDescent="0.25">
      <c r="A16" s="13" t="s">
        <v>9</v>
      </c>
      <c r="B16" s="11"/>
      <c r="C16" s="11"/>
      <c r="D16" s="21">
        <f>+$D$7*D9/100</f>
        <v>12523.5</v>
      </c>
      <c r="G16" s="13" t="s">
        <v>9</v>
      </c>
      <c r="H16" s="11"/>
      <c r="I16" s="11"/>
      <c r="J16" s="15">
        <v>9100</v>
      </c>
      <c r="K16" s="16">
        <f>+J16/J19</f>
        <v>0.82727272727272727</v>
      </c>
    </row>
    <row r="17" spans="1:11" x14ac:dyDescent="0.25">
      <c r="A17" s="13" t="s">
        <v>10</v>
      </c>
      <c r="B17" s="11"/>
      <c r="C17" s="11"/>
      <c r="D17" s="21">
        <f>+$D$7*D10/100</f>
        <v>1897.5</v>
      </c>
      <c r="G17" s="13" t="s">
        <v>10</v>
      </c>
      <c r="H17" s="11"/>
      <c r="I17" s="11"/>
      <c r="J17" s="15">
        <v>1200</v>
      </c>
      <c r="K17" s="16">
        <f>+J17/J19</f>
        <v>0.10909090909090909</v>
      </c>
    </row>
    <row r="18" spans="1:11" x14ac:dyDescent="0.25">
      <c r="A18" s="13" t="s">
        <v>11</v>
      </c>
      <c r="B18" s="11"/>
      <c r="C18" s="11"/>
      <c r="D18" s="22">
        <f>+$D$7*D11/100</f>
        <v>759</v>
      </c>
      <c r="G18" s="13" t="s">
        <v>11</v>
      </c>
      <c r="H18" s="11"/>
      <c r="I18" s="11"/>
      <c r="J18" s="8">
        <v>700</v>
      </c>
      <c r="K18" s="17">
        <f>+J18/J19</f>
        <v>6.363636363636363E-2</v>
      </c>
    </row>
    <row r="19" spans="1:11" x14ac:dyDescent="0.25">
      <c r="A19" s="18"/>
      <c r="B19" s="3" t="s">
        <v>12</v>
      </c>
      <c r="C19" s="3"/>
      <c r="D19" s="22">
        <f>SUM(D16:D18)</f>
        <v>15180</v>
      </c>
      <c r="G19" s="18"/>
      <c r="H19" s="3" t="s">
        <v>12</v>
      </c>
      <c r="I19" s="3"/>
      <c r="J19" s="8">
        <f>SUM(J16:J18)</f>
        <v>11000</v>
      </c>
      <c r="K19" s="20">
        <f>SUM(K16:K18)</f>
        <v>1</v>
      </c>
    </row>
    <row r="20" spans="1:11" x14ac:dyDescent="0.25">
      <c r="G20" s="11"/>
      <c r="H20" s="11"/>
      <c r="I20" s="11"/>
      <c r="J20" s="11"/>
      <c r="K20" s="11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PetroQuest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 Gullette</dc:creator>
  <cp:lastModifiedBy>Havlíček Jan</cp:lastModifiedBy>
  <cp:lastPrinted>2000-12-04T16:18:28Z</cp:lastPrinted>
  <dcterms:created xsi:type="dcterms:W3CDTF">2000-12-04T16:00:43Z</dcterms:created>
  <dcterms:modified xsi:type="dcterms:W3CDTF">2023-09-10T15:17:13Z</dcterms:modified>
</cp:coreProperties>
</file>