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Allocations Detail" sheetId="1" r:id="rId1"/>
  </sheets>
  <definedNames>
    <definedName name="_xlnm.Print_Area" localSheetId="0">'Allocations Detail'!$A$1:$Q$151</definedName>
  </definedNames>
  <calcPr calcId="92512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J23" i="1"/>
  <c r="I24" i="1"/>
  <c r="J24" i="1"/>
  <c r="J25" i="1"/>
  <c r="J26" i="1"/>
  <c r="J27" i="1"/>
  <c r="J28" i="1"/>
  <c r="G30" i="1"/>
  <c r="H30" i="1"/>
  <c r="I30" i="1"/>
  <c r="J30" i="1"/>
  <c r="G32" i="1"/>
  <c r="H32" i="1"/>
  <c r="J32" i="1"/>
  <c r="G33" i="1"/>
  <c r="H33" i="1"/>
  <c r="I33" i="1"/>
  <c r="J33" i="1"/>
  <c r="J34" i="1"/>
  <c r="J36" i="1"/>
  <c r="G37" i="1"/>
  <c r="H37" i="1"/>
  <c r="I37" i="1"/>
  <c r="J37" i="1"/>
  <c r="G38" i="1"/>
  <c r="H38" i="1"/>
  <c r="I38" i="1"/>
  <c r="J38" i="1"/>
  <c r="J39" i="1"/>
  <c r="G40" i="1"/>
  <c r="J40" i="1"/>
  <c r="H41" i="1"/>
  <c r="I41" i="1"/>
  <c r="J41" i="1"/>
  <c r="J42" i="1"/>
  <c r="J43" i="1"/>
  <c r="J44" i="1"/>
  <c r="J45" i="1"/>
  <c r="G46" i="1"/>
  <c r="H46" i="1"/>
  <c r="I46" i="1"/>
  <c r="J46" i="1"/>
  <c r="J49" i="1"/>
  <c r="G51" i="1"/>
  <c r="J51" i="1"/>
  <c r="G52" i="1"/>
  <c r="H52" i="1"/>
  <c r="J52" i="1"/>
  <c r="G53" i="1"/>
  <c r="H53" i="1"/>
  <c r="I53" i="1"/>
  <c r="J53" i="1"/>
  <c r="G55" i="1"/>
  <c r="H55" i="1"/>
  <c r="I55" i="1"/>
  <c r="J55" i="1"/>
  <c r="G57" i="1"/>
  <c r="H57" i="1"/>
  <c r="I57" i="1"/>
  <c r="J57" i="1"/>
  <c r="E67" i="1"/>
  <c r="E73" i="1"/>
  <c r="G149" i="1"/>
  <c r="H149" i="1"/>
  <c r="I149" i="1"/>
  <c r="J149" i="1"/>
  <c r="G151" i="1"/>
  <c r="H151" i="1"/>
  <c r="I151" i="1"/>
  <c r="J151" i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<sst xmlns="http://schemas.openxmlformats.org/spreadsheetml/2006/main" count="98" uniqueCount="85">
  <si>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</si>
  <si>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</si>
  <si>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</si>
  <si>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</si>
  <si>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</si>
  <si>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</si>
  <si>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</si>
  <si>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</si>
  <si>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</si>
  <si>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</si>
  <si>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</si>
  <si>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</si>
  <si>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</si>
  <si>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</si>
  <si>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</si>
  <si>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</si>
  <si>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</si>
  <si>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</si>
  <si>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</si>
  <si>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</si>
  <si>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</si>
  <si>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</si>
  <si>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</si>
  <si>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</si>
  <si>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</si>
  <si>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</si>
  <si>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</si>
  <si>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</si>
  <si>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</si>
  <si>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</si>
  <si>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</si>
  <si>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</si>
  <si>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</si>
  <si>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</si>
  <si>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</si>
  <si>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</si>
  <si>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</si>
  <si>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</si>
  <si>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</si>
  <si>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</si>
  <si>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</si>
  <si>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</si>
  <si>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</si>
  <si>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</si>
  <si>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</si>
  <si>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</si>
  <si>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</si>
  <si>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</si>
  <si>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</si>
  <si>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</si>
  <si>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</si>
  <si>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</si>
  <si>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</si>
  <si>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</si>
  <si>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</si>
  <si>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</si>
  <si>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</si>
  <si>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</si>
  <si>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</si>
  <si>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</si>
  <si>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</si>
  <si>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</si>
  <si>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</si>
  <si>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</si>
  <si>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</si>
  <si>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</si>
  <si>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</si>
  <si>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</si>
  <si>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</si>
  <si>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</si>
  <si>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</si>
  <si>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</si>
  <si>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</si>
  <si>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</si>
  <si>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</si>
  <si>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</si>
  <si>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</si>
  <si>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</si>
  <si>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</si>
  <si>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</si>
  <si>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</si>
  <si>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</si>
  <si>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</si>
  <si>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</si>
  <si>
    <t>pushed out to commercial teams over headcount; $9.7M projected to be allocated out to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</si>
</sst>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547360" y="0"/>
          <a:ext cx="476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547360" y="0"/>
          <a:ext cx="476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22860</xdr:rowOff>
    </xdr:from>
    <xdr:to>
      <xdr:col>17</xdr:col>
      <xdr:colOff>76200</xdr:colOff>
      <xdr:row>4</xdr:row>
      <xdr:rowOff>30480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22860"/>
          <a:ext cx="10386060" cy="72390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548640</xdr:colOff>
      <xdr:row>3</xdr:row>
      <xdr:rowOff>106680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9834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86868" rIns="0" bIns="0" anchor="t" upright="1"/>
        <a:lstStyle/>
        <a:p>
          <a:pPr algn="l" rtl="0">
            <a:lnSpc>
              <a:spcPts val="3600"/>
            </a:lnSpc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lnSpc>
              <a:spcPts val="3500"/>
            </a:lnSpc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502920</xdr:colOff>
      <xdr:row>0</xdr:row>
      <xdr:rowOff>30480</xdr:rowOff>
    </xdr:from>
    <xdr:to>
      <xdr:col>16</xdr:col>
      <xdr:colOff>624840</xdr:colOff>
      <xdr:row>3</xdr:row>
      <xdr:rowOff>121920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760" y="30480"/>
          <a:ext cx="6477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51" activePane="bottomRight" state="frozen"/>
      <selection activeCell="A7" sqref="A7"/>
      <selection pane="topRight" activeCell="E7" sqref="E7"/>
      <selection pane="bottomLeft" activeCell="A14" sqref="A14"/>
      <selection pane="bottomRight" activeCell="H53" sqref="H53"/>
    </sheetView>
  </sheetViews>
  <sheetFormatPr defaultColWidth="9.109375" defaultRowHeight="10.199999999999999" x14ac:dyDescent="0.2"/>
  <cols>
    <col min="1" max="1" width="24.5546875" style="83" customWidth="1"/>
    <col min="2" max="2" width="0.88671875" style="83" customWidth="1"/>
    <col min="3" max="5" width="7.6640625" style="83" customWidth="1"/>
    <col min="6" max="6" width="0.88671875" style="83" customWidth="1"/>
    <col min="7" max="8" width="7.6640625" style="85" customWidth="1"/>
    <col min="9" max="9" width="8.5546875" style="85" customWidth="1"/>
    <col min="10" max="10" width="7.6640625" style="85" customWidth="1"/>
    <col min="11" max="11" width="8.6640625" style="83" customWidth="1"/>
    <col min="12" max="16" width="7.6640625" style="83" customWidth="1"/>
    <col min="17" max="17" width="22.44140625" style="83" customWidth="1"/>
    <col min="18" max="18" width="1.6640625" style="83" customWidth="1"/>
    <col min="19" max="16384" width="9.109375" style="83"/>
  </cols>
  <sheetData>
    <row r="1" spans="1:18" s="3" customFormat="1" ht="9.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4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1" x14ac:dyDescent="0.4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5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3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5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3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5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3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3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3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3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3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3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3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3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3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3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3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3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3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3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3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3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3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25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3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3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3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3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3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3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3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3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3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3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3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2" x14ac:dyDescent="0.3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3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3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5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3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3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3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3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3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3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3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f>38648-9700</f>
        <v>28948</v>
      </c>
      <c r="I53" s="69">
        <f>38648-9700</f>
        <v>28948</v>
      </c>
      <c r="J53" s="100">
        <f>I53/G53-1</f>
        <v>-0.3389509259893585</v>
      </c>
      <c r="K53" s="70" t="s">
        <v>84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3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5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133913</v>
      </c>
      <c r="I55" s="57">
        <f>SUM(I49:I53)</f>
        <v>133913</v>
      </c>
      <c r="J55" s="104">
        <f>I55/G55-1</f>
        <v>-8.7823385965151268E-2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5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3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258996</v>
      </c>
      <c r="I57" s="150">
        <f>I55+I46+I30</f>
        <v>266158</v>
      </c>
      <c r="J57" s="152">
        <f>I57/G57-1</f>
        <v>-9.1465183834949615E-2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3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3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3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8" hidden="1" x14ac:dyDescent="0.3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2" hidden="1" x14ac:dyDescent="0.3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2" hidden="1" x14ac:dyDescent="0.3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2" hidden="1" x14ac:dyDescent="0.3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2" hidden="1" x14ac:dyDescent="0.3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8" hidden="1" x14ac:dyDescent="0.3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2" hidden="1" x14ac:dyDescent="0.3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2" hidden="1" x14ac:dyDescent="0.3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8" hidden="1" x14ac:dyDescent="0.3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8" hidden="1" x14ac:dyDescent="0.3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8" hidden="1" x14ac:dyDescent="0.3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4" hidden="1" thickBot="1" x14ac:dyDescent="0.35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2" hidden="1" x14ac:dyDescent="0.3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2" hidden="1" x14ac:dyDescent="0.3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2" hidden="1" x14ac:dyDescent="0.3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2" hidden="1" x14ac:dyDescent="0.3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2" hidden="1" x14ac:dyDescent="0.3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2" hidden="1" x14ac:dyDescent="0.3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2" hidden="1" x14ac:dyDescent="0.3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2" hidden="1" x14ac:dyDescent="0.3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2" hidden="1" x14ac:dyDescent="0.3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2" hidden="1" x14ac:dyDescent="0.3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2" hidden="1" x14ac:dyDescent="0.3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2" hidden="1" x14ac:dyDescent="0.3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2" hidden="1" x14ac:dyDescent="0.3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2" hidden="1" x14ac:dyDescent="0.3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2" hidden="1" x14ac:dyDescent="0.3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2" hidden="1" x14ac:dyDescent="0.3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2" hidden="1" x14ac:dyDescent="0.3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2" hidden="1" x14ac:dyDescent="0.3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2" hidden="1" x14ac:dyDescent="0.3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2" hidden="1" x14ac:dyDescent="0.3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2" hidden="1" x14ac:dyDescent="0.3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2" hidden="1" x14ac:dyDescent="0.3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2" hidden="1" x14ac:dyDescent="0.3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2" hidden="1" x14ac:dyDescent="0.3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2" hidden="1" x14ac:dyDescent="0.3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2" hidden="1" x14ac:dyDescent="0.3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2" hidden="1" x14ac:dyDescent="0.3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2" hidden="1" x14ac:dyDescent="0.3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2" hidden="1" x14ac:dyDescent="0.3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2" hidden="1" x14ac:dyDescent="0.3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2" hidden="1" x14ac:dyDescent="0.3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2" hidden="1" x14ac:dyDescent="0.3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2" hidden="1" x14ac:dyDescent="0.3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2" hidden="1" x14ac:dyDescent="0.3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2" hidden="1" x14ac:dyDescent="0.3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2" hidden="1" x14ac:dyDescent="0.3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2" hidden="1" x14ac:dyDescent="0.3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2" hidden="1" x14ac:dyDescent="0.3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2" hidden="1" x14ac:dyDescent="0.3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2" hidden="1" x14ac:dyDescent="0.3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2" hidden="1" x14ac:dyDescent="0.3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2" hidden="1" x14ac:dyDescent="0.3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2" hidden="1" x14ac:dyDescent="0.3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2" hidden="1" x14ac:dyDescent="0.3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2" hidden="1" x14ac:dyDescent="0.3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2" hidden="1" x14ac:dyDescent="0.3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2" hidden="1" x14ac:dyDescent="0.3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2" hidden="1" x14ac:dyDescent="0.3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2" hidden="1" x14ac:dyDescent="0.3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2" hidden="1" x14ac:dyDescent="0.3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2" hidden="1" x14ac:dyDescent="0.3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2" hidden="1" x14ac:dyDescent="0.3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2" hidden="1" x14ac:dyDescent="0.3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2" hidden="1" x14ac:dyDescent="0.3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2" hidden="1" x14ac:dyDescent="0.3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2" hidden="1" x14ac:dyDescent="0.3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2" hidden="1" x14ac:dyDescent="0.3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2" hidden="1" x14ac:dyDescent="0.3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2" hidden="1" x14ac:dyDescent="0.3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2" hidden="1" x14ac:dyDescent="0.3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2" hidden="1" x14ac:dyDescent="0.3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2" hidden="1" x14ac:dyDescent="0.3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2" hidden="1" x14ac:dyDescent="0.3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2" hidden="1" x14ac:dyDescent="0.3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2" hidden="1" x14ac:dyDescent="0.3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2" hidden="1" x14ac:dyDescent="0.3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2" x14ac:dyDescent="0.3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2" x14ac:dyDescent="0.3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2" x14ac:dyDescent="0.3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2" x14ac:dyDescent="0.3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2" x14ac:dyDescent="0.3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2" x14ac:dyDescent="0.3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2" x14ac:dyDescent="0.3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2" x14ac:dyDescent="0.3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0.8" thickBot="1" x14ac:dyDescent="0.25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3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0.8" thickBot="1" x14ac:dyDescent="0.25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3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385137</v>
      </c>
      <c r="I151" s="107">
        <f>I149+I57</f>
        <v>392299</v>
      </c>
      <c r="J151" s="115">
        <f>I151/G151-1</f>
        <v>-3.8495232533042323E-3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Havlíček Jan</cp:lastModifiedBy>
  <cp:lastPrinted>2001-10-26T16:29:01Z</cp:lastPrinted>
  <dcterms:created xsi:type="dcterms:W3CDTF">2001-10-02T22:24:44Z</dcterms:created>
  <dcterms:modified xsi:type="dcterms:W3CDTF">2023-09-10T15:18:11Z</dcterms:modified>
</cp:coreProperties>
</file>