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96" windowWidth="14868" windowHeight="9072"/>
  </bookViews>
  <sheets>
    <sheet name="Hot List" sheetId="1" r:id="rId1"/>
  </sheets>
  <definedNames>
    <definedName name="_xlnm.Print_Area" localSheetId="0">'Hot List'!$A$1:$M$206</definedName>
  </definedNames>
  <calcPr calcId="92512"/>
</workbook>
</file>

<file path=xl/calcChain.xml><?xml version="1.0" encoding="utf-8"?>
<calcChain xmlns="http://schemas.openxmlformats.org/spreadsheetml/2006/main">
  <c r="M8" i="1" l="1"/>
  <c r="M178" i="1"/>
</calcChain>
</file>

<file path=xl/sharedStrings.xml><?xml version="1.0" encoding="utf-8"?>
<sst xmlns="http://schemas.openxmlformats.org/spreadsheetml/2006/main" count="1771" uniqueCount="864">
  <si>
    <t>10 or 20 years</t>
  </si>
  <si>
    <t>500 MW</t>
  </si>
  <si>
    <t>QSE</t>
  </si>
  <si>
    <t>200 MW</t>
  </si>
  <si>
    <t>QSE/Power Supply</t>
  </si>
  <si>
    <t>Austin Energy</t>
  </si>
  <si>
    <t>5 MW</t>
  </si>
  <si>
    <t>ExxonMobil</t>
  </si>
  <si>
    <t>120 MW</t>
  </si>
  <si>
    <t>Power Supply</t>
  </si>
  <si>
    <t>20 MW</t>
  </si>
  <si>
    <t>Dow</t>
  </si>
  <si>
    <t>Guadalupe Valley Electric Cooperative</t>
  </si>
  <si>
    <t>LCRA</t>
  </si>
  <si>
    <t>2 years starting Jan '01</t>
  </si>
  <si>
    <t>400 MW peak load/ 250 MW of gen</t>
  </si>
  <si>
    <t>El Paso</t>
  </si>
  <si>
    <t>General Motors</t>
  </si>
  <si>
    <t>Air Products</t>
  </si>
  <si>
    <t>Cal02</t>
  </si>
  <si>
    <t>Jester</t>
  </si>
  <si>
    <t>1400 MW Gen- 1800MW Load</t>
  </si>
  <si>
    <t>PPA</t>
  </si>
  <si>
    <t>220 MW</t>
  </si>
  <si>
    <t>95 MW (7x24)</t>
  </si>
  <si>
    <t>UDS</t>
  </si>
  <si>
    <t>Shintech</t>
  </si>
  <si>
    <t>Cal02-03</t>
  </si>
  <si>
    <t>48 MW (7x24)</t>
  </si>
  <si>
    <t>170 MW (7x24)</t>
  </si>
  <si>
    <t>Cal '02</t>
  </si>
  <si>
    <t>Rohm &amp; Haas</t>
  </si>
  <si>
    <t>Huntsman Polymers</t>
  </si>
  <si>
    <t>Agrilink</t>
  </si>
  <si>
    <t>46 MW(7x24)</t>
  </si>
  <si>
    <t>91MW(7x24)</t>
  </si>
  <si>
    <t>John Mansville</t>
  </si>
  <si>
    <t>20MW(7x24)</t>
  </si>
  <si>
    <t>$30.24/MWh (10 year); $28.61/MWh (20 year)</t>
  </si>
  <si>
    <t>Sell power at border forGM's Mexican facilities</t>
  </si>
  <si>
    <t>Completed</t>
  </si>
  <si>
    <t>10 MW</t>
  </si>
  <si>
    <t>SERC</t>
  </si>
  <si>
    <t>PJM</t>
  </si>
  <si>
    <t>Wood</t>
  </si>
  <si>
    <t>NEPOOL</t>
  </si>
  <si>
    <t>Exelon</t>
  </si>
  <si>
    <t>200MW</t>
  </si>
  <si>
    <t>Llodra/Wood</t>
  </si>
  <si>
    <t>NY</t>
  </si>
  <si>
    <t>Wood/Llodra</t>
  </si>
  <si>
    <t>Omya/Vermont Marble</t>
  </si>
  <si>
    <t>Using FreeMarket</t>
  </si>
  <si>
    <t>17 MW</t>
  </si>
  <si>
    <t>They reviewing our EEI currently</t>
  </si>
  <si>
    <t>Keyspan Energy Services</t>
  </si>
  <si>
    <t>Keyspan Energy Trading</t>
  </si>
  <si>
    <t>Llodra</t>
  </si>
  <si>
    <t>NSTAR</t>
  </si>
  <si>
    <t>Scheuer</t>
  </si>
  <si>
    <t>NYPP</t>
  </si>
  <si>
    <t>50MW</t>
  </si>
  <si>
    <t>Pepco</t>
  </si>
  <si>
    <t>ENA sell energy only - 7x24</t>
  </si>
  <si>
    <t>in progress</t>
  </si>
  <si>
    <t>New Brunswick Power</t>
  </si>
  <si>
    <t>Multiple</t>
  </si>
  <si>
    <t>Still working through legal and credit</t>
  </si>
  <si>
    <t xml:space="preserve">ENA sell all requirements </t>
  </si>
  <si>
    <t>35 MW +/-</t>
  </si>
  <si>
    <t>RFP due out</t>
  </si>
  <si>
    <t>have preliminary data</t>
  </si>
  <si>
    <t>Duke</t>
  </si>
  <si>
    <t>Duke sell slice of NEPOOL hourly load</t>
  </si>
  <si>
    <t>100 MW+/-</t>
  </si>
  <si>
    <t>none yet</t>
  </si>
  <si>
    <t>reviewing term sheet</t>
  </si>
  <si>
    <t>NRG</t>
  </si>
  <si>
    <t>Tolling off of Norwalk Harbor</t>
  </si>
  <si>
    <t>exchanging term sheets</t>
  </si>
  <si>
    <t>Axia</t>
  </si>
  <si>
    <t>Valderrama</t>
  </si>
  <si>
    <t>Counterpart wants to wait</t>
  </si>
  <si>
    <t>100-450 MW</t>
  </si>
  <si>
    <t>Aquila</t>
  </si>
  <si>
    <t>Sempra</t>
  </si>
  <si>
    <t>Buy 50 MW 5x8, 2x24 into Cinergy</t>
  </si>
  <si>
    <t>Oct '01</t>
  </si>
  <si>
    <t>Seller's Choice presented 08/13.  Valuation due in 2 weeks.  Company seeks toll of plant</t>
  </si>
  <si>
    <t>American Refuel</t>
  </si>
  <si>
    <t>Negotiating CA - developing deal structure</t>
  </si>
  <si>
    <t>$100,000,000 funds flow</t>
  </si>
  <si>
    <t>Waiting on bid info/model</t>
  </si>
  <si>
    <t>Received location/performance specs - working up indicative bid</t>
  </si>
  <si>
    <t>Presented indicative vaule:  $80-$90mm.  Pursuing an "earnings-driven" structure</t>
  </si>
  <si>
    <t>CA  to be signed this week.  Meeting set with GE Capital for Sept 13 in Stamford.</t>
  </si>
  <si>
    <t>Valuation received, reviewing possible structures and approaches for Dynegy's 50% interest</t>
  </si>
  <si>
    <t>Collecting information and formulating proposal</t>
  </si>
  <si>
    <t>Indicative numbers go interest.  Refining cost numbers with help from engineering.  Refining pitch to rolling four year strip w/option to extend if mutually agreeable to all parties</t>
  </si>
  <si>
    <t>Pitched Syn-Plant deal.  Waiting for better plant economic data to structure cost metrics at optimum level for ENE.</t>
  </si>
  <si>
    <t>Working on indicative bid</t>
  </si>
  <si>
    <t>Proposal for $22MM Seller's Choice sent, now evaluating c. $25MM straight QF purchase.  Meeting set for Sept 11 in Dallas</t>
  </si>
  <si>
    <t>Project documents received this week.  Conference call tentative for Sept 6.  Coal supplier bankrupt</t>
  </si>
  <si>
    <t>Executing CA</t>
  </si>
  <si>
    <t>Structuring prepay or toll</t>
  </si>
  <si>
    <t>Working w/Coal Desk and Commodity Structuring to determine if we can offer Power to Coal hedge.  Alternative is Power Marketing Agreement and Coal</t>
  </si>
  <si>
    <t>FPL to meet with utility next week.  ENA trying to get short-listed on utility RFB fro contract</t>
  </si>
  <si>
    <t>SA to get ok from purchasing this week to put contract on agenda for board approval on Sep. 24th.  Resolving congestion issue.</t>
  </si>
  <si>
    <t>$2 MM</t>
  </si>
  <si>
    <t>to be updated once language is agreed to</t>
  </si>
  <si>
    <t>XERS reviewing contracts, to get back with us this week.</t>
  </si>
  <si>
    <t>$250k</t>
  </si>
  <si>
    <t>~8,800 HR</t>
  </si>
  <si>
    <t>AL reviewing ISDA and EEI.  Meeting to discuss optimizing their Baytown plant and power supply.</t>
  </si>
  <si>
    <t>$500k</t>
  </si>
  <si>
    <t>$37.28/MWh</t>
  </si>
  <si>
    <t>EEI has been completed, meeting to discuss timeframe.</t>
  </si>
  <si>
    <t>$1.1 MM</t>
  </si>
  <si>
    <t>$36.45/MWh</t>
  </si>
  <si>
    <t>Trying to contact GVEC to get feedback from board.</t>
  </si>
  <si>
    <t>$2MM</t>
  </si>
  <si>
    <t>repriced proposal to include other ERCOT ancillaries goes out today; decision in mid-Sept.</t>
  </si>
  <si>
    <t>received RFP; proposal due 9/15</t>
  </si>
  <si>
    <t>$2.2MM</t>
  </si>
  <si>
    <t>Proposal sent out 8/29.  Dow internal meeting this week to discuss our proposal.  Should get feedback late this week.</t>
  </si>
  <si>
    <t>accrual $500k</t>
  </si>
  <si>
    <t>Initial pricing sent 8/14;  RFP out in 3 weeks</t>
  </si>
  <si>
    <t>$1.65 M</t>
  </si>
  <si>
    <t>$200k</t>
  </si>
  <si>
    <t>$5 MM</t>
  </si>
  <si>
    <t>ALCOA</t>
  </si>
  <si>
    <t>Power supply and QSE.</t>
  </si>
  <si>
    <t>$35.18/MWh</t>
  </si>
  <si>
    <t>Sent proposal, ALCOA reviewing.</t>
  </si>
  <si>
    <t>AE executive committee has extended their decision until November 15th.  This terminates if San Antonio closes.</t>
  </si>
  <si>
    <t>BP Amoco</t>
  </si>
  <si>
    <t>1300 MW gen, 1500MW load</t>
  </si>
  <si>
    <t>accrual $200k</t>
  </si>
  <si>
    <t>CA signed.  LCRA working internally to determine strategy.  Delayed by LCRA rfp process.   This terminates if San Antonio closes.</t>
  </si>
  <si>
    <t>Power supply</t>
  </si>
  <si>
    <t>Jun-Sep02</t>
  </si>
  <si>
    <t>up to 150MW (7x16)</t>
  </si>
  <si>
    <t>$41.90/MWh</t>
  </si>
  <si>
    <t>Sent proposal, LCRA reviewing.</t>
  </si>
  <si>
    <t>LCRA Aggregate Group</t>
  </si>
  <si>
    <t>10% LCRA program.</t>
  </si>
  <si>
    <t>$37.80/MWh</t>
  </si>
  <si>
    <t>Sent proposal, Aggregate Group reviewing.</t>
  </si>
  <si>
    <t>Pedernales Coop</t>
  </si>
  <si>
    <t>70 MW</t>
  </si>
  <si>
    <t>Sending proposal in response to their solicitation.</t>
  </si>
  <si>
    <t>Proposal being prepared.</t>
  </si>
  <si>
    <t>$800K</t>
  </si>
  <si>
    <t>$3MM</t>
  </si>
  <si>
    <t>Getting CA in place; RFP in Sept.</t>
  </si>
  <si>
    <t>$500K</t>
  </si>
  <si>
    <t>Red qualifies as a services deal</t>
  </si>
  <si>
    <t xml:space="preserve">Electricities initially indicated they needed reg. cap. only.  They have now indicated a need for network resource, into Duke, with either a market price strike, index strike, or fixed price strike.  Would like load following if possible.  </t>
  </si>
  <si>
    <t>Oct '01 - Dec '02</t>
  </si>
  <si>
    <t>Discussions have re-opened with progess in discussions of assigning contract to a 3rd party.  May leverage this into letting JEA buyout directly.  JEA is evaluating other avail. Capacity in the state, running economics, and will let us know.</t>
  </si>
  <si>
    <t>FPL to provide system firm power to meet load shape of JEA contract.  Power would be subordinate to all native load except water heaters and pool pumps (giving ENE 160MW extra to complete native load subordination)</t>
  </si>
  <si>
    <t>FPL unable to accept assignment of JEA contract as previously discussed due to a sale of 100MW they made.  They are willing to offer a shaped, system firm power schedule to fill JEA.  FPL is working on an offer.</t>
  </si>
  <si>
    <t>Met on 8/10/01.  SEPA gets bids daily for its pool of customers for shaped power.  They would like to decrease level of effort on their part with regard to tagging, scheduling, etc.  EPMI proposing a structure through which we would day/week-ahead park a block of MWs with SEPA, sell SEPA what they need and market the balance of the parked MWs to the market hourly.  Term sheet sent on 8/31/01.</t>
  </si>
  <si>
    <t>$2.5 MM</t>
  </si>
  <si>
    <t>Proposal for turnkey installation of 2-LM6000 peaker plant.</t>
  </si>
  <si>
    <t xml:space="preserve">Talking with Noranda to determine price need and interest in a cross-commodity deal.  Noranda needs &lt;$30 power.  Woring with structuring and London metals desk to create several structures resulting in &lt;$30 power.  EPMI and Noranda will schedule a meeting with Associated Electric Coop to discuss delivery point benefits to Associated.  Meeting with Associated may be expanded to include potentialtransmission line project.  </t>
  </si>
  <si>
    <t>Q2 '02</t>
  </si>
  <si>
    <t>5 yr</t>
  </si>
  <si>
    <t>$34/MW</t>
  </si>
  <si>
    <t>Legal recommends not using the 1997 contract for potential extension--replace with an EEI.   Draft EEI with ETEC.  EPMI looking to get customer comments and have Enron legal talk directly with ETEC outside counsel.</t>
  </si>
  <si>
    <t>Summer '02</t>
  </si>
  <si>
    <t>EPMI meeting with GRDA 8/23-24/01 to present the idea and determine the deal points.  GRDA is interested and needs help evaluating structure.</t>
  </si>
  <si>
    <t>Q1 '02</t>
  </si>
  <si>
    <t>OneOk thinks the price will drop more.  They are waiting.  They want to buy at $4 EPMI is at $6.50.</t>
  </si>
  <si>
    <t>\</t>
  </si>
  <si>
    <t>Intergen is committed to contracting an energy manager other than Coral.  EPMI and Intergen have been negotiating contract terms.  Outstanding issues include credit and determining the value of the plant.  Credit issues are the major hurdle.  Competition has established a credit limit of $110MM.  EPMI evaluating credit need and limit.</t>
  </si>
  <si>
    <t>Accrual</t>
  </si>
  <si>
    <t>MDEA</t>
  </si>
  <si>
    <t xml:space="preserve">MDEA is interested in evaluating purchasing 20MW for Cal '02 </t>
  </si>
  <si>
    <t>20MW</t>
  </si>
  <si>
    <t>Creating presentation with Services Desk to present to MDEA week of 9/8/01</t>
  </si>
  <si>
    <t>Now more interested in other possibility to bid for summer'02, contingent upon cancelling remaining $143M/mo. payment for embedded option to extend existing deal.  As term of initial agreement approached (Oct. 01), liklihood of restructuring diminishes.</t>
  </si>
  <si>
    <t xml:space="preserve">ENE submitted list of questions, including whether FPC would entertain altnernate structures (such as a Heat Rate call), for at least a portion of the offering.  They indicated they will entertain alternate structures, but only if proposed as an alternative to their proposal.  </t>
  </si>
  <si>
    <t>$10k/month</t>
  </si>
  <si>
    <t>Control area proposal submitted 8/22/01.  Conference Call on 8/30/01.  Customer wants to come to Houston on 9/28/01 to evaluate our capability</t>
  </si>
  <si>
    <t>67% / 33% split on excess mw</t>
  </si>
  <si>
    <t xml:space="preserve">Proposal submitted 9/4/01.  </t>
  </si>
  <si>
    <t>Onpeak Mar-Apr 02</t>
  </si>
  <si>
    <t>Mar-Apr -02</t>
  </si>
  <si>
    <t>Customer discussed this deal at Initial meeting on 6/26/01..  Followed up on 8/3/01 and was advised to call at end of August.  Meeting tentative scheduled with Ampo Sr. Mgmt on 9/17/01.</t>
  </si>
  <si>
    <t>Sell 100 MW, 5x16 into CILCO</t>
  </si>
  <si>
    <t>Jun-Aug 03</t>
  </si>
  <si>
    <t>Jun-Aug 04</t>
  </si>
  <si>
    <t>Initial customer meeting at their request on 8/21/01 with IMPA executive management.  Follow-up meeting scheduled 9/24/01.  Internal team continues to refine value proposition.</t>
  </si>
  <si>
    <t>Proposal submitted on 7/13/01.  Customer advises on 9/5/01 that they are reviewing load data and will pursue at the end of September.</t>
  </si>
  <si>
    <t>NSP (Xcel)</t>
  </si>
  <si>
    <t>1/1/06-12/31/18</t>
  </si>
  <si>
    <t>Global did not receive financing for plant.  EK advised on 8/20/01 that they are focused on adding coal generation at their Spurlock Station.  Have placed calls to verify their action plan on long term baseload needs.</t>
  </si>
  <si>
    <t>Contactiing to get update on consultant studies for new capacity.</t>
  </si>
  <si>
    <t>02-06</t>
  </si>
  <si>
    <t>Pricing due 9-7-01</t>
  </si>
  <si>
    <t>$500-$700k</t>
  </si>
  <si>
    <t>Wheeler</t>
  </si>
  <si>
    <t>Consolidated Edison</t>
  </si>
  <si>
    <t>RFP for winter load Zone J and G</t>
  </si>
  <si>
    <t>Reading Muni</t>
  </si>
  <si>
    <t>ENA sell fixed load shape</t>
  </si>
  <si>
    <t>225MW</t>
  </si>
  <si>
    <t>Working with gas desk to leverage relationship for back-to back. Includes ancillaries and capacity, which may make Enron uncompetitive, but we can bid on a slice as small as 100 MW peak. Info meeting in Houston 9/10.</t>
  </si>
  <si>
    <t>Looking at load shape for Zone J</t>
  </si>
  <si>
    <t>Jan-Dec02</t>
  </si>
  <si>
    <t>1.5 MM MWh PV</t>
  </si>
  <si>
    <t>Pricing due 9-5-01</t>
  </si>
  <si>
    <t>$7 MM</t>
  </si>
  <si>
    <t>Serve NSTAR's default requirements</t>
  </si>
  <si>
    <t>Jul02-jun03</t>
  </si>
  <si>
    <t>waiting corporate approval</t>
  </si>
  <si>
    <t>Politis</t>
  </si>
  <si>
    <t>Allegheny Energy</t>
  </si>
  <si>
    <t>2-3 Year Spark Spread Call Option</t>
  </si>
  <si>
    <t>$2,000,000 yr accrual</t>
  </si>
  <si>
    <t xml:space="preserve">20% total load </t>
  </si>
  <si>
    <t>General Electric</t>
  </si>
  <si>
    <t>Looking at 7x24 swap zone F</t>
  </si>
  <si>
    <t>Jan02-Dec04</t>
  </si>
  <si>
    <t>They bid $3.50 vs.  Our $4.25 offer</t>
  </si>
  <si>
    <t>Waiting for response</t>
  </si>
  <si>
    <t>20-40 MW</t>
  </si>
  <si>
    <t>visitied  8/21 with Rick Whittaker (development) did site tour 8/28.  Signing CA. will UAE sale of 50% share in ARC affect??</t>
  </si>
  <si>
    <t>Waiting on definitive answer on merger from NJ BPU.  If merger does proceed, we will pursue with First Energy. Discussed with First Energy 7/18. Desk may not be interest in capacity and ancillaries.</t>
  </si>
  <si>
    <t>PhillyGas</t>
  </si>
  <si>
    <t>Optimize assets. Possible expansion of Philadelphia location</t>
  </si>
  <si>
    <t>1,000,000/yr accrual</t>
  </si>
  <si>
    <t>Rochester Gas  Electric</t>
  </si>
  <si>
    <t>Unit outage Insurance</t>
  </si>
  <si>
    <t>AES Eastern Energy</t>
  </si>
  <si>
    <t>looking at selling calls against generation</t>
  </si>
  <si>
    <t xml:space="preserve">ENA selling all requirements for Small class </t>
  </si>
  <si>
    <t>fim 7X24 sale</t>
  </si>
  <si>
    <t>Waiting for an offer</t>
  </si>
  <si>
    <t>Conectiv</t>
  </si>
  <si>
    <t>Cal02 East/West basis swap</t>
  </si>
  <si>
    <t>Energetix</t>
  </si>
  <si>
    <t>waiting for ISDA next week</t>
  </si>
  <si>
    <t>First Energy GPU</t>
  </si>
  <si>
    <t>15 yrs</t>
  </si>
  <si>
    <t>80MW</t>
  </si>
  <si>
    <t>Waiting for authorization to improve bid</t>
  </si>
  <si>
    <t>working with Les Webber and Gil Muhl to jointluy optimize PECO asset.</t>
  </si>
  <si>
    <t>ENA buy ICAP off units in NB owned by Enron Canada</t>
  </si>
  <si>
    <t>50-100MW</t>
  </si>
  <si>
    <t>They bid $1.00</t>
  </si>
  <si>
    <t>awaiting term</t>
  </si>
  <si>
    <t>Waiting  load and weather data</t>
  </si>
  <si>
    <t>6/02-5/05</t>
  </si>
  <si>
    <t>11 - 45 MW</t>
  </si>
  <si>
    <t>WE are shortlisted</t>
  </si>
  <si>
    <t>Valero/Foxhall Energy</t>
  </si>
  <si>
    <t>Spread Feb-May02 vs. Nov-Dec02</t>
  </si>
  <si>
    <t>Nov02-April03</t>
  </si>
  <si>
    <t>50-300 MW</t>
  </si>
  <si>
    <t>waiting RFP</t>
  </si>
  <si>
    <t>up to $7 million</t>
  </si>
  <si>
    <t>Potential acquistion of 3 plant portfolio</t>
  </si>
  <si>
    <t>Working combination of acquisition &amp; EES toll</t>
  </si>
  <si>
    <t>Q401</t>
  </si>
  <si>
    <t>Tolling agreement off of Raccoon Creek Energy Center</t>
  </si>
  <si>
    <t>7/10/02-6/9/07</t>
  </si>
  <si>
    <t>300-340 MW</t>
  </si>
  <si>
    <t>$3.5 kw/mo</t>
  </si>
  <si>
    <t>Financial swap for summer 02</t>
  </si>
  <si>
    <t>Jul-Aug 02</t>
  </si>
  <si>
    <t>OPPD</t>
  </si>
  <si>
    <t>SIGECO</t>
  </si>
  <si>
    <t>250 MW</t>
  </si>
  <si>
    <t>CILCO</t>
  </si>
  <si>
    <t>Mead Paper</t>
  </si>
  <si>
    <t>Customer looking for long term energy supply.  Evaluating asset build verses buy from the market.  Plant has existing coal fired generation that needs to be retired</t>
  </si>
  <si>
    <t>5 or 10 years</t>
  </si>
  <si>
    <t>$35.50 (5 year) and $36.50 for (10 year)</t>
  </si>
  <si>
    <t>1Q02</t>
  </si>
  <si>
    <t>Q4 2001</t>
  </si>
  <si>
    <t>Partnership where then can mitigate risks, while growing in both Retail and wholesale.  Working with Mauren Smith on gas desk</t>
  </si>
  <si>
    <t>Marks/ Scheuer</t>
  </si>
  <si>
    <t>NY/NEPOOL</t>
  </si>
  <si>
    <t>Asset Management for in-city NY plants and Conn. Plants</t>
  </si>
  <si>
    <t>2 yr</t>
  </si>
  <si>
    <t>Enron to take a slice of their full requirement load.</t>
  </si>
  <si>
    <t>Fairley/Gimble</t>
  </si>
  <si>
    <t>Ft. Pierce</t>
  </si>
  <si>
    <t>Re-powering project.  ENA builds turbine &amp; HRSG, sells steam, and sells plant, then takes back PPA or tolling.</t>
  </si>
  <si>
    <t>11/31/03</t>
  </si>
  <si>
    <t>196 MW</t>
  </si>
  <si>
    <t>Booth</t>
  </si>
  <si>
    <t>AES</t>
  </si>
  <si>
    <t>CMP</t>
  </si>
  <si>
    <t>1-3 yrs starting 3/02</t>
  </si>
  <si>
    <t>up to 770 MW</t>
  </si>
  <si>
    <t>Indicative due 8/7/01</t>
  </si>
  <si>
    <t>Burlington Elec</t>
  </si>
  <si>
    <t>ENA sell energy and ICAP</t>
  </si>
  <si>
    <t>Bangor Hydro</t>
  </si>
  <si>
    <t>Up to 200 MW</t>
  </si>
  <si>
    <t>788,000 MWhs, 100,000 customers</t>
  </si>
  <si>
    <t>Mid Marketing</t>
  </si>
  <si>
    <t>Dalton/Services Team</t>
  </si>
  <si>
    <t>Sept-01</t>
  </si>
  <si>
    <t>Shortlist to be announced 9/10/01</t>
  </si>
  <si>
    <t>Q4 Offpeak Wrap</t>
  </si>
  <si>
    <t>Oct-Dec 01</t>
  </si>
  <si>
    <t>SIPCO</t>
  </si>
  <si>
    <t>Jul-Aug-01</t>
  </si>
  <si>
    <t>Summer 02</t>
  </si>
  <si>
    <t>Oct-01</t>
  </si>
  <si>
    <t>In discussions- they are still looking at it</t>
  </si>
  <si>
    <t>Counterparty reviewing updated number</t>
  </si>
  <si>
    <t xml:space="preserve">8 MW </t>
  </si>
  <si>
    <t>8/30/01-9/05/01</t>
  </si>
  <si>
    <t>Compression services doing load study in order to determine transmission feasability</t>
  </si>
  <si>
    <t>Counterparty is reviewing numbers</t>
  </si>
  <si>
    <t>Panda Energy</t>
  </si>
  <si>
    <t>Energy purchase from Illinois and/or Ameren plants (2100 mw total)</t>
  </si>
  <si>
    <t>6/03-5/08-13</t>
  </si>
  <si>
    <t>Counterparty is reviewing indicative pricing</t>
  </si>
  <si>
    <t>Energy purchase</t>
  </si>
  <si>
    <t>2003-2005</t>
  </si>
  <si>
    <t>Counterparty reviewing numbers</t>
  </si>
  <si>
    <t>A E Staley</t>
  </si>
  <si>
    <t>10-14 MW w/ imbedded optionality for additional 40MW</t>
  </si>
  <si>
    <t>10-14 MW</t>
  </si>
  <si>
    <t>Indicative pricing to be submitted</t>
  </si>
  <si>
    <t>Virtual or physical coal plant prospect in AEP as customer looking to either sell their 109 Mw Gorsuch Plant  in PJM-West (50 Yrs. Old) and replace with a asset in ECAR or spend capital to expand existing Gorsuch plant.  Possible load of 250 Mw.</t>
  </si>
  <si>
    <t>250 Mw</t>
  </si>
  <si>
    <t>Sell 100 MW, 7x24 into CILCO</t>
  </si>
  <si>
    <t>Feb '02-Apr '02</t>
  </si>
  <si>
    <t>in discussions</t>
  </si>
  <si>
    <t>Sell Shelby County, Tn or Calvert City, Ky site to Constellation</t>
  </si>
  <si>
    <t>Constellation looking to develop merchant plant either in Ky, Tn or IL.  Moratoriums have been issued in Tn and KY.  Enron sites are exempt and   Constellation is interested.  Profile being developed on Tn site.  Customer advised on 8/28 that more interested in TN site.  They are reviewing the profile</t>
  </si>
  <si>
    <t>Dalton/Abler/Robinson, et al</t>
  </si>
  <si>
    <t>IMPA</t>
  </si>
  <si>
    <t>Cover 500 Mw customer requirement as a result of large PPA termination effective 1/1/07.  Early timing is being driven by interest in coal asset structure; however, customer will consider other solutions.  Other short term prospects to cover 100 Mw peaking, et al also imbedded in this prospect</t>
  </si>
  <si>
    <t>1/1/07-12/31/27</t>
  </si>
  <si>
    <t>500 Mw</t>
  </si>
  <si>
    <t>2Q02</t>
  </si>
  <si>
    <t>Sell 100 MW, 7x24 into NSP</t>
  </si>
  <si>
    <t>Nov '01-Mar '02</t>
  </si>
  <si>
    <t>Ormet Aluminum</t>
  </si>
  <si>
    <t>Services Management Opportunity on a 500 Mw RTC aluminum smelter</t>
  </si>
  <si>
    <t>1-3 years</t>
  </si>
  <si>
    <t>Meeting and proposal presentation scheduled 9/12/01</t>
  </si>
  <si>
    <t>Sell 50 MW, 7x8 into NSP</t>
  </si>
  <si>
    <t>Q3/Q4</t>
  </si>
  <si>
    <t xml:space="preserve">EEI in place; had stucturing meeting on 8/20;  RFP coming out first week of Sept; </t>
  </si>
  <si>
    <t>CA executed; waiting on RFP</t>
  </si>
  <si>
    <t>Consultant meeting w/ Abitibi next week to present proposals.  May have problem getting business since they view our paper group as competition.</t>
  </si>
  <si>
    <t>Q4/Q1 2002</t>
  </si>
  <si>
    <t>Meeting w/ their consultant this week; negotiating CA</t>
  </si>
  <si>
    <t>Forster/Curry/Irvin</t>
  </si>
  <si>
    <t>Continuing negotiations with GM, Delphi, and Chrysler</t>
  </si>
  <si>
    <t>Q1 2002</t>
  </si>
  <si>
    <t>CA being negiotiated</t>
  </si>
  <si>
    <t>510 MW</t>
  </si>
  <si>
    <t>Brownsville</t>
  </si>
  <si>
    <t>Asset Development</t>
  </si>
  <si>
    <t>Q302</t>
  </si>
  <si>
    <t>Clifford/Munoz/Grace</t>
  </si>
  <si>
    <t>Indeck</t>
  </si>
  <si>
    <t>Potential Seller's Choice contract on 128 MW Corinth Project in NY.  PPA to Con ED</t>
  </si>
  <si>
    <t>Henderson/Grace/Gurrola/Sprott</t>
  </si>
  <si>
    <t>80MW trash burner - sleaving PPA (like CRRA) - Cash flow only, no P&amp;L</t>
  </si>
  <si>
    <t>Tricoli/Henderson</t>
  </si>
  <si>
    <t>Geo Thermal</t>
  </si>
  <si>
    <t>$50-$100 mm acquisition funding of 2 geothermal projects</t>
  </si>
  <si>
    <t>Blair/Heintzelman</t>
  </si>
  <si>
    <t>Various Syn-Plant Deals</t>
  </si>
  <si>
    <t>Clifford/Marks/Munoz/McCracken</t>
  </si>
  <si>
    <t>American National Power</t>
  </si>
  <si>
    <t>Purchase 50% interest in 424 MW Oyster Creek, TX and 300 MW Hartwell, GA projects</t>
  </si>
  <si>
    <t>Tricoli/Clifford</t>
  </si>
  <si>
    <t>GE Capital Services</t>
  </si>
  <si>
    <t>Acquire interest in 3-4 projects: Chambers, NJ (coal), Mass Power (gas), Lake, FL (gas), possibly Saranac, NY (gas)</t>
  </si>
  <si>
    <t>Ward/Clifford/Hill</t>
  </si>
  <si>
    <t>Delta Power</t>
  </si>
  <si>
    <t xml:space="preserve">Sale of Motown - MPLP to Delta Power, possibly retaining restructuring upside.  Potential later sale of Motown - Ada. </t>
  </si>
  <si>
    <t>Tricoli/Heintzelman/Clifford</t>
  </si>
  <si>
    <t>FPL</t>
  </si>
  <si>
    <t>Various financing and risk management</t>
  </si>
  <si>
    <t>Blair/Heintzelman/Czuppon</t>
  </si>
  <si>
    <t>AES Synthetic Plant</t>
  </si>
  <si>
    <t>500 MW Synthetic Peaker in TVA</t>
  </si>
  <si>
    <t>Dominion Resources</t>
  </si>
  <si>
    <t>1100 MW combined cycle synthetic in TVA</t>
  </si>
  <si>
    <t>TVA</t>
  </si>
  <si>
    <t>200MW Synthetic Peaker</t>
  </si>
  <si>
    <t>Clifford/Munoz/Grace/Wang</t>
  </si>
  <si>
    <t>Panda</t>
  </si>
  <si>
    <t>Seller's Choice contract on 240 MW Brandywine project in MD. PPA to PEPco. Swap/Loan</t>
  </si>
  <si>
    <t>Tricoli/Clifford/Munoz/McCracken</t>
  </si>
  <si>
    <t>PGE National Energy</t>
  </si>
  <si>
    <t>Purchase 64% of 250 MW Cedar Bay Project (coal) in Florida.  PPA to FPL</t>
  </si>
  <si>
    <t>Tricoli/Heintzelman</t>
  </si>
  <si>
    <t>Prepay</t>
  </si>
  <si>
    <t>CH Resources</t>
  </si>
  <si>
    <t>Prepay, 3 plant portfolio</t>
  </si>
  <si>
    <t>1 Coal Plant - Coal/Power Hedge</t>
  </si>
  <si>
    <t>Duran/Tricoli/Clifford</t>
  </si>
  <si>
    <t>FPL Energy/Tractabel</t>
  </si>
  <si>
    <t>Purchase Tractabel's interest in 300 MW Bellingham, MA project</t>
  </si>
  <si>
    <t>Tallahassee (Repowering)</t>
  </si>
  <si>
    <t xml:space="preserve">Turnkey repowering of Hopkins Plant Unit 1.  Customer will finance and own all or &gt;90% of plant, with structure similar to Austin Project.  ENA would have call for 5 years shaped from 150 MW at start reducing to 50 MW.  Transmission connected into SOCO/GA ITS and Florida.  </t>
  </si>
  <si>
    <t>170 MW</t>
  </si>
  <si>
    <t xml:space="preserve">LOI completed July '01.  No RFP; city officials agreed to Enron exclusive.  Preliminary engineering far enough to finish revising proposal.  Revised proposal to be sent 9/5, next meeting week of 9/10.  </t>
  </si>
  <si>
    <t>weekly contact at minimum</t>
  </si>
  <si>
    <t>$ 5MM</t>
  </si>
  <si>
    <t>Tallahassee (LM6000 Project)</t>
  </si>
  <si>
    <t>90 MW</t>
  </si>
  <si>
    <t>Tallahassee looking for (2) LM6000s; used for transmission system support.  Currently proposing a turbine sale and EPC contract between Tallahassee and ENA/NEPCO.</t>
  </si>
  <si>
    <t>Customer agreements done.  Engineering done.  Waiting for TurboPark's banks final comments.  As soon as banks finished, final execution can proceed, and DealBench can release IM.</t>
  </si>
  <si>
    <t>daily contact</t>
  </si>
  <si>
    <t>$ 2-4MM</t>
  </si>
  <si>
    <t>up to 100MW</t>
  </si>
  <si>
    <t>Allegheny is evaluating.</t>
  </si>
  <si>
    <t>Jan'Feb'02, into TVA, $50 daily call</t>
  </si>
  <si>
    <t>Jan-Feb'02</t>
  </si>
  <si>
    <t>$1.50@$2.50</t>
  </si>
  <si>
    <t>Braddock/Acevedo</t>
  </si>
  <si>
    <t>AEC to buy 50MW, 5x16, firm LD, at Ent/SOCO interface, Q4'01</t>
  </si>
  <si>
    <t>$31/MWh</t>
  </si>
  <si>
    <t xml:space="preserve">AEC has firm trans. inside Ent and from Ent. to SOCO.  He can re-direct his Ent. Trans. If we can find a source for 50MW of Q4 power.  He is more concerned with firm trans. than with Firm LD power.  ENE working on source behind Ent.  AEC only has contracts with Associated and Entergy, so ENE has an advantage for market coverage.  </t>
  </si>
  <si>
    <t>$37.20/MWh</t>
  </si>
  <si>
    <t xml:space="preserve">Morgan likes ENE's bid.  Morgan actually liked our bid, but is more directionally a buyer.  They are assessing positions, and when/if they free up some GTC power in the next few days/weeks, we can seriously entertain this transaction.  </t>
  </si>
  <si>
    <t>Oglethorpe</t>
  </si>
  <si>
    <t>ENE sells offpeak wrap, into SOCO</t>
  </si>
  <si>
    <t>75MW</t>
  </si>
  <si>
    <t>$27.00/MWh</t>
  </si>
  <si>
    <t>He has gotten approval from the member cities and is in evaluation process of various offers he has obtained.  OPC actually bought the 5x16 and needs the offpeak.  We are still a little apart, but ENE is the only offer around.</t>
  </si>
  <si>
    <t>Braddock/Kroll</t>
  </si>
  <si>
    <t>Kroll</t>
  </si>
  <si>
    <t>AIG Highstar</t>
  </si>
  <si>
    <t>Enron Sells interest in Ft. Pierce Repowering Project to AIG Highstar</t>
  </si>
  <si>
    <t>Awaiting LOI from AIG Highstar</t>
  </si>
  <si>
    <t>$ 2-4 MM</t>
  </si>
  <si>
    <t>Enron Transportation Services (ETS) (Pipeline Group)</t>
  </si>
  <si>
    <t>Sell Ft. Pierce and/or Midway Projects to ETS.</t>
  </si>
  <si>
    <t>ETS interested in expanding their business into power projects along their pipelines.  In South Florida, ETS is particularly interested in projects that can add load to FGT, and also serve as anchor gas supply customer for Calypso LNG Project.  ETS's alternative is to develop greenfield projects from "scratch."</t>
  </si>
  <si>
    <t>Johnston/Piazze</t>
  </si>
  <si>
    <t xml:space="preserve">Interconnect agreement being settled b/t SPSA and Virginia Power.  </t>
  </si>
  <si>
    <t>FMPA</t>
  </si>
  <si>
    <t>Sell Ft. Pierce project to FMPA.</t>
  </si>
  <si>
    <t>FMPA deal would displace FMPA's Vero Beach proposed repowering project.</t>
  </si>
  <si>
    <t>Fairley/Wood</t>
  </si>
  <si>
    <t>VEPCO</t>
  </si>
  <si>
    <t>Restructure existing long term contract.</t>
  </si>
  <si>
    <t>through 1-1-2007</t>
  </si>
  <si>
    <t>During customer meeting 8-21, VEPCO officials requested improvements in contract be made.  Trading and Legal developing their "wish lists."  Customer wants restructure done asap - very motivated.</t>
  </si>
  <si>
    <t>Electricities</t>
  </si>
  <si>
    <t>ENE sells 5x16 calls into Duke.  Structure to be determined.</t>
  </si>
  <si>
    <t>May-Sep'02</t>
  </si>
  <si>
    <t>Noranda is a 470MW load in Associated.  Associated is projected to be short and has asked to get out of contract with Noranda.</t>
  </si>
  <si>
    <t>JEA</t>
  </si>
  <si>
    <t>Contract buyout: ENA pays cash to terminate contract</t>
  </si>
  <si>
    <t>$8 MM</t>
  </si>
  <si>
    <t>ENE buys 50MW, 5x16, Cal'02-03, into GTC</t>
  </si>
  <si>
    <t>1/1/02-12/31/03</t>
  </si>
  <si>
    <t>Braddock/Jafry</t>
  </si>
  <si>
    <t>FPC</t>
  </si>
  <si>
    <t>FPC selling 150MW, 7x24, into FPC beginning 1/1/02.  Power is system firm (equiv. To FPC's native load).  Their ideal structure calls for a floating energy price based upon average fuel price for system.</t>
  </si>
  <si>
    <t>1/1/02 through?</t>
  </si>
  <si>
    <t>Fairley/Gimble/Piazze</t>
  </si>
  <si>
    <t>Spring '04</t>
  </si>
  <si>
    <t>Spring '03</t>
  </si>
  <si>
    <t>Kroll/Rorschach/Acevedo</t>
  </si>
  <si>
    <t>EPMI served ETEC Cal '01 for 9 MW into ETEC.  They would like to extend.  They have indicated that $34.25/MWh is the price they need.  EPMI trying to source the power in the market to do a back-to-back transaction or take the short position to EPMI book.</t>
  </si>
  <si>
    <t>summer '02</t>
  </si>
  <si>
    <t>Weather derivative to protect against rainfall shortage.</t>
  </si>
  <si>
    <t>60 MW into SIGE for Q4 '01</t>
  </si>
  <si>
    <t>60 MW</t>
  </si>
  <si>
    <t>AMP-OH</t>
  </si>
  <si>
    <t>Sell 50 MW, 5x16 into Cinergy</t>
  </si>
  <si>
    <t>Buy 50 to 100 MWs 7x24 Cal 02 and/or 03</t>
  </si>
  <si>
    <t>1/1/02 -12/31/03</t>
  </si>
  <si>
    <t xml:space="preserve">In discussions with counterpart </t>
  </si>
  <si>
    <t>DTE Energy Trading</t>
  </si>
  <si>
    <t>Sale 50 to 100 MWs 7x24 Cal 02 and/or 03</t>
  </si>
  <si>
    <t>50 MW winter energy sale</t>
  </si>
  <si>
    <t>Nov - Dec 01</t>
  </si>
  <si>
    <t xml:space="preserve"> </t>
  </si>
  <si>
    <t>Buy into IP 5x16 (will do one of counterparties listed)</t>
  </si>
  <si>
    <t>Extend Into IP position (possible gas deal included)</t>
  </si>
  <si>
    <t>Bal 02</t>
  </si>
  <si>
    <t>Jun 02 - May 04</t>
  </si>
  <si>
    <t>24x7 energy for 2+ years</t>
  </si>
  <si>
    <t>Aug '02 -</t>
  </si>
  <si>
    <t>Indicative prices to be submitted</t>
  </si>
  <si>
    <t>Cognis Corporation</t>
  </si>
  <si>
    <t>monthly shaped blocks, 24x7</t>
  </si>
  <si>
    <t>1 to 3 yrs</t>
  </si>
  <si>
    <t>11-13 MW</t>
  </si>
  <si>
    <t>MidAmerican</t>
  </si>
  <si>
    <t>Counterparty still working on ISDA</t>
  </si>
  <si>
    <t>5x16 energy for various terms</t>
  </si>
  <si>
    <t>Q2 '02 -</t>
  </si>
  <si>
    <t>70-80 MW</t>
  </si>
  <si>
    <t>CA to be executed</t>
  </si>
  <si>
    <t>Rouge Steel</t>
  </si>
  <si>
    <t>Q3 '03</t>
  </si>
  <si>
    <t>90-180 MW</t>
  </si>
  <si>
    <t>Q1 02</t>
  </si>
  <si>
    <t>Wabash Valley</t>
  </si>
  <si>
    <t>24x7 energy for 1-5 yrs</t>
  </si>
  <si>
    <t>Jan 03-</t>
  </si>
  <si>
    <t>130 MW</t>
  </si>
  <si>
    <t>RFP issued on behalf of WVPA industrial customer</t>
  </si>
  <si>
    <t>Kelly/Dalton</t>
  </si>
  <si>
    <t>Westlake Chemical</t>
  </si>
  <si>
    <t>Synthetic plant; also investigating Westlake buy-through</t>
  </si>
  <si>
    <t>Jan '04</t>
  </si>
  <si>
    <t>Sell into ComEd 5x16</t>
  </si>
  <si>
    <t>Oct 01 - May 02</t>
  </si>
  <si>
    <t>WRI</t>
  </si>
  <si>
    <t>ENA sell energy</t>
  </si>
  <si>
    <t>Provide long-term replacement Enegry and ICAP  to El Paso to faciliate a PURPA contract restructuring they are working behidn NU's system</t>
  </si>
  <si>
    <t>Received PPA doc for review.  El Paso want refreshed pricing by mid Sept and xaction closing by end of Sept</t>
  </si>
  <si>
    <t>Met with CEO and floate3d concept by him - very interested.  Submitted high-level proposal on 8-6-01.  Awaiting gfeedback from NU</t>
  </si>
  <si>
    <t>Working both wholesale deal with CMP and a retailer which is shortlisted in the retail process.</t>
  </si>
  <si>
    <t>Refining price</t>
  </si>
  <si>
    <t>Our wholesale proposal not shortlisted -- much higher price than the competition.  Submitting revised proposal on 8/22 in hopes of getting back in.  Still pursuing arrangement with retailer.</t>
  </si>
  <si>
    <t>$30 MM</t>
  </si>
  <si>
    <t>Presented capabilites outline.  Most interested in NY load risk mitigation first.</t>
  </si>
  <si>
    <t>As Keyspan will not make their budget, we are pursuing ideas to "shift" profit from next year to this year, including Keysapn selling a call, a tilted swap, etc.</t>
  </si>
  <si>
    <t>1yr</t>
  </si>
  <si>
    <t>will present ideas in early September</t>
  </si>
  <si>
    <t>Looking at satructures to achieve better than index</t>
  </si>
  <si>
    <t>Presented in June.  They continue to review strategy</t>
  </si>
  <si>
    <t>Scheuer/Politis</t>
  </si>
  <si>
    <t>NJ BGS</t>
  </si>
  <si>
    <t xml:space="preserve">All NJ utilities in NJ to jointly auction default load.  </t>
  </si>
  <si>
    <t>American Ref-Fuel</t>
  </si>
  <si>
    <t>Enron would develop expansion and lease to American Ref-Fuel, with payments netted with a tolling arrangement</t>
  </si>
  <si>
    <t>Enron to participate (either turnkey, asset mgt, or other arrangement) in expansion of 60 MW plant to a 285 ME plant in PJM</t>
  </si>
  <si>
    <t>signing CA, including Rick Whittaker (in development) in discussions</t>
  </si>
  <si>
    <t>Blend and extend asset management, where we will tear up current asset management arrangement , and instead offer them a bundled deal with their PJM plant along with Frontera</t>
  </si>
  <si>
    <t>450 MW frontera, 315 MW CCC (PJM)</t>
  </si>
  <si>
    <t>They visited on 8/14, we are preparing presentation for their senior management, LOI, and contract</t>
  </si>
  <si>
    <t>LOI delivered.  Developing presentation.  Was supposed to meet CFO Mid-Aug, postponed by NRG until October.</t>
  </si>
  <si>
    <t>Standard Offer - RFP distributed 8/17 for D.C. and Maryland loads</t>
  </si>
  <si>
    <t>Includes Capacity and ancillaries, which will probably make Enron uncompetitive</t>
  </si>
  <si>
    <t>Westfield</t>
  </si>
  <si>
    <t>2002-2006</t>
  </si>
  <si>
    <t>8-10 MW</t>
  </si>
  <si>
    <t>bid at $33-34</t>
  </si>
  <si>
    <t>Looks way off our mid</t>
  </si>
  <si>
    <t xml:space="preserve">On hold.  Waiting for feedback from ANP </t>
  </si>
  <si>
    <t>Counterparty will know supply situation in Sep or Oct</t>
  </si>
  <si>
    <t>Counterparty wants to wait</t>
  </si>
  <si>
    <t>Oct-Dec '01</t>
  </si>
  <si>
    <t>FP&amp;L</t>
  </si>
  <si>
    <t>present-Dec 31 '02</t>
  </si>
  <si>
    <t>&lt; 93MW</t>
  </si>
  <si>
    <t xml:space="preserve"> Signed LOI w/ FPLE.  Calpine LOI signed -- milestone payments through Q2 of '02 should total an additional $3MM  -  Athens</t>
  </si>
  <si>
    <t xml:space="preserve"> Signed LOI w/ FPLE.  Calpine LOI signed. -- milestone payments through Q2 of '02 should total an additional $3MM  -  Hartwell</t>
  </si>
  <si>
    <t>Mitro/Booth</t>
  </si>
  <si>
    <t>Working with Navigant to find potential customers/talking to equipment brokers. (income from Montana power exclusivity agreement retained)</t>
  </si>
  <si>
    <t>Jacoby</t>
  </si>
  <si>
    <t>In discussions with TECO.  Preparing a prospectus to be sent to other potential customers</t>
  </si>
  <si>
    <t>Robinson</t>
  </si>
  <si>
    <t>Q102</t>
  </si>
  <si>
    <t>Air Liquide</t>
  </si>
  <si>
    <t>1 Year starting Dec 25th, 2001</t>
  </si>
  <si>
    <t>~20MW</t>
  </si>
  <si>
    <t>$100k</t>
  </si>
  <si>
    <t>Came to our industrial conference;  negotiating CA and EEI</t>
  </si>
  <si>
    <t>25-400 MW</t>
  </si>
  <si>
    <t>$1.2MM</t>
  </si>
  <si>
    <t>$1MM</t>
  </si>
  <si>
    <t>5-20 years</t>
  </si>
  <si>
    <t>50-200 MW</t>
  </si>
  <si>
    <t>CA negotiated, being executed next week; working on EEI</t>
  </si>
  <si>
    <t>$28.50/MWh</t>
  </si>
  <si>
    <t>Curry/Jester</t>
  </si>
  <si>
    <t>Shell Oil Co.</t>
  </si>
  <si>
    <t>Getting CA in place;RFP delayed until Sept.</t>
  </si>
  <si>
    <t>WPS Energy</t>
  </si>
  <si>
    <t>Braddock/Rorschach/Hernandez</t>
  </si>
  <si>
    <t>Power marketing/Parking</t>
  </si>
  <si>
    <t>Enron to market power off of a trash burning unit</t>
  </si>
  <si>
    <t>July-Oct '01</t>
  </si>
  <si>
    <t>Noranda Aluminum</t>
  </si>
  <si>
    <t>June '03-Dec '08</t>
  </si>
  <si>
    <t>470MW</t>
  </si>
  <si>
    <t>Rorschach/May</t>
  </si>
  <si>
    <t>2% gen. margin</t>
  </si>
  <si>
    <t>Q4 '01</t>
  </si>
  <si>
    <t>CVPS</t>
  </si>
  <si>
    <t>ENA provide range of Services</t>
  </si>
  <si>
    <t>2002 on</t>
  </si>
  <si>
    <t>200 MW +</t>
  </si>
  <si>
    <t>CVPS taking 2 months to evaluate</t>
  </si>
  <si>
    <t>200 mw</t>
  </si>
  <si>
    <t>630 Mw</t>
  </si>
  <si>
    <t>81 Mw</t>
  </si>
  <si>
    <t>85 MW(7x24)</t>
  </si>
  <si>
    <t>Initial pricing sent 8/14</t>
  </si>
  <si>
    <t>Kinder Morgan</t>
  </si>
  <si>
    <t>NUCOR Steel</t>
  </si>
  <si>
    <t>Abitibi-Consolidated</t>
  </si>
  <si>
    <t>165 MW (7x24)</t>
  </si>
  <si>
    <t>TXI-Chaparral Steel</t>
  </si>
  <si>
    <t>20 years</t>
  </si>
  <si>
    <t>$25.41/MWh</t>
  </si>
  <si>
    <t>XERS</t>
  </si>
  <si>
    <t>140  MW</t>
  </si>
  <si>
    <t>QSE/Power Marketing</t>
  </si>
  <si>
    <t>CA signed.  Negotiating MOU, meeting set for 8/24 and 25th.</t>
  </si>
  <si>
    <t>Negotiating CA, Praxair reviewing proposal.</t>
  </si>
  <si>
    <t>FPLE/ Calpine</t>
  </si>
  <si>
    <t xml:space="preserve">Develop for site flip, additional MWs, or customer deal.  In discussions with FPL, Calpine, and TECO on site sale. </t>
  </si>
  <si>
    <t>Llodra/Keeney</t>
  </si>
  <si>
    <t>11/01-10/08</t>
  </si>
  <si>
    <t>45 MW peak, 35 MW off-peak</t>
  </si>
  <si>
    <t>submitted indicative pricing 7/31/01</t>
  </si>
  <si>
    <t>$2 million</t>
  </si>
  <si>
    <t>covering ~1100 MW of load and gen</t>
  </si>
  <si>
    <t>Customer still evaluating. Waiting to get back EEI master from them.</t>
  </si>
  <si>
    <t>Meeting held with customer on 7/17/01.  Customer has generation and load inside of LG&amp;E Control area.  Customer has 50% load factor and up to 200 Mw of off-peak to unload.  Customer has legal issue with LG&amp;E that must be solved prior to pursuing contract with Enron.  Proposal submitted on 8/1/01</t>
  </si>
  <si>
    <t>8/12001</t>
  </si>
  <si>
    <t>MEAN</t>
  </si>
  <si>
    <t>Purchase of regulatory capacity to fill LES short</t>
  </si>
  <si>
    <t>5/1/02-10/31/02</t>
  </si>
  <si>
    <t>Services Opportunity at Alcoa's Warrick Facility in Indiana</t>
  </si>
  <si>
    <t>11/15/01-12/31/03</t>
  </si>
  <si>
    <t>Sale of baseload energy</t>
  </si>
  <si>
    <t>5/02-4/04 or 4/06</t>
  </si>
  <si>
    <t>MHEB</t>
  </si>
  <si>
    <t>Longer term services agreement</t>
  </si>
  <si>
    <t>Waiting on status of short term agreement</t>
  </si>
  <si>
    <t>Clynes/Baughman</t>
  </si>
  <si>
    <t>Gas services Deal</t>
  </si>
  <si>
    <t>1/02-7/02</t>
  </si>
  <si>
    <t>Meeting to be set up in September</t>
  </si>
  <si>
    <t>Clynes/Sewell</t>
  </si>
  <si>
    <t>Purchase of winter energy-performance structure</t>
  </si>
  <si>
    <t>100-200 MW</t>
  </si>
  <si>
    <t>Sale of summer capacity and energy</t>
  </si>
  <si>
    <t>6/02-8/02</t>
  </si>
  <si>
    <t>Counterpaty wants to determine pricing and set up contingent K</t>
  </si>
  <si>
    <t>Caterpillar</t>
  </si>
  <si>
    <t>Jul '02-Aug '03</t>
  </si>
  <si>
    <t>Indicative proposal submitted</t>
  </si>
  <si>
    <t>Purchase of long term capacity and fixed price energy</t>
  </si>
  <si>
    <t>1/1/05-12/31/14</t>
  </si>
  <si>
    <t>Counterparty is negotiating current agreement with Xcel Energy</t>
  </si>
  <si>
    <t>Clynes/Tapscott/Abler</t>
  </si>
  <si>
    <t>SMMPA</t>
  </si>
  <si>
    <t>Sale of LM6000 for development project</t>
  </si>
  <si>
    <t>Customer to follow-up with more information</t>
  </si>
  <si>
    <t>1/02-12/02</t>
  </si>
  <si>
    <t>Will discuss if Enron gains Ameren position</t>
  </si>
  <si>
    <t>540MW</t>
  </si>
  <si>
    <t>$2MM upside payment expected for Q3</t>
  </si>
  <si>
    <t>Keenan/Gimble</t>
  </si>
  <si>
    <t>Enron flips Midway, FL development site to TECO.</t>
  </si>
  <si>
    <t>Cal 02</t>
  </si>
  <si>
    <t>RFP Response submitted 7/19; to price w/ imbedded put</t>
  </si>
  <si>
    <t>EEI in progress; submitted indicative</t>
  </si>
  <si>
    <t>Cal '02 and/or cal '03</t>
  </si>
  <si>
    <t>Georgetown Muni</t>
  </si>
  <si>
    <t>5 yrs</t>
  </si>
  <si>
    <t>3 on; 2 off</t>
  </si>
  <si>
    <t>Submitted indicative</t>
  </si>
  <si>
    <t>Need EEI if to procees</t>
  </si>
  <si>
    <t>VEC</t>
  </si>
  <si>
    <t>Allegheny</t>
  </si>
  <si>
    <t>120 MW(7x24)</t>
  </si>
  <si>
    <t>Morgan Stanley</t>
  </si>
  <si>
    <t>150MW</t>
  </si>
  <si>
    <t>AES Haywood Deal</t>
  </si>
  <si>
    <t>Intergen has 2 peakers in construction: 900MW and 1200MW.  They are soliciting proposals for energy management services for the 1200MW plant in Oklahoma.</t>
  </si>
  <si>
    <t>10yr</t>
  </si>
  <si>
    <t>1200MW</t>
  </si>
  <si>
    <t>GRDA</t>
  </si>
  <si>
    <t>1-3 Years</t>
  </si>
  <si>
    <t>Cal 02, excluding Summer</t>
  </si>
  <si>
    <t>Sell 5x16 into NSP</t>
  </si>
  <si>
    <t>St. Lawrence Cement</t>
  </si>
  <si>
    <t>All-requirements power over varying terms</t>
  </si>
  <si>
    <t>1 to 8 yrs</t>
  </si>
  <si>
    <t>SEPA</t>
  </si>
  <si>
    <t>Reedy is looking to restructure existing agreement to entice ENE to call on option to extend into '02.  Will entail either a blend and extend, simple restructure of '02 capacity pmts., or add'l extension into '03 with reduced capacity pmts for '02 and '03.</t>
  </si>
  <si>
    <t>ERCOT/Mexico Cross-Border synthetic power sale; ENA sells 15 yr firm power across HVDC tie being built in Brownsville to interconnect ERCOT/CFE.  First true interconnection of size.  Merchant transmission with LOI's for incremental synthetic positions in Mexico.  Orig to be split with Mexico Origination.</t>
  </si>
  <si>
    <t>Sept</t>
  </si>
  <si>
    <t>Not ready to transact until Sep01</t>
  </si>
  <si>
    <t>TotalFinaElf</t>
  </si>
  <si>
    <t>50-100 MW</t>
  </si>
  <si>
    <t>2 and 3 years starting Jan '02</t>
  </si>
  <si>
    <t>5 years</t>
  </si>
  <si>
    <t>SOLUTIA</t>
  </si>
  <si>
    <t xml:space="preserve">30MW(7x24);  </t>
  </si>
  <si>
    <t>Getting CA in place.</t>
  </si>
  <si>
    <t>Oct</t>
  </si>
  <si>
    <t>Baughman/ Clynes</t>
  </si>
  <si>
    <t>Archer Daniels Midland</t>
  </si>
  <si>
    <t>Energy Services Trial at various facilities</t>
  </si>
  <si>
    <t>Services Management Opportunity</t>
  </si>
  <si>
    <t>150 Mw</t>
  </si>
  <si>
    <t>IP&amp;L</t>
  </si>
  <si>
    <t>Transalta</t>
  </si>
  <si>
    <t>Sale of financial swap-MWD Northern MAPP</t>
  </si>
  <si>
    <t>1/1/02-12/31/06</t>
  </si>
  <si>
    <t>Counterparty to visit with internal customer and get back with us</t>
  </si>
  <si>
    <t>Buyout of remainder of contract</t>
  </si>
  <si>
    <t>2003-2008</t>
  </si>
  <si>
    <t>Follow-up with counterparty within the next few weeks</t>
  </si>
  <si>
    <t>Rorschach/Acevedo</t>
  </si>
  <si>
    <t>Q4 2001 through ?</t>
  </si>
  <si>
    <t>9MW</t>
  </si>
  <si>
    <t>CMEEC</t>
  </si>
  <si>
    <t>Orgination</t>
  </si>
  <si>
    <t>Holyoke Gas &amp; Electric</t>
  </si>
  <si>
    <t>Sell them 10 year stip of energy</t>
  </si>
  <si>
    <t>1/1/02-12/31/11</t>
  </si>
  <si>
    <t>13/6 MW on/off peak</t>
  </si>
  <si>
    <t>Submitted indicative pricing</t>
  </si>
  <si>
    <t>$1.5 MM</t>
  </si>
  <si>
    <t>Northeast Utilities (PSNH)</t>
  </si>
  <si>
    <t>Portfolio management service for their PSNH sub</t>
  </si>
  <si>
    <t>ANP</t>
  </si>
  <si>
    <t>Peform physical tolling for ANP relating to one of their Blackstone (MA) CCGT units.  Includes full bidding authority and all products (energy, ancillaries, ICAP), and could include assignment of gas xport and/or commodity agreements</t>
  </si>
  <si>
    <t>They are looking to get bids w/in next week or two</t>
  </si>
  <si>
    <t>MATEP</t>
  </si>
  <si>
    <t>Buy energy and ancillaries off of new 60 MW in development</t>
  </si>
  <si>
    <t>3 yr</t>
  </si>
  <si>
    <t>10 + MW</t>
  </si>
  <si>
    <t>On hold till Q4</t>
  </si>
  <si>
    <t>Braddock</t>
  </si>
  <si>
    <t>FRCC</t>
  </si>
  <si>
    <t>Alabama Electric</t>
  </si>
  <si>
    <t>Reedy Creek</t>
  </si>
  <si>
    <t>Fairley</t>
  </si>
  <si>
    <t>SPSA</t>
  </si>
  <si>
    <t>30-60 MW</t>
  </si>
  <si>
    <t>OneOK</t>
  </si>
  <si>
    <t xml:space="preserve">Buy firm LD call into Entergy </t>
  </si>
  <si>
    <t>Rorschach/Acevado</t>
  </si>
  <si>
    <t>ETEC</t>
  </si>
  <si>
    <t>1 yr</t>
  </si>
  <si>
    <t>Week Total</t>
  </si>
  <si>
    <t>Generation Investments</t>
  </si>
  <si>
    <t>Generation Investmests</t>
  </si>
  <si>
    <t>Customer</t>
  </si>
  <si>
    <t>Region</t>
  </si>
  <si>
    <t>Prob.(%)</t>
  </si>
  <si>
    <t>Deal Type</t>
  </si>
  <si>
    <t>Term</t>
  </si>
  <si>
    <t>Size</t>
  </si>
  <si>
    <t>Price</t>
  </si>
  <si>
    <t>Deal Description</t>
  </si>
  <si>
    <t>Date of Last Contact</t>
  </si>
  <si>
    <t>Commercial Lead</t>
  </si>
  <si>
    <t>Status/ Follow-up</t>
  </si>
  <si>
    <t>Completion Date</t>
  </si>
  <si>
    <t>ERCOT</t>
  </si>
  <si>
    <t>Done:</t>
  </si>
  <si>
    <t>Value</t>
  </si>
  <si>
    <t>Midwest</t>
  </si>
  <si>
    <t>Northeast</t>
  </si>
  <si>
    <t>*Transacted by the cash desk</t>
  </si>
  <si>
    <t>~Values listed as estimated gross margin</t>
  </si>
  <si>
    <t>Southeast</t>
  </si>
  <si>
    <t>Pending:</t>
  </si>
  <si>
    <t>East Power Group Done Deals/ Hot List</t>
  </si>
  <si>
    <t>Origination, Mid Market, Development, Generation Investments</t>
  </si>
  <si>
    <t>Q3</t>
  </si>
  <si>
    <t>TECO</t>
  </si>
  <si>
    <t>Q4</t>
  </si>
  <si>
    <t>Development</t>
  </si>
  <si>
    <t>Enron sells Calvert City project in Kentucky.</t>
  </si>
  <si>
    <t>Tapscott</t>
  </si>
  <si>
    <t>Walton EMC</t>
  </si>
  <si>
    <t>Enron sells its 50% equity interest in the Doyle project in Georgia to project partner, Walton EMC.</t>
  </si>
  <si>
    <t>On-going contact with Walton as plant issues are resolved and potential sale value is established.</t>
  </si>
  <si>
    <t>342 MW</t>
  </si>
  <si>
    <t>Mitro</t>
  </si>
  <si>
    <t>Onondaga</t>
  </si>
  <si>
    <t>Potential buyers reviewing due diligence binders.  Final CAs being prepared.</t>
  </si>
  <si>
    <t>119 MW</t>
  </si>
  <si>
    <t>In process of identifying potential customers.</t>
  </si>
  <si>
    <t>In process of preparing prospectus for potential customers.</t>
  </si>
  <si>
    <t>Sale of Enron's cash flow interest in Onondaga plant.</t>
  </si>
  <si>
    <t>Site Sale/Monetization of Fort Pierce site in St. Lucie County, Florida.</t>
  </si>
  <si>
    <t>Keenan/Grube</t>
  </si>
  <si>
    <t>Enron sells D5A turbine ($1.5 MM split 50% with West Power).</t>
  </si>
  <si>
    <t>Cogentrix</t>
  </si>
  <si>
    <t>Origination</t>
  </si>
  <si>
    <t>Dalton</t>
  </si>
  <si>
    <t>Clynes</t>
  </si>
  <si>
    <t>Sewell</t>
  </si>
  <si>
    <t>ECAR</t>
  </si>
  <si>
    <t>MAPP</t>
  </si>
  <si>
    <t>50 MW</t>
  </si>
  <si>
    <t>100 MW</t>
  </si>
  <si>
    <t>MAIN</t>
  </si>
  <si>
    <t>AMPO</t>
  </si>
  <si>
    <t>Various</t>
  </si>
  <si>
    <t>Kelly</t>
  </si>
  <si>
    <t>MPEX</t>
  </si>
  <si>
    <t xml:space="preserve">Ottertail Power </t>
  </si>
  <si>
    <t>Intergen</t>
  </si>
  <si>
    <t>MMPA</t>
  </si>
  <si>
    <t>Xcel Energy</t>
  </si>
  <si>
    <t>In discussions with counterpart</t>
  </si>
  <si>
    <t xml:space="preserve">Alcoa </t>
  </si>
  <si>
    <t>East Kentucky Power</t>
  </si>
  <si>
    <t>SPP</t>
  </si>
  <si>
    <t>Virtual Plant proposal</t>
  </si>
  <si>
    <t>Owensboro</t>
  </si>
  <si>
    <t>Alliant East</t>
  </si>
  <si>
    <t>Mid Market</t>
  </si>
  <si>
    <t>100 Mw</t>
  </si>
  <si>
    <t>Plant Economics</t>
  </si>
  <si>
    <t>TBD</t>
  </si>
  <si>
    <t>Cleveland Public Power</t>
  </si>
  <si>
    <t>Counterparty reviewing offer</t>
  </si>
  <si>
    <t>Costless call spread</t>
  </si>
  <si>
    <t>WPS Energy Services</t>
  </si>
  <si>
    <t>Dynegy</t>
  </si>
  <si>
    <t>Counterparty to provide offer</t>
  </si>
  <si>
    <t>15 MW</t>
  </si>
  <si>
    <t>Summer unit outage protection</t>
  </si>
  <si>
    <t>Central Illinois Light Co</t>
  </si>
  <si>
    <t>Jun-Sep '02</t>
  </si>
  <si>
    <t>1200 MW</t>
  </si>
  <si>
    <t>Firm pricing given; progressing through CILCO approval review</t>
  </si>
  <si>
    <t>NIPSCO</t>
  </si>
  <si>
    <t>150 MW</t>
  </si>
  <si>
    <t>Ameren</t>
  </si>
  <si>
    <t>25 MW</t>
  </si>
  <si>
    <t>Ontario Hydro</t>
  </si>
  <si>
    <t>5x16 delivered energy</t>
  </si>
  <si>
    <t>11/01-4/02</t>
  </si>
  <si>
    <t>Sell winter energy-2 part deal</t>
  </si>
  <si>
    <t>Tolling agreement of of Elgin Energy Center</t>
  </si>
  <si>
    <t>6/02-5/12</t>
  </si>
  <si>
    <t>Compressor Services</t>
  </si>
  <si>
    <t xml:space="preserve">Sale of energy </t>
  </si>
  <si>
    <t>Buy call options off of Lakefield Junction unit-2 part deal</t>
  </si>
  <si>
    <t>NIPSCO has executed a CA to allow for open meeting to discuss NIPSCO's strategy in developing merchant plants adjacent to their existing coal facilities</t>
  </si>
  <si>
    <t>embedded</t>
  </si>
  <si>
    <t>$41.00 - $50 call; $43.50-$75 call</t>
  </si>
  <si>
    <t>Counterparty is reviewing tolling opportunity without capacity</t>
  </si>
  <si>
    <t>$2.00 kw/mo</t>
  </si>
  <si>
    <t>11/01-10/02</t>
  </si>
  <si>
    <t>Capacity and Energy Sale</t>
  </si>
  <si>
    <t>Abler/Dalton</t>
  </si>
  <si>
    <t>Dalton/Booth</t>
  </si>
  <si>
    <t>Constellation</t>
  </si>
  <si>
    <t>Curry</t>
  </si>
  <si>
    <t>Oxychem</t>
  </si>
  <si>
    <t>San Antonio</t>
  </si>
  <si>
    <t>Praxair</t>
  </si>
  <si>
    <t>Renewable energy and credits</t>
  </si>
  <si>
    <t>135 MW</t>
  </si>
  <si>
    <t>Done</t>
  </si>
  <si>
    <t>Tex-Mex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</si>
</sst>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5" formatCode="&quot;$&quot;#,##0_);\(&quot;$&quot;#,##0\)"/>
    <numFmt numFmtId="6" formatCode="&quot;$&quot;#,##0_);[Red]\(&quot;$&quot;#,##0\)"/>
    <numFmt numFmtId="8" formatCode="&quot;$&quot;#,##0.00_);[Red]\(&quot;$&quot;#,##0.00\)"/>
    <numFmt numFmtId="42" formatCode="_(&quot;$&quot;* #,##0_);_(&quot;$&quot;* \(#,##0\);_(&quot;$&quot;* &quot;-&quot;_);_(@_)"/>
    <numFmt numFmtId="44" formatCode="_(&quot;$&quot;* #,##0.00_);_(&quot;$&quot;* \(#,##0.00\);_(&quot;$&quot;* &quot;-&quot;??_);_(@_)"/>
    <numFmt numFmtId="164" formatCode="m/d"/>
    <numFmt numFmtId="165" formatCode="_(&quot;$&quot;* #,##0_);_(&quot;$&quot;* \(#,##0\);_(&quot;$&quot;* &quot;-&quot;??_);_(@_)"/>
    <numFmt numFmtId="168" formatCode="mm/dd/yy"/>
    <numFmt numFmtId="169" formatCode="m/d/yy"/>
    <numFmt numFmtId="170" formatCode="&quot;$&quot;#,##0.00"/>
    <numFmt numFmtId="171" formatCode="&quot;$&quot;#,##0"/>
  </numFmts>
  <fonts count="14" x14ac:knownFonts="1">
    <font>
      <sz val="10"/>
      <name val="Arial"/>
    </font>
    <font>
      <sz val="10"/>
      <name val="Arial"/>
    </font>
    <font>
      <sz val="10"/>
      <color indexed="8"/>
      <name val="Arial"/>
      <family val="2"/>
    </font>
    <font>
      <sz val="10"/>
      <name val="Arial"/>
      <family val="2"/>
    </font>
    <font>
      <b/>
      <sz val="10"/>
      <name val="Arial"/>
      <family val="2"/>
    </font>
    <font>
      <b/>
      <i/>
      <sz val="10"/>
      <color indexed="16"/>
      <name val="Arial"/>
      <family val="2"/>
    </font>
    <font>
      <b/>
      <sz val="16"/>
      <name val="Arial"/>
      <family val="2"/>
    </font>
    <font>
      <b/>
      <i/>
      <sz val="16"/>
      <name val="Arial"/>
      <family val="2"/>
    </font>
    <font>
      <u/>
      <sz val="10"/>
      <color indexed="12"/>
      <name val="Arial"/>
    </font>
    <font>
      <b/>
      <sz val="10"/>
      <color indexed="8"/>
      <name val="Arial"/>
      <family val="2"/>
    </font>
    <font>
      <b/>
      <sz val="10"/>
      <color indexed="16"/>
      <name val="Arial"/>
      <family val="2"/>
    </font>
    <font>
      <b/>
      <u/>
      <sz val="10"/>
      <color indexed="16"/>
      <name val="Arial"/>
      <family val="2"/>
    </font>
    <font>
      <sz val="10"/>
      <color indexed="10"/>
      <name val="Arial"/>
      <family val="2"/>
    </font>
    <font>
      <i/>
      <sz val="10"/>
      <color indexed="16"/>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right style="thin">
        <color indexed="64"/>
      </right>
      <top/>
      <bottom/>
      <diagonal/>
    </border>
    <border>
      <left style="medium">
        <color indexed="64"/>
      </left>
      <right style="thin">
        <color indexed="64"/>
      </right>
      <top/>
      <bottom/>
      <diagonal/>
    </border>
    <border>
      <left/>
      <right style="medium">
        <color indexed="64"/>
      </right>
      <top/>
      <bottom/>
      <diagonal/>
    </border>
    <border>
      <left/>
      <right style="thin">
        <color indexed="64"/>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thin">
        <color indexed="64"/>
      </left>
      <right style="thin">
        <color indexed="64"/>
      </right>
      <top/>
      <bottom/>
      <diagonal/>
    </border>
    <border>
      <left style="medium">
        <color indexed="64"/>
      </left>
      <right/>
      <top/>
      <bottom/>
      <diagonal/>
    </border>
    <border>
      <left style="thin">
        <color indexed="64"/>
      </left>
      <right style="medium">
        <color indexed="64"/>
      </right>
      <top/>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alignment vertical="top"/>
      <protection locked="0"/>
    </xf>
    <xf numFmtId="9" fontId="1" fillId="0" borderId="0" applyFont="0" applyFill="0" applyBorder="0" applyAlignment="0" applyProtection="0"/>
  </cellStyleXfs>
  <cellXfs count="233">
    <xf numFmtId="0" fontId="0" fillId="0" borderId="0" xfId="0"/>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2" borderId="1" xfId="0" applyFont="1" applyFill="1" applyBorder="1" applyAlignment="1"/>
    <xf numFmtId="0" fontId="3" fillId="0" borderId="1" xfId="0" applyFont="1" applyFill="1" applyBorder="1" applyAlignment="1">
      <alignment horizontal="left" wrapText="1"/>
    </xf>
    <xf numFmtId="0" fontId="3" fillId="0" borderId="1" xfId="0" applyFont="1" applyFill="1" applyBorder="1" applyAlignment="1">
      <alignment wrapText="1"/>
    </xf>
    <xf numFmtId="0" fontId="3" fillId="0" borderId="1" xfId="0" applyFont="1" applyFill="1" applyBorder="1" applyAlignment="1"/>
    <xf numFmtId="0" fontId="2" fillId="0" borderId="1" xfId="0" applyFont="1" applyFill="1" applyBorder="1" applyAlignment="1">
      <alignment wrapText="1"/>
    </xf>
    <xf numFmtId="0" fontId="2" fillId="2" borderId="1" xfId="0" applyFont="1" applyFill="1" applyBorder="1" applyAlignment="1">
      <alignment wrapText="1"/>
    </xf>
    <xf numFmtId="0" fontId="3" fillId="2" borderId="2" xfId="0" applyFont="1" applyFill="1" applyBorder="1" applyAlignment="1">
      <alignment wrapText="1"/>
    </xf>
    <xf numFmtId="0" fontId="3" fillId="0" borderId="1"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horizontal="left" wrapText="1"/>
    </xf>
    <xf numFmtId="0" fontId="3" fillId="0" borderId="0" xfId="0" applyFont="1" applyFill="1" applyBorder="1" applyAlignment="1">
      <alignment horizontal="left" wrapText="1"/>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center" wrapText="1"/>
    </xf>
    <xf numFmtId="0" fontId="3" fillId="0" borderId="0" xfId="0" applyFont="1" applyFill="1" applyBorder="1" applyAlignment="1">
      <alignment horizontal="center"/>
    </xf>
    <xf numFmtId="1" fontId="3" fillId="0" borderId="1" xfId="0" applyNumberFormat="1" applyFont="1" applyFill="1" applyBorder="1" applyAlignment="1">
      <alignment wrapText="1"/>
    </xf>
    <xf numFmtId="14" fontId="2" fillId="0" borderId="1" xfId="0" applyNumberFormat="1" applyFont="1" applyFill="1" applyBorder="1" applyAlignment="1">
      <alignment wrapText="1"/>
    </xf>
    <xf numFmtId="0" fontId="2" fillId="0" borderId="1" xfId="0" applyFont="1" applyFill="1" applyBorder="1" applyAlignment="1">
      <alignment horizontal="left" wrapText="1"/>
    </xf>
    <xf numFmtId="9" fontId="3" fillId="0" borderId="1" xfId="0" applyNumberFormat="1" applyFont="1" applyFill="1" applyBorder="1" applyAlignment="1">
      <alignment horizontal="left" wrapText="1"/>
    </xf>
    <xf numFmtId="9" fontId="3" fillId="0" borderId="1" xfId="3" applyFont="1" applyFill="1" applyBorder="1" applyAlignment="1">
      <alignment horizontal="left" wrapText="1"/>
    </xf>
    <xf numFmtId="17" fontId="3" fillId="0" borderId="1" xfId="0" applyNumberFormat="1" applyFont="1" applyFill="1" applyBorder="1" applyAlignment="1">
      <alignment horizontal="left" wrapText="1"/>
    </xf>
    <xf numFmtId="8" fontId="3" fillId="0" borderId="1" xfId="0" applyNumberFormat="1" applyFont="1" applyFill="1" applyBorder="1" applyAlignment="1">
      <alignment horizontal="left" wrapText="1"/>
    </xf>
    <xf numFmtId="170" fontId="3" fillId="0" borderId="1" xfId="0" applyNumberFormat="1" applyFont="1" applyFill="1" applyBorder="1" applyAlignment="1">
      <alignment horizontal="left" wrapText="1"/>
    </xf>
    <xf numFmtId="168" fontId="3" fillId="0" borderId="1" xfId="0" applyNumberFormat="1" applyFont="1" applyFill="1" applyBorder="1" applyAlignment="1">
      <alignment horizontal="right" wrapText="1"/>
    </xf>
    <xf numFmtId="0" fontId="3" fillId="0" borderId="1" xfId="0" applyFont="1" applyFill="1" applyBorder="1" applyAlignment="1">
      <alignment horizontal="right"/>
    </xf>
    <xf numFmtId="169" fontId="2" fillId="0" borderId="1" xfId="0" applyNumberFormat="1" applyFont="1" applyFill="1" applyBorder="1" applyAlignment="1">
      <alignment horizontal="right" wrapText="1"/>
    </xf>
    <xf numFmtId="0" fontId="3" fillId="0" borderId="1" xfId="0" applyFont="1" applyFill="1" applyBorder="1" applyAlignment="1">
      <alignment horizontal="right" wrapText="1"/>
    </xf>
    <xf numFmtId="169" fontId="3" fillId="0" borderId="1" xfId="0" applyNumberFormat="1" applyFont="1" applyFill="1" applyBorder="1" applyAlignment="1">
      <alignment horizontal="right" wrapText="1"/>
    </xf>
    <xf numFmtId="164" fontId="3" fillId="0" borderId="1" xfId="0" applyNumberFormat="1" applyFont="1" applyFill="1" applyBorder="1" applyAlignment="1">
      <alignment horizontal="right" wrapText="1"/>
    </xf>
    <xf numFmtId="165" fontId="2" fillId="0" borderId="3" xfId="1" applyNumberFormat="1" applyFont="1" applyFill="1" applyBorder="1" applyAlignment="1">
      <alignment horizontal="right" wrapText="1"/>
    </xf>
    <xf numFmtId="165" fontId="9" fillId="0" borderId="3" xfId="1" applyNumberFormat="1" applyFont="1" applyFill="1" applyBorder="1" applyAlignment="1">
      <alignment horizontal="right" wrapText="1"/>
    </xf>
    <xf numFmtId="165" fontId="3" fillId="0" borderId="3" xfId="1" applyNumberFormat="1" applyFont="1" applyFill="1" applyBorder="1" applyAlignment="1">
      <alignment horizontal="right" wrapText="1"/>
    </xf>
    <xf numFmtId="14" fontId="3" fillId="2" borderId="1" xfId="0" applyNumberFormat="1" applyFont="1" applyFill="1" applyBorder="1" applyAlignment="1">
      <alignment horizontal="right" wrapText="1"/>
    </xf>
    <xf numFmtId="0" fontId="4" fillId="2" borderId="0" xfId="0" applyFont="1" applyFill="1" applyBorder="1" applyAlignment="1">
      <alignment horizontal="left" wrapText="1"/>
    </xf>
    <xf numFmtId="0" fontId="3" fillId="2" borderId="1" xfId="0" applyFont="1" applyFill="1" applyBorder="1" applyAlignment="1">
      <alignment horizontal="left"/>
    </xf>
    <xf numFmtId="8" fontId="3" fillId="2" borderId="1" xfId="0" applyNumberFormat="1" applyFont="1" applyFill="1" applyBorder="1" applyAlignment="1">
      <alignment horizontal="left" wrapText="1"/>
    </xf>
    <xf numFmtId="165" fontId="2" fillId="2" borderId="3" xfId="1" applyNumberFormat="1" applyFont="1" applyFill="1" applyBorder="1" applyAlignment="1">
      <alignment horizontal="right" wrapText="1"/>
    </xf>
    <xf numFmtId="0" fontId="2" fillId="2" borderId="1" xfId="0" applyFont="1" applyFill="1" applyBorder="1" applyAlignment="1">
      <alignment horizontal="left" wrapText="1"/>
    </xf>
    <xf numFmtId="0" fontId="3" fillId="2" borderId="0" xfId="0" applyFont="1" applyFill="1" applyBorder="1" applyAlignment="1">
      <alignment horizontal="left" wrapText="1"/>
    </xf>
    <xf numFmtId="0" fontId="3" fillId="2" borderId="0" xfId="0" applyFont="1" applyFill="1" applyBorder="1" applyAlignment="1"/>
    <xf numFmtId="9" fontId="2" fillId="2" borderId="1" xfId="3" applyFont="1" applyFill="1" applyBorder="1" applyAlignment="1">
      <alignment horizontal="left" wrapText="1"/>
    </xf>
    <xf numFmtId="17" fontId="3" fillId="2" borderId="1" xfId="0" applyNumberFormat="1" applyFont="1" applyFill="1" applyBorder="1" applyAlignment="1">
      <alignment horizontal="left" wrapText="1"/>
    </xf>
    <xf numFmtId="9" fontId="3" fillId="2" borderId="1" xfId="0" applyNumberFormat="1" applyFont="1" applyFill="1" applyBorder="1" applyAlignment="1">
      <alignment horizontal="left" wrapText="1"/>
    </xf>
    <xf numFmtId="170" fontId="3" fillId="2" borderId="1" xfId="0" applyNumberFormat="1" applyFont="1" applyFill="1" applyBorder="1" applyAlignment="1">
      <alignment horizontal="left" wrapText="1"/>
    </xf>
    <xf numFmtId="168" fontId="3" fillId="2" borderId="1" xfId="0" applyNumberFormat="1" applyFont="1" applyFill="1" applyBorder="1" applyAlignment="1">
      <alignment horizontal="right" wrapText="1"/>
    </xf>
    <xf numFmtId="0" fontId="2" fillId="2" borderId="0" xfId="0" applyFont="1" applyFill="1" applyBorder="1"/>
    <xf numFmtId="1" fontId="3" fillId="2" borderId="1" xfId="0" applyNumberFormat="1" applyFont="1" applyFill="1" applyBorder="1" applyAlignment="1">
      <alignment wrapText="1"/>
    </xf>
    <xf numFmtId="169" fontId="2" fillId="2" borderId="1" xfId="0" applyNumberFormat="1" applyFont="1" applyFill="1" applyBorder="1" applyAlignment="1">
      <alignment horizontal="right" wrapText="1"/>
    </xf>
    <xf numFmtId="0" fontId="3" fillId="2" borderId="0" xfId="0" applyFont="1" applyFill="1" applyBorder="1"/>
    <xf numFmtId="0" fontId="3" fillId="2" borderId="0" xfId="0" applyFont="1" applyFill="1" applyBorder="1" applyAlignment="1">
      <alignment horizontal="center"/>
    </xf>
    <xf numFmtId="0" fontId="3" fillId="2" borderId="0" xfId="0" applyFont="1" applyFill="1" applyBorder="1" applyAlignment="1">
      <alignment horizontal="center" wrapText="1"/>
    </xf>
    <xf numFmtId="0" fontId="3" fillId="2" borderId="1" xfId="0" applyFont="1" applyFill="1" applyBorder="1" applyAlignment="1">
      <alignment horizontal="right"/>
    </xf>
    <xf numFmtId="1" fontId="3" fillId="2" borderId="1" xfId="0" applyNumberFormat="1" applyFont="1" applyFill="1" applyBorder="1" applyAlignment="1">
      <alignment horizontal="left" wrapText="1"/>
    </xf>
    <xf numFmtId="1" fontId="3" fillId="2" borderId="1" xfId="0" applyNumberFormat="1" applyFont="1" applyFill="1" applyBorder="1" applyAlignment="1">
      <alignment horizontal="right" wrapText="1"/>
    </xf>
    <xf numFmtId="9" fontId="3" fillId="2" borderId="1" xfId="3" applyFont="1" applyFill="1" applyBorder="1" applyAlignment="1">
      <alignment horizontal="left" wrapText="1"/>
    </xf>
    <xf numFmtId="169" fontId="3" fillId="2" borderId="1" xfId="0" applyNumberFormat="1" applyFont="1" applyFill="1" applyBorder="1" applyAlignment="1">
      <alignment horizontal="right" wrapText="1"/>
    </xf>
    <xf numFmtId="0" fontId="3" fillId="2" borderId="0" xfId="0" applyFont="1" applyFill="1" applyBorder="1" applyAlignment="1">
      <alignment wrapText="1"/>
    </xf>
    <xf numFmtId="164" fontId="3" fillId="2" borderId="1" xfId="0" applyNumberFormat="1" applyFont="1" applyFill="1" applyBorder="1" applyAlignment="1">
      <alignment horizontal="right" wrapText="1"/>
    </xf>
    <xf numFmtId="0" fontId="3" fillId="2" borderId="1" xfId="0" applyFont="1" applyFill="1" applyBorder="1" applyAlignment="1">
      <alignment horizontal="right" wrapText="1"/>
    </xf>
    <xf numFmtId="0" fontId="3" fillId="2" borderId="1" xfId="0" quotePrefix="1" applyFont="1" applyFill="1" applyBorder="1" applyAlignment="1">
      <alignment horizontal="left" wrapText="1"/>
    </xf>
    <xf numFmtId="16" fontId="3" fillId="2" borderId="1" xfId="0" applyNumberFormat="1" applyFont="1" applyFill="1" applyBorder="1" applyAlignment="1">
      <alignment horizontal="left" wrapText="1"/>
    </xf>
    <xf numFmtId="0" fontId="3" fillId="2" borderId="3" xfId="0" applyFont="1" applyFill="1" applyBorder="1" applyAlignment="1">
      <alignment horizontal="right" wrapText="1"/>
    </xf>
    <xf numFmtId="6" fontId="3" fillId="2" borderId="3" xfId="0" applyNumberFormat="1" applyFont="1" applyFill="1" applyBorder="1" applyAlignment="1">
      <alignment horizontal="right" wrapText="1"/>
    </xf>
    <xf numFmtId="165" fontId="3" fillId="2" borderId="3" xfId="1" applyNumberFormat="1" applyFont="1" applyFill="1" applyBorder="1" applyAlignment="1">
      <alignment horizontal="right" wrapText="1"/>
    </xf>
    <xf numFmtId="169" fontId="3" fillId="0" borderId="1" xfId="0" applyNumberFormat="1" applyFont="1" applyFill="1" applyBorder="1" applyAlignment="1">
      <alignment horizontal="right"/>
    </xf>
    <xf numFmtId="14" fontId="2" fillId="0" borderId="1" xfId="0" applyNumberFormat="1" applyFont="1" applyFill="1" applyBorder="1" applyAlignment="1">
      <alignment horizontal="left" wrapText="1"/>
    </xf>
    <xf numFmtId="6" fontId="3" fillId="2" borderId="1" xfId="0" applyNumberFormat="1" applyFont="1" applyFill="1" applyBorder="1" applyAlignment="1">
      <alignment horizontal="left" wrapText="1"/>
    </xf>
    <xf numFmtId="171" fontId="3" fillId="2" borderId="1" xfId="0" applyNumberFormat="1" applyFont="1" applyFill="1" applyBorder="1" applyAlignment="1">
      <alignment horizontal="left" wrapText="1"/>
    </xf>
    <xf numFmtId="0" fontId="4" fillId="2" borderId="1" xfId="0" applyFont="1" applyFill="1" applyBorder="1" applyAlignment="1">
      <alignment horizontal="right" wrapText="1"/>
    </xf>
    <xf numFmtId="0" fontId="4" fillId="0" borderId="0" xfId="0" applyFont="1" applyFill="1" applyBorder="1" applyAlignment="1">
      <alignment horizontal="center" wrapText="1"/>
    </xf>
    <xf numFmtId="0" fontId="4" fillId="2" borderId="0" xfId="0" applyFont="1" applyFill="1" applyBorder="1" applyAlignment="1">
      <alignment horizontal="center" wrapText="1"/>
    </xf>
    <xf numFmtId="0" fontId="4" fillId="0" borderId="0" xfId="0" applyFont="1" applyFill="1" applyBorder="1"/>
    <xf numFmtId="0" fontId="4" fillId="2" borderId="0" xfId="0" applyFont="1" applyFill="1" applyBorder="1"/>
    <xf numFmtId="0" fontId="3" fillId="0" borderId="4" xfId="0" applyFont="1" applyFill="1" applyBorder="1" applyAlignment="1">
      <alignment horizontal="left" wrapText="1"/>
    </xf>
    <xf numFmtId="0" fontId="3" fillId="0" borderId="4" xfId="0" applyFont="1" applyFill="1" applyBorder="1" applyAlignment="1">
      <alignment wrapText="1"/>
    </xf>
    <xf numFmtId="169" fontId="3" fillId="0" borderId="4" xfId="0" applyNumberFormat="1" applyFont="1" applyFill="1" applyBorder="1" applyAlignment="1">
      <alignment horizontal="right" wrapText="1"/>
    </xf>
    <xf numFmtId="0" fontId="3" fillId="0" borderId="4" xfId="0" applyFont="1" applyFill="1" applyBorder="1" applyAlignment="1">
      <alignment horizontal="right" wrapText="1"/>
    </xf>
    <xf numFmtId="165" fontId="2" fillId="0" borderId="5" xfId="1" applyNumberFormat="1" applyFont="1" applyFill="1" applyBorder="1" applyAlignment="1">
      <alignment horizontal="right" wrapText="1"/>
    </xf>
    <xf numFmtId="14" fontId="3" fillId="0" borderId="1" xfId="0" applyNumberFormat="1" applyFont="1" applyFill="1" applyBorder="1" applyAlignment="1">
      <alignment horizontal="right"/>
    </xf>
    <xf numFmtId="9" fontId="2" fillId="0" borderId="1" xfId="3" applyFont="1" applyFill="1" applyBorder="1" applyAlignment="1">
      <alignment horizontal="left" wrapText="1"/>
    </xf>
    <xf numFmtId="14" fontId="3" fillId="2" borderId="1" xfId="0" applyNumberFormat="1" applyFont="1" applyFill="1" applyBorder="1" applyAlignment="1">
      <alignment horizontal="right"/>
    </xf>
    <xf numFmtId="14" fontId="4" fillId="0" borderId="1" xfId="0" applyNumberFormat="1" applyFont="1" applyFill="1" applyBorder="1" applyAlignment="1">
      <alignment horizontal="right" wrapText="1"/>
    </xf>
    <xf numFmtId="14" fontId="3" fillId="0" borderId="1" xfId="0" applyNumberFormat="1" applyFont="1" applyFill="1" applyBorder="1" applyAlignment="1">
      <alignment horizontal="left" wrapText="1"/>
    </xf>
    <xf numFmtId="1" fontId="3" fillId="0" borderId="1" xfId="0" applyNumberFormat="1" applyFont="1" applyFill="1" applyBorder="1" applyAlignment="1">
      <alignment horizontal="right" wrapText="1"/>
    </xf>
    <xf numFmtId="0" fontId="2" fillId="0" borderId="1" xfId="0" applyFont="1" applyFill="1" applyBorder="1" applyAlignment="1">
      <alignment horizontal="left"/>
    </xf>
    <xf numFmtId="0" fontId="2" fillId="0" borderId="1" xfId="0" applyFont="1" applyFill="1" applyBorder="1" applyAlignment="1"/>
    <xf numFmtId="9" fontId="3" fillId="0" borderId="1" xfId="0" applyNumberFormat="1" applyFont="1" applyFill="1" applyBorder="1" applyAlignment="1">
      <alignment horizontal="left"/>
    </xf>
    <xf numFmtId="9" fontId="2" fillId="0" borderId="1" xfId="0" applyNumberFormat="1" applyFont="1" applyFill="1" applyBorder="1" applyAlignment="1">
      <alignment horizontal="left" wrapText="1"/>
    </xf>
    <xf numFmtId="9" fontId="2" fillId="0" borderId="1" xfId="0" applyNumberFormat="1" applyFont="1" applyFill="1" applyBorder="1" applyAlignment="1">
      <alignment horizontal="left"/>
    </xf>
    <xf numFmtId="1" fontId="2" fillId="0" borderId="1" xfId="0" applyNumberFormat="1" applyFont="1" applyFill="1" applyBorder="1" applyAlignment="1">
      <alignment wrapText="1"/>
    </xf>
    <xf numFmtId="6" fontId="3" fillId="0" borderId="1" xfId="0" applyNumberFormat="1" applyFont="1" applyFill="1" applyBorder="1" applyAlignment="1">
      <alignment horizontal="left" wrapText="1"/>
    </xf>
    <xf numFmtId="164" fontId="2" fillId="0" borderId="1" xfId="0" applyNumberFormat="1" applyFont="1" applyFill="1" applyBorder="1" applyAlignment="1">
      <alignment horizontal="right" wrapText="1"/>
    </xf>
    <xf numFmtId="1" fontId="2" fillId="0" borderId="1" xfId="0" applyNumberFormat="1" applyFont="1" applyFill="1" applyBorder="1" applyAlignment="1">
      <alignment horizontal="right" wrapText="1"/>
    </xf>
    <xf numFmtId="9" fontId="2" fillId="0" borderId="1" xfId="0" applyNumberFormat="1" applyFont="1" applyFill="1" applyBorder="1" applyAlignment="1">
      <alignment horizontal="right" wrapText="1"/>
    </xf>
    <xf numFmtId="37" fontId="2" fillId="0" borderId="3" xfId="0" applyNumberFormat="1" applyFont="1" applyFill="1" applyBorder="1" applyAlignment="1">
      <alignment horizontal="right" wrapText="1"/>
    </xf>
    <xf numFmtId="0" fontId="3" fillId="0" borderId="3" xfId="0" applyFont="1" applyFill="1" applyBorder="1" applyAlignment="1">
      <alignment horizontal="right"/>
    </xf>
    <xf numFmtId="3" fontId="3" fillId="2" borderId="3" xfId="0" applyNumberFormat="1" applyFont="1" applyFill="1" applyBorder="1" applyAlignment="1">
      <alignment horizontal="right" wrapText="1"/>
    </xf>
    <xf numFmtId="9" fontId="2" fillId="2" borderId="1" xfId="0" applyNumberFormat="1" applyFont="1" applyFill="1" applyBorder="1" applyAlignment="1">
      <alignment horizontal="left" wrapText="1"/>
    </xf>
    <xf numFmtId="1" fontId="2" fillId="2" borderId="1" xfId="0" applyNumberFormat="1" applyFont="1" applyFill="1" applyBorder="1" applyAlignment="1">
      <alignment wrapText="1"/>
    </xf>
    <xf numFmtId="1" fontId="2" fillId="2" borderId="1" xfId="0" applyNumberFormat="1" applyFont="1" applyFill="1" applyBorder="1" applyAlignment="1">
      <alignment horizontal="right" wrapText="1"/>
    </xf>
    <xf numFmtId="37" fontId="2" fillId="2" borderId="3" xfId="0" applyNumberFormat="1" applyFont="1" applyFill="1" applyBorder="1" applyAlignment="1">
      <alignment horizontal="right" wrapText="1"/>
    </xf>
    <xf numFmtId="0" fontId="2" fillId="2" borderId="1" xfId="0" applyFont="1" applyFill="1" applyBorder="1" applyAlignment="1">
      <alignment horizontal="left"/>
    </xf>
    <xf numFmtId="0" fontId="2" fillId="2" borderId="3" xfId="0" applyFont="1" applyFill="1" applyBorder="1" applyAlignment="1">
      <alignment horizontal="right"/>
    </xf>
    <xf numFmtId="9" fontId="3" fillId="2" borderId="1" xfId="0" applyNumberFormat="1" applyFont="1" applyFill="1" applyBorder="1" applyAlignment="1">
      <alignment horizontal="left"/>
    </xf>
    <xf numFmtId="0" fontId="3" fillId="2" borderId="3" xfId="0" applyFont="1" applyFill="1" applyBorder="1" applyAlignment="1">
      <alignment horizontal="right"/>
    </xf>
    <xf numFmtId="37" fontId="3" fillId="2" borderId="3" xfId="0" applyNumberFormat="1" applyFont="1" applyFill="1" applyBorder="1" applyAlignment="1">
      <alignment horizontal="right" wrapText="1"/>
    </xf>
    <xf numFmtId="14" fontId="2" fillId="2" borderId="1" xfId="0" applyNumberFormat="1" applyFont="1" applyFill="1" applyBorder="1" applyAlignment="1">
      <alignment horizontal="left" wrapText="1"/>
    </xf>
    <xf numFmtId="14" fontId="2" fillId="2" borderId="1" xfId="0" applyNumberFormat="1" applyFont="1" applyFill="1" applyBorder="1" applyAlignment="1">
      <alignment wrapText="1"/>
    </xf>
    <xf numFmtId="164" fontId="2" fillId="2" borderId="1" xfId="0" applyNumberFormat="1" applyFont="1" applyFill="1" applyBorder="1" applyAlignment="1">
      <alignment horizontal="right" wrapText="1"/>
    </xf>
    <xf numFmtId="9" fontId="2" fillId="2" borderId="1" xfId="0" applyNumberFormat="1" applyFont="1" applyFill="1" applyBorder="1" applyAlignment="1">
      <alignment horizontal="right" wrapText="1"/>
    </xf>
    <xf numFmtId="14" fontId="2" fillId="2" borderId="1" xfId="0" applyNumberFormat="1" applyFont="1" applyFill="1" applyBorder="1" applyAlignment="1">
      <alignment horizontal="right" wrapText="1"/>
    </xf>
    <xf numFmtId="0" fontId="5" fillId="0" borderId="6" xfId="0" applyFont="1" applyFill="1" applyBorder="1" applyAlignment="1">
      <alignment horizontal="left" wrapText="1"/>
    </xf>
    <xf numFmtId="0" fontId="5" fillId="0" borderId="6" xfId="0" applyFont="1" applyFill="1" applyBorder="1" applyAlignment="1">
      <alignment wrapText="1"/>
    </xf>
    <xf numFmtId="169" fontId="5" fillId="0" borderId="6" xfId="0" applyNumberFormat="1" applyFont="1" applyFill="1" applyBorder="1" applyAlignment="1">
      <alignment horizontal="right" wrapText="1"/>
    </xf>
    <xf numFmtId="0" fontId="5" fillId="0" borderId="6" xfId="0" applyFont="1" applyFill="1" applyBorder="1" applyAlignment="1">
      <alignment horizontal="right" wrapText="1"/>
    </xf>
    <xf numFmtId="170" fontId="5" fillId="0" borderId="7" xfId="0" applyNumberFormat="1" applyFont="1" applyFill="1" applyBorder="1" applyAlignment="1">
      <alignment horizontal="right" wrapText="1"/>
    </xf>
    <xf numFmtId="0" fontId="2" fillId="2" borderId="2" xfId="0" applyFont="1" applyFill="1" applyBorder="1" applyAlignment="1">
      <alignment wrapText="1"/>
    </xf>
    <xf numFmtId="0" fontId="2" fillId="0" borderId="2" xfId="0" applyFont="1" applyFill="1" applyBorder="1" applyAlignment="1">
      <alignment wrapText="1"/>
    </xf>
    <xf numFmtId="0" fontId="3" fillId="0" borderId="8" xfId="0" applyFont="1" applyFill="1" applyBorder="1" applyAlignment="1"/>
    <xf numFmtId="0" fontId="3" fillId="0" borderId="5" xfId="0" applyFont="1" applyFill="1" applyBorder="1" applyAlignment="1">
      <alignment wrapText="1"/>
    </xf>
    <xf numFmtId="1" fontId="3" fillId="0" borderId="1" xfId="0" applyNumberFormat="1" applyFont="1" applyFill="1" applyBorder="1" applyAlignment="1"/>
    <xf numFmtId="1" fontId="3" fillId="0" borderId="1" xfId="0" quotePrefix="1" applyNumberFormat="1" applyFont="1" applyFill="1" applyBorder="1" applyAlignment="1">
      <alignment wrapText="1"/>
    </xf>
    <xf numFmtId="16" fontId="3" fillId="0" borderId="1" xfId="0" applyNumberFormat="1" applyFont="1" applyFill="1" applyBorder="1" applyAlignment="1">
      <alignment horizontal="left" wrapText="1"/>
    </xf>
    <xf numFmtId="17" fontId="3" fillId="0" borderId="1" xfId="0" quotePrefix="1" applyNumberFormat="1" applyFont="1" applyFill="1" applyBorder="1" applyAlignment="1">
      <alignment horizontal="left" wrapText="1"/>
    </xf>
    <xf numFmtId="171" fontId="3" fillId="0" borderId="1" xfId="0" applyNumberFormat="1" applyFont="1" applyFill="1" applyBorder="1" applyAlignment="1">
      <alignment horizontal="left" wrapText="1"/>
    </xf>
    <xf numFmtId="14" fontId="3" fillId="0" borderId="1" xfId="0" applyNumberFormat="1" applyFont="1" applyFill="1" applyBorder="1" applyAlignment="1">
      <alignment horizontal="right" wrapText="1"/>
    </xf>
    <xf numFmtId="164" fontId="3" fillId="0" borderId="1" xfId="0" quotePrefix="1" applyNumberFormat="1" applyFont="1" applyFill="1" applyBorder="1" applyAlignment="1">
      <alignment horizontal="right" wrapText="1"/>
    </xf>
    <xf numFmtId="14" fontId="3" fillId="2" borderId="1" xfId="0" applyNumberFormat="1" applyFont="1" applyFill="1" applyBorder="1" applyAlignment="1">
      <alignment horizontal="left" wrapText="1"/>
    </xf>
    <xf numFmtId="0" fontId="3" fillId="2" borderId="1" xfId="2" applyFont="1" applyFill="1" applyBorder="1" applyAlignment="1" applyProtection="1">
      <alignment horizontal="left" wrapText="1"/>
    </xf>
    <xf numFmtId="0" fontId="5" fillId="0" borderId="9" xfId="0" applyFont="1" applyFill="1" applyBorder="1" applyAlignment="1">
      <alignment wrapText="1"/>
    </xf>
    <xf numFmtId="0" fontId="10" fillId="2" borderId="2" xfId="0" applyFont="1" applyFill="1" applyBorder="1" applyAlignment="1">
      <alignment wrapText="1"/>
    </xf>
    <xf numFmtId="0" fontId="3" fillId="2" borderId="2" xfId="0" applyFont="1" applyFill="1" applyBorder="1" applyAlignment="1"/>
    <xf numFmtId="0" fontId="3" fillId="0" borderId="2" xfId="0" applyFont="1" applyFill="1" applyBorder="1" applyAlignment="1">
      <alignment wrapText="1"/>
    </xf>
    <xf numFmtId="0" fontId="10" fillId="0" borderId="2" xfId="0" applyFont="1" applyFill="1" applyBorder="1" applyAlignment="1">
      <alignment wrapText="1"/>
    </xf>
    <xf numFmtId="0" fontId="11" fillId="2" borderId="2" xfId="0" applyFont="1" applyFill="1" applyBorder="1" applyAlignment="1">
      <alignment wrapText="1"/>
    </xf>
    <xf numFmtId="44" fontId="3" fillId="2" borderId="3" xfId="1" applyFont="1" applyFill="1" applyBorder="1" applyAlignment="1">
      <alignment horizontal="right" wrapText="1"/>
    </xf>
    <xf numFmtId="6" fontId="3" fillId="0" borderId="3" xfId="0" applyNumberFormat="1" applyFont="1" applyFill="1" applyBorder="1" applyAlignment="1">
      <alignment horizontal="right" wrapText="1"/>
    </xf>
    <xf numFmtId="3" fontId="3" fillId="0" borderId="3" xfId="0" applyNumberFormat="1" applyFont="1" applyFill="1" applyBorder="1" applyAlignment="1">
      <alignment horizontal="right" wrapText="1"/>
    </xf>
    <xf numFmtId="0" fontId="11" fillId="0" borderId="2" xfId="0" applyFont="1" applyFill="1" applyBorder="1" applyAlignment="1">
      <alignment wrapText="1"/>
    </xf>
    <xf numFmtId="0" fontId="3" fillId="0" borderId="2" xfId="0" applyFont="1" applyFill="1" applyBorder="1" applyAlignment="1"/>
    <xf numFmtId="44" fontId="2" fillId="2" borderId="3" xfId="1" applyFont="1" applyFill="1" applyBorder="1" applyAlignment="1">
      <alignment horizontal="right" wrapText="1"/>
    </xf>
    <xf numFmtId="44" fontId="2" fillId="0" borderId="3" xfId="1" applyFont="1" applyFill="1" applyBorder="1" applyAlignment="1">
      <alignment horizontal="right" wrapText="1"/>
    </xf>
    <xf numFmtId="1" fontId="3" fillId="2" borderId="11" xfId="0" applyNumberFormat="1" applyFont="1" applyFill="1" applyBorder="1" applyAlignment="1">
      <alignment wrapText="1"/>
    </xf>
    <xf numFmtId="1" fontId="3" fillId="2" borderId="11" xfId="0" applyNumberFormat="1" applyFont="1" applyFill="1" applyBorder="1" applyAlignment="1">
      <alignment horizontal="left" wrapText="1"/>
    </xf>
    <xf numFmtId="0" fontId="3" fillId="2" borderId="11" xfId="0" applyFont="1" applyFill="1" applyBorder="1" applyAlignment="1">
      <alignment horizontal="left" wrapText="1"/>
    </xf>
    <xf numFmtId="9" fontId="3" fillId="2" borderId="11" xfId="0" applyNumberFormat="1" applyFont="1" applyFill="1" applyBorder="1" applyAlignment="1">
      <alignment horizontal="left" wrapText="1"/>
    </xf>
    <xf numFmtId="168" fontId="3" fillId="2" borderId="11" xfId="0" applyNumberFormat="1" applyFont="1" applyFill="1" applyBorder="1" applyAlignment="1">
      <alignment horizontal="left" wrapText="1"/>
    </xf>
    <xf numFmtId="1" fontId="3" fillId="0" borderId="1" xfId="0" applyNumberFormat="1" applyFont="1" applyFill="1" applyBorder="1" applyAlignment="1">
      <alignment horizontal="left" wrapText="1"/>
    </xf>
    <xf numFmtId="0" fontId="3" fillId="0" borderId="0" xfId="0" applyFont="1" applyFill="1" applyBorder="1" applyAlignment="1">
      <alignment horizontal="left"/>
    </xf>
    <xf numFmtId="0" fontId="2" fillId="0" borderId="3" xfId="0" applyFont="1" applyFill="1" applyBorder="1" applyAlignment="1">
      <alignment horizontal="right"/>
    </xf>
    <xf numFmtId="0" fontId="2" fillId="0" borderId="0" xfId="0" applyFont="1" applyFill="1" applyBorder="1" applyAlignment="1">
      <alignment wrapText="1"/>
    </xf>
    <xf numFmtId="164" fontId="3" fillId="0" borderId="1" xfId="0" applyNumberFormat="1" applyFont="1" applyFill="1" applyBorder="1" applyAlignment="1">
      <alignment horizontal="left" wrapText="1"/>
    </xf>
    <xf numFmtId="14" fontId="2" fillId="0" borderId="1" xfId="0" applyNumberFormat="1" applyFont="1" applyFill="1" applyBorder="1" applyAlignment="1">
      <alignment horizontal="right" wrapText="1"/>
    </xf>
    <xf numFmtId="0" fontId="12" fillId="0" borderId="1" xfId="0" applyFont="1" applyFill="1" applyBorder="1" applyAlignment="1">
      <alignment horizontal="left" wrapText="1"/>
    </xf>
    <xf numFmtId="0" fontId="12" fillId="0" borderId="1" xfId="0" applyFont="1" applyFill="1" applyBorder="1" applyAlignment="1">
      <alignment wrapText="1"/>
    </xf>
    <xf numFmtId="1" fontId="12" fillId="0" borderId="1" xfId="0" applyNumberFormat="1" applyFont="1" applyFill="1" applyBorder="1" applyAlignment="1">
      <alignment wrapText="1"/>
    </xf>
    <xf numFmtId="9" fontId="12" fillId="0" borderId="1" xfId="0" applyNumberFormat="1" applyFont="1" applyFill="1" applyBorder="1" applyAlignment="1">
      <alignment horizontal="left" wrapText="1"/>
    </xf>
    <xf numFmtId="9" fontId="12" fillId="0" borderId="1" xfId="3" applyFont="1" applyFill="1" applyBorder="1" applyAlignment="1">
      <alignment horizontal="left" wrapText="1"/>
    </xf>
    <xf numFmtId="16" fontId="3" fillId="0" borderId="1" xfId="0" quotePrefix="1" applyNumberFormat="1" applyFont="1" applyFill="1" applyBorder="1" applyAlignment="1">
      <alignment horizontal="left" wrapText="1"/>
    </xf>
    <xf numFmtId="17" fontId="12" fillId="0" borderId="1" xfId="0" applyNumberFormat="1" applyFont="1" applyFill="1" applyBorder="1" applyAlignment="1">
      <alignment horizontal="left" wrapText="1"/>
    </xf>
    <xf numFmtId="8" fontId="12" fillId="0" borderId="1" xfId="0" applyNumberFormat="1" applyFont="1" applyFill="1" applyBorder="1" applyAlignment="1">
      <alignment horizontal="left" wrapText="1"/>
    </xf>
    <xf numFmtId="170" fontId="12" fillId="0" borderId="1" xfId="0" applyNumberFormat="1" applyFont="1" applyFill="1" applyBorder="1" applyAlignment="1">
      <alignment horizontal="left" wrapText="1"/>
    </xf>
    <xf numFmtId="168" fontId="12" fillId="0" borderId="1" xfId="0" applyNumberFormat="1" applyFont="1" applyFill="1" applyBorder="1" applyAlignment="1">
      <alignment horizontal="right" wrapText="1"/>
    </xf>
    <xf numFmtId="169" fontId="12" fillId="0" borderId="1" xfId="0" applyNumberFormat="1" applyFont="1" applyFill="1" applyBorder="1" applyAlignment="1">
      <alignment horizontal="right" wrapText="1"/>
    </xf>
    <xf numFmtId="14" fontId="2" fillId="0" borderId="1" xfId="0" applyNumberFormat="1" applyFont="1" applyFill="1" applyBorder="1" applyAlignment="1">
      <alignment horizontal="right"/>
    </xf>
    <xf numFmtId="14" fontId="12" fillId="0" borderId="1" xfId="0" applyNumberFormat="1" applyFont="1" applyFill="1" applyBorder="1" applyAlignment="1">
      <alignment horizontal="right" wrapText="1"/>
    </xf>
    <xf numFmtId="164" fontId="3" fillId="0" borderId="1" xfId="0" applyNumberFormat="1" applyFont="1" applyFill="1" applyBorder="1" applyAlignment="1">
      <alignment horizontal="right"/>
    </xf>
    <xf numFmtId="0" fontId="12" fillId="0" borderId="1" xfId="0" applyFont="1" applyFill="1" applyBorder="1" applyAlignment="1">
      <alignment horizontal="right" wrapText="1"/>
    </xf>
    <xf numFmtId="1" fontId="12" fillId="0" borderId="1" xfId="0" applyNumberFormat="1" applyFont="1" applyFill="1" applyBorder="1" applyAlignment="1">
      <alignment horizontal="right" wrapText="1"/>
    </xf>
    <xf numFmtId="164" fontId="12" fillId="0" borderId="1" xfId="0" applyNumberFormat="1" applyFont="1" applyFill="1" applyBorder="1" applyAlignment="1">
      <alignment horizontal="right" wrapText="1"/>
    </xf>
    <xf numFmtId="170" fontId="3" fillId="0" borderId="1" xfId="0" applyNumberFormat="1" applyFont="1" applyFill="1" applyBorder="1" applyAlignment="1">
      <alignment horizontal="right" wrapText="1"/>
    </xf>
    <xf numFmtId="170" fontId="3" fillId="0" borderId="1" xfId="0" applyNumberFormat="1" applyFont="1" applyFill="1" applyBorder="1" applyAlignment="1">
      <alignment horizontal="right"/>
    </xf>
    <xf numFmtId="0" fontId="12" fillId="2" borderId="1" xfId="0" applyFont="1" applyFill="1" applyBorder="1" applyAlignment="1">
      <alignment wrapText="1"/>
    </xf>
    <xf numFmtId="1" fontId="12" fillId="2" borderId="1" xfId="0" applyNumberFormat="1" applyFont="1" applyFill="1" applyBorder="1" applyAlignment="1">
      <alignment wrapText="1"/>
    </xf>
    <xf numFmtId="9" fontId="12" fillId="2" borderId="1" xfId="0" applyNumberFormat="1" applyFont="1" applyFill="1" applyBorder="1" applyAlignment="1">
      <alignment horizontal="left" wrapText="1"/>
    </xf>
    <xf numFmtId="0" fontId="12" fillId="2" borderId="1" xfId="0" applyFont="1" applyFill="1" applyBorder="1" applyAlignment="1">
      <alignment horizontal="left" wrapText="1"/>
    </xf>
    <xf numFmtId="168" fontId="12" fillId="2" borderId="1" xfId="0" applyNumberFormat="1" applyFont="1" applyFill="1" applyBorder="1" applyAlignment="1">
      <alignment horizontal="right" wrapText="1"/>
    </xf>
    <xf numFmtId="0" fontId="12" fillId="2" borderId="1" xfId="0" applyFont="1" applyFill="1" applyBorder="1" applyAlignment="1">
      <alignment horizontal="right" wrapText="1"/>
    </xf>
    <xf numFmtId="169" fontId="12" fillId="2" borderId="1" xfId="0" applyNumberFormat="1" applyFont="1" applyFill="1" applyBorder="1" applyAlignment="1">
      <alignment horizontal="right" wrapText="1"/>
    </xf>
    <xf numFmtId="17" fontId="2" fillId="2" borderId="1" xfId="0" applyNumberFormat="1" applyFont="1" applyFill="1" applyBorder="1" applyAlignment="1">
      <alignment horizontal="left" wrapText="1"/>
    </xf>
    <xf numFmtId="6" fontId="2" fillId="2" borderId="1" xfId="0" applyNumberFormat="1" applyFont="1" applyFill="1" applyBorder="1" applyAlignment="1">
      <alignment horizontal="left" wrapText="1"/>
    </xf>
    <xf numFmtId="0" fontId="4" fillId="2" borderId="0" xfId="0" applyFont="1" applyFill="1" applyBorder="1" applyAlignment="1">
      <alignment horizontal="center"/>
    </xf>
    <xf numFmtId="9" fontId="2" fillId="2" borderId="1" xfId="0" applyNumberFormat="1" applyFont="1" applyFill="1" applyBorder="1" applyAlignment="1">
      <alignment horizontal="left"/>
    </xf>
    <xf numFmtId="0" fontId="2" fillId="2" borderId="1" xfId="0" applyFont="1" applyFill="1" applyBorder="1" applyAlignment="1"/>
    <xf numFmtId="14" fontId="2" fillId="2" borderId="1" xfId="0" applyNumberFormat="1" applyFont="1" applyFill="1" applyBorder="1" applyAlignment="1">
      <alignment horizontal="right"/>
    </xf>
    <xf numFmtId="0" fontId="2" fillId="2" borderId="1" xfId="0" applyFont="1" applyFill="1" applyBorder="1" applyAlignment="1">
      <alignment horizontal="right"/>
    </xf>
    <xf numFmtId="0" fontId="12" fillId="2" borderId="1" xfId="0" applyFont="1" applyFill="1" applyBorder="1" applyAlignment="1"/>
    <xf numFmtId="9" fontId="12" fillId="2" borderId="1" xfId="0" applyNumberFormat="1" applyFont="1" applyFill="1" applyBorder="1" applyAlignment="1">
      <alignment horizontal="left"/>
    </xf>
    <xf numFmtId="0" fontId="12" fillId="2" borderId="1" xfId="0" applyFont="1" applyFill="1" applyBorder="1" applyAlignment="1">
      <alignment horizontal="left"/>
    </xf>
    <xf numFmtId="14" fontId="12" fillId="2" borderId="1" xfId="0" applyNumberFormat="1" applyFont="1" applyFill="1" applyBorder="1" applyAlignment="1">
      <alignment horizontal="right"/>
    </xf>
    <xf numFmtId="0" fontId="12" fillId="2" borderId="1" xfId="0" applyFont="1" applyFill="1" applyBorder="1" applyAlignment="1">
      <alignment horizontal="right"/>
    </xf>
    <xf numFmtId="0" fontId="13" fillId="2" borderId="1" xfId="0" applyFont="1" applyFill="1" applyBorder="1" applyAlignment="1">
      <alignment horizontal="left" wrapText="1"/>
    </xf>
    <xf numFmtId="14" fontId="12" fillId="2" borderId="1" xfId="0" applyNumberFormat="1" applyFont="1" applyFill="1" applyBorder="1" applyAlignment="1">
      <alignment horizontal="right" wrapText="1"/>
    </xf>
    <xf numFmtId="1" fontId="12" fillId="2" borderId="1" xfId="0" applyNumberFormat="1" applyFont="1" applyFill="1" applyBorder="1" applyAlignment="1">
      <alignment horizontal="right" wrapText="1"/>
    </xf>
    <xf numFmtId="8" fontId="12" fillId="2" borderId="1" xfId="0" applyNumberFormat="1" applyFont="1" applyFill="1" applyBorder="1" applyAlignment="1">
      <alignment horizontal="left" wrapText="1"/>
    </xf>
    <xf numFmtId="17" fontId="12" fillId="2" borderId="1" xfId="0" applyNumberFormat="1" applyFont="1" applyFill="1" applyBorder="1" applyAlignment="1">
      <alignment horizontal="left" wrapText="1"/>
    </xf>
    <xf numFmtId="170" fontId="12" fillId="2" borderId="1" xfId="0" applyNumberFormat="1" applyFont="1" applyFill="1" applyBorder="1" applyAlignment="1">
      <alignment horizontal="left" wrapText="1"/>
    </xf>
    <xf numFmtId="164" fontId="12" fillId="2" borderId="1" xfId="0" applyNumberFormat="1" applyFont="1" applyFill="1" applyBorder="1" applyAlignment="1">
      <alignment horizontal="right" wrapText="1"/>
    </xf>
    <xf numFmtId="0" fontId="4" fillId="2" borderId="0" xfId="0" applyFont="1" applyFill="1" applyBorder="1" applyAlignment="1">
      <alignment wrapText="1"/>
    </xf>
    <xf numFmtId="9" fontId="12" fillId="2" borderId="1" xfId="3" applyFont="1" applyFill="1" applyBorder="1" applyAlignment="1">
      <alignment horizontal="left" wrapText="1"/>
    </xf>
    <xf numFmtId="6" fontId="3" fillId="2" borderId="1" xfId="0" applyNumberFormat="1" applyFont="1" applyFill="1" applyBorder="1" applyAlignment="1">
      <alignment wrapText="1"/>
    </xf>
    <xf numFmtId="165" fontId="3" fillId="0" borderId="3" xfId="1" applyNumberFormat="1" applyFont="1" applyFill="1" applyBorder="1" applyAlignment="1">
      <alignment horizontal="right"/>
    </xf>
    <xf numFmtId="0" fontId="12" fillId="0" borderId="2" xfId="0" applyFont="1" applyFill="1" applyBorder="1" applyAlignment="1">
      <alignment wrapText="1"/>
    </xf>
    <xf numFmtId="165" fontId="12" fillId="0" borderId="3" xfId="1" applyNumberFormat="1" applyFont="1" applyFill="1" applyBorder="1" applyAlignment="1">
      <alignment horizontal="right" wrapText="1"/>
    </xf>
    <xf numFmtId="0" fontId="12" fillId="2" borderId="2" xfId="0" applyFont="1" applyFill="1" applyBorder="1" applyAlignment="1">
      <alignment wrapText="1"/>
    </xf>
    <xf numFmtId="165" fontId="12" fillId="2" borderId="3" xfId="1" applyNumberFormat="1" applyFont="1" applyFill="1" applyBorder="1" applyAlignment="1">
      <alignment horizontal="right" wrapText="1"/>
    </xf>
    <xf numFmtId="171" fontId="3" fillId="0" borderId="3" xfId="0" applyNumberFormat="1" applyFont="1" applyFill="1" applyBorder="1" applyAlignment="1">
      <alignment horizontal="right" wrapText="1"/>
    </xf>
    <xf numFmtId="0" fontId="2" fillId="2" borderId="2" xfId="0" applyFont="1" applyFill="1" applyBorder="1" applyAlignment="1"/>
    <xf numFmtId="0" fontId="12" fillId="2" borderId="2" xfId="0" applyFont="1" applyFill="1" applyBorder="1" applyAlignment="1"/>
    <xf numFmtId="0" fontId="12" fillId="2" borderId="3" xfId="0" applyFont="1" applyFill="1" applyBorder="1" applyAlignment="1">
      <alignment horizontal="right" wrapText="1"/>
    </xf>
    <xf numFmtId="37" fontId="3" fillId="0" borderId="3" xfId="0" applyNumberFormat="1" applyFont="1" applyFill="1" applyBorder="1" applyAlignment="1">
      <alignment horizontal="right" wrapText="1"/>
    </xf>
    <xf numFmtId="0" fontId="2" fillId="0" borderId="2" xfId="0" applyFont="1" applyFill="1" applyBorder="1" applyAlignment="1"/>
    <xf numFmtId="37" fontId="12" fillId="2" borderId="3" xfId="0" applyNumberFormat="1" applyFont="1" applyFill="1" applyBorder="1" applyAlignment="1">
      <alignment horizontal="right" wrapText="1"/>
    </xf>
    <xf numFmtId="37" fontId="12" fillId="0" borderId="3" xfId="0" applyNumberFormat="1" applyFont="1" applyFill="1" applyBorder="1" applyAlignment="1">
      <alignment horizontal="right" wrapText="1"/>
    </xf>
    <xf numFmtId="5" fontId="2" fillId="2" borderId="3" xfId="1" applyNumberFormat="1" applyFont="1" applyFill="1" applyBorder="1" applyAlignment="1">
      <alignment horizontal="right" wrapText="1"/>
    </xf>
    <xf numFmtId="5" fontId="2" fillId="0" borderId="3" xfId="1" applyNumberFormat="1" applyFont="1" applyFill="1" applyBorder="1" applyAlignment="1">
      <alignment horizontal="right" wrapText="1"/>
    </xf>
    <xf numFmtId="44" fontId="12" fillId="2" borderId="3" xfId="1" applyFont="1" applyFill="1" applyBorder="1" applyAlignment="1">
      <alignment horizontal="right" wrapText="1"/>
    </xf>
    <xf numFmtId="171" fontId="2" fillId="0" borderId="3" xfId="1" applyNumberFormat="1" applyFont="1" applyFill="1" applyBorder="1" applyAlignment="1">
      <alignment horizontal="right" wrapText="1"/>
    </xf>
    <xf numFmtId="171" fontId="2" fillId="2" borderId="3" xfId="1" applyNumberFormat="1" applyFont="1" applyFill="1" applyBorder="1" applyAlignment="1">
      <alignment horizontal="right" wrapText="1"/>
    </xf>
    <xf numFmtId="42" fontId="2" fillId="2" borderId="3" xfId="1" applyNumberFormat="1" applyFont="1" applyFill="1" applyBorder="1" applyAlignment="1">
      <alignment horizontal="right" wrapText="1"/>
    </xf>
    <xf numFmtId="5" fontId="12" fillId="0" borderId="3" xfId="1" applyNumberFormat="1" applyFont="1" applyFill="1" applyBorder="1" applyAlignment="1">
      <alignment horizontal="right" wrapText="1"/>
    </xf>
    <xf numFmtId="5" fontId="3" fillId="2" borderId="3" xfId="1" applyNumberFormat="1" applyFont="1" applyFill="1" applyBorder="1" applyAlignment="1">
      <alignment horizontal="right" wrapText="1"/>
    </xf>
    <xf numFmtId="165" fontId="2" fillId="2" borderId="13" xfId="1" applyNumberFormat="1" applyFont="1" applyFill="1" applyBorder="1" applyAlignment="1">
      <alignment horizontal="right" wrapText="1"/>
    </xf>
    <xf numFmtId="0" fontId="6" fillId="0" borderId="0" xfId="0" applyFont="1" applyFill="1" applyBorder="1" applyAlignment="1">
      <alignment horizontal="center" wrapText="1"/>
    </xf>
    <xf numFmtId="49" fontId="7" fillId="0" borderId="0" xfId="0" applyNumberFormat="1" applyFont="1" applyFill="1" applyBorder="1" applyAlignment="1">
      <alignment horizontal="center" wrapText="1"/>
    </xf>
    <xf numFmtId="0" fontId="12" fillId="0" borderId="12" xfId="0" applyFont="1" applyFill="1" applyBorder="1" applyAlignment="1">
      <alignment horizontal="left" wrapText="1"/>
    </xf>
    <xf numFmtId="0" fontId="12" fillId="0" borderId="3" xfId="0" applyFont="1" applyFill="1" applyBorder="1" applyAlignment="1">
      <alignment horizontal="left" wrapText="1"/>
    </xf>
    <xf numFmtId="0" fontId="3" fillId="0" borderId="10" xfId="0" applyFont="1" applyFill="1" applyBorder="1" applyAlignment="1">
      <alignment horizontal="left" wrapText="1"/>
    </xf>
    <xf numFmtId="0" fontId="3" fillId="0" borderId="7" xfId="0" applyFont="1" applyFill="1" applyBorder="1" applyAlignment="1">
      <alignment horizontal="left" wrapText="1"/>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33"/>
  <sheetViews>
    <sheetView showGridLines="0" tabSelected="1" zoomScale="75" zoomScaleNormal="100" zoomScaleSheetLayoutView="75" workbookViewId="0">
      <pane ySplit="3" topLeftCell="A4" activePane="bottomLeft" state="frozen"/>
      <selection pane="bottomLeft" activeCell="B10" sqref="B10"/>
    </sheetView>
  </sheetViews>
  <sheetFormatPr defaultColWidth="9.109375" defaultRowHeight="13.2" x14ac:dyDescent="0.25"/>
  <cols>
    <col min="1" max="1" width="15.109375" style="6" customWidth="1"/>
    <col min="2" max="2" width="18.5546875" style="6" customWidth="1"/>
    <col min="3" max="3" width="22.33203125" style="6" customWidth="1"/>
    <col min="4" max="4" width="11.88671875" style="6" customWidth="1"/>
    <col min="5" max="5" width="11.5546875" style="10" customWidth="1"/>
    <col min="6" max="6" width="62.109375" style="6" customWidth="1"/>
    <col min="7" max="7" width="15.6640625" style="10" customWidth="1"/>
    <col min="8" max="8" width="17.88671875" style="10" customWidth="1"/>
    <col min="9" max="9" width="21.6640625" style="10" customWidth="1"/>
    <col min="10" max="10" width="40" style="6" customWidth="1"/>
    <col min="11" max="11" width="14.33203125" style="68" customWidth="1"/>
    <col min="12" max="12" width="11.44140625" style="28" customWidth="1"/>
    <col min="13" max="13" width="13.88671875" style="175" customWidth="1"/>
    <col min="14" max="16384" width="9.109375" style="11"/>
  </cols>
  <sheetData>
    <row r="1" spans="1:13" s="12" customFormat="1" ht="24" customHeight="1" x14ac:dyDescent="0.4">
      <c r="A1" s="227" t="s">
        <v>770</v>
      </c>
      <c r="B1" s="227"/>
      <c r="C1" s="227"/>
      <c r="D1" s="227"/>
      <c r="E1" s="227"/>
      <c r="F1" s="227"/>
      <c r="G1" s="227"/>
      <c r="H1" s="227"/>
      <c r="I1" s="227"/>
      <c r="J1" s="227"/>
      <c r="K1" s="227"/>
      <c r="L1" s="227"/>
      <c r="M1" s="227"/>
    </row>
    <row r="2" spans="1:13" s="12" customFormat="1" ht="24.75" customHeight="1" x14ac:dyDescent="0.4">
      <c r="A2" s="227" t="s">
        <v>771</v>
      </c>
      <c r="B2" s="227"/>
      <c r="C2" s="227"/>
      <c r="D2" s="227"/>
      <c r="E2" s="227"/>
      <c r="F2" s="227"/>
      <c r="G2" s="227"/>
      <c r="H2" s="227"/>
      <c r="I2" s="227"/>
      <c r="J2" s="227"/>
      <c r="K2" s="227"/>
      <c r="L2" s="227"/>
      <c r="M2" s="227"/>
    </row>
    <row r="3" spans="1:13" s="12" customFormat="1" ht="21.75" customHeight="1" thickBot="1" x14ac:dyDescent="0.4">
      <c r="A3" s="228" t="s">
        <v>317</v>
      </c>
      <c r="B3" s="228"/>
      <c r="C3" s="228"/>
      <c r="D3" s="228"/>
      <c r="E3" s="228"/>
      <c r="F3" s="228"/>
      <c r="G3" s="228"/>
      <c r="H3" s="228"/>
      <c r="I3" s="228"/>
      <c r="J3" s="228"/>
      <c r="K3" s="228"/>
      <c r="L3" s="228"/>
      <c r="M3" s="228"/>
    </row>
    <row r="4" spans="1:13" s="13" customFormat="1" ht="43.5" customHeight="1" x14ac:dyDescent="0.25">
      <c r="A4" s="133" t="s">
        <v>752</v>
      </c>
      <c r="B4" s="116" t="s">
        <v>758</v>
      </c>
      <c r="C4" s="116" t="s">
        <v>749</v>
      </c>
      <c r="D4" s="116" t="s">
        <v>750</v>
      </c>
      <c r="E4" s="115" t="s">
        <v>751</v>
      </c>
      <c r="F4" s="116" t="s">
        <v>756</v>
      </c>
      <c r="G4" s="115" t="s">
        <v>753</v>
      </c>
      <c r="H4" s="115" t="s">
        <v>754</v>
      </c>
      <c r="I4" s="115" t="s">
        <v>755</v>
      </c>
      <c r="J4" s="116" t="s">
        <v>759</v>
      </c>
      <c r="K4" s="117" t="s">
        <v>757</v>
      </c>
      <c r="L4" s="118" t="s">
        <v>760</v>
      </c>
      <c r="M4" s="119" t="s">
        <v>763</v>
      </c>
    </row>
    <row r="5" spans="1:13" s="37" customFormat="1" x14ac:dyDescent="0.25">
      <c r="A5" s="134" t="s">
        <v>762</v>
      </c>
      <c r="B5" s="50"/>
      <c r="C5" s="50"/>
      <c r="D5" s="50"/>
      <c r="E5" s="56"/>
      <c r="F5" s="50"/>
      <c r="G5" s="56"/>
      <c r="H5" s="56"/>
      <c r="I5" s="56"/>
      <c r="J5" s="50"/>
      <c r="K5" s="59"/>
      <c r="L5" s="48"/>
      <c r="M5" s="40"/>
    </row>
    <row r="6" spans="1:13" s="13" customFormat="1" x14ac:dyDescent="0.25">
      <c r="A6" s="143" t="s">
        <v>817</v>
      </c>
      <c r="B6" s="6" t="s">
        <v>81</v>
      </c>
      <c r="C6" s="6" t="s">
        <v>85</v>
      </c>
      <c r="D6" s="6" t="s">
        <v>797</v>
      </c>
      <c r="E6" s="10" t="s">
        <v>862</v>
      </c>
      <c r="F6" s="6" t="s">
        <v>86</v>
      </c>
      <c r="G6" s="4" t="s">
        <v>87</v>
      </c>
      <c r="H6" s="10" t="s">
        <v>799</v>
      </c>
      <c r="I6" s="25">
        <v>18.25</v>
      </c>
      <c r="J6" s="6" t="s">
        <v>40</v>
      </c>
      <c r="K6" s="28"/>
      <c r="L6" s="82">
        <v>37133</v>
      </c>
      <c r="M6" s="205">
        <v>0</v>
      </c>
    </row>
    <row r="7" spans="1:13" s="37" customFormat="1" x14ac:dyDescent="0.25">
      <c r="A7" s="9"/>
      <c r="B7" s="50"/>
      <c r="C7" s="50"/>
      <c r="D7" s="2"/>
      <c r="E7" s="46"/>
      <c r="F7" s="50"/>
      <c r="G7" s="1"/>
      <c r="H7" s="1"/>
      <c r="I7" s="70"/>
      <c r="J7" s="50"/>
      <c r="K7" s="72"/>
      <c r="L7" s="84"/>
      <c r="M7" s="67"/>
    </row>
    <row r="8" spans="1:13" s="15" customFormat="1" x14ac:dyDescent="0.25">
      <c r="A8" s="137" t="s">
        <v>769</v>
      </c>
      <c r="B8" s="5"/>
      <c r="C8" s="5"/>
      <c r="D8" s="5"/>
      <c r="E8" s="4"/>
      <c r="F8" s="5"/>
      <c r="G8" s="4"/>
      <c r="H8" s="4"/>
      <c r="I8" s="26"/>
      <c r="J8" s="5"/>
      <c r="K8" s="31"/>
      <c r="L8" s="85" t="s">
        <v>746</v>
      </c>
      <c r="M8" s="34">
        <f>SUM(M6:M6)</f>
        <v>0</v>
      </c>
    </row>
    <row r="9" spans="1:13" s="49" customFormat="1" x14ac:dyDescent="0.25">
      <c r="A9" s="138" t="s">
        <v>764</v>
      </c>
      <c r="B9" s="2"/>
      <c r="C9" s="2"/>
      <c r="D9" s="2"/>
      <c r="E9" s="46"/>
      <c r="F9" s="2"/>
      <c r="G9" s="1"/>
      <c r="H9" s="1"/>
      <c r="I9" s="47"/>
      <c r="J9" s="2"/>
      <c r="K9" s="59"/>
      <c r="L9" s="48"/>
      <c r="M9" s="40"/>
    </row>
    <row r="10" spans="1:13" s="13" customFormat="1" ht="52.8" x14ac:dyDescent="0.25">
      <c r="A10" s="206" t="s">
        <v>793</v>
      </c>
      <c r="B10" s="159" t="s">
        <v>305</v>
      </c>
      <c r="C10" s="159" t="s">
        <v>811</v>
      </c>
      <c r="D10" s="158" t="s">
        <v>797</v>
      </c>
      <c r="E10" s="160">
        <v>0.5</v>
      </c>
      <c r="F10" s="159" t="s">
        <v>629</v>
      </c>
      <c r="G10" s="157" t="s">
        <v>630</v>
      </c>
      <c r="H10" s="157" t="s">
        <v>599</v>
      </c>
      <c r="I10" s="157" t="s">
        <v>183</v>
      </c>
      <c r="J10" s="159" t="s">
        <v>184</v>
      </c>
      <c r="K10" s="166">
        <v>37133</v>
      </c>
      <c r="L10" s="171" t="s">
        <v>774</v>
      </c>
      <c r="M10" s="207">
        <v>350000</v>
      </c>
    </row>
    <row r="11" spans="1:13" s="37" customFormat="1" x14ac:dyDescent="0.25">
      <c r="A11" s="208" t="s">
        <v>793</v>
      </c>
      <c r="B11" s="177" t="s">
        <v>700</v>
      </c>
      <c r="C11" s="177" t="s">
        <v>701</v>
      </c>
      <c r="D11" s="176" t="s">
        <v>803</v>
      </c>
      <c r="E11" s="178">
        <v>0.5</v>
      </c>
      <c r="F11" s="177" t="s">
        <v>702</v>
      </c>
      <c r="G11" s="179" t="s">
        <v>820</v>
      </c>
      <c r="H11" s="179" t="s">
        <v>820</v>
      </c>
      <c r="I11" s="179"/>
      <c r="J11" s="177"/>
      <c r="K11" s="180">
        <v>37118</v>
      </c>
      <c r="L11" s="181" t="s">
        <v>774</v>
      </c>
      <c r="M11" s="209">
        <v>50000</v>
      </c>
    </row>
    <row r="12" spans="1:13" s="13" customFormat="1" ht="26.4" x14ac:dyDescent="0.25">
      <c r="A12" s="206" t="s">
        <v>793</v>
      </c>
      <c r="B12" s="159" t="s">
        <v>305</v>
      </c>
      <c r="C12" s="159" t="s">
        <v>821</v>
      </c>
      <c r="D12" s="158" t="s">
        <v>797</v>
      </c>
      <c r="E12" s="160">
        <v>0.45</v>
      </c>
      <c r="F12" s="159" t="s">
        <v>703</v>
      </c>
      <c r="G12" s="157" t="s">
        <v>681</v>
      </c>
      <c r="H12" s="157" t="s">
        <v>818</v>
      </c>
      <c r="I12" s="164" t="s">
        <v>185</v>
      </c>
      <c r="J12" s="159" t="s">
        <v>186</v>
      </c>
      <c r="K12" s="166">
        <v>37138</v>
      </c>
      <c r="L12" s="171" t="s">
        <v>774</v>
      </c>
      <c r="M12" s="207">
        <v>1000000</v>
      </c>
    </row>
    <row r="13" spans="1:13" s="42" customFormat="1" ht="26.4" x14ac:dyDescent="0.25">
      <c r="A13" s="9" t="s">
        <v>817</v>
      </c>
      <c r="B13" s="50" t="s">
        <v>795</v>
      </c>
      <c r="C13" s="50" t="s">
        <v>626</v>
      </c>
      <c r="D13" s="2" t="s">
        <v>798</v>
      </c>
      <c r="E13" s="46">
        <v>0.4</v>
      </c>
      <c r="F13" s="50" t="s">
        <v>627</v>
      </c>
      <c r="G13" s="1" t="s">
        <v>628</v>
      </c>
      <c r="H13" s="1" t="s">
        <v>41</v>
      </c>
      <c r="I13" s="1" t="s">
        <v>820</v>
      </c>
      <c r="J13" s="50" t="s">
        <v>553</v>
      </c>
      <c r="K13" s="48">
        <v>37117</v>
      </c>
      <c r="L13" s="62" t="s">
        <v>774</v>
      </c>
      <c r="M13" s="40">
        <v>25000</v>
      </c>
    </row>
    <row r="14" spans="1:13" s="14" customFormat="1" x14ac:dyDescent="0.25">
      <c r="A14" s="136" t="s">
        <v>817</v>
      </c>
      <c r="B14" s="19" t="s">
        <v>795</v>
      </c>
      <c r="C14" s="19" t="s">
        <v>805</v>
      </c>
      <c r="D14" s="5" t="s">
        <v>798</v>
      </c>
      <c r="E14" s="22">
        <v>0.3</v>
      </c>
      <c r="F14" s="19" t="s">
        <v>845</v>
      </c>
      <c r="G14" s="4" t="s">
        <v>839</v>
      </c>
      <c r="H14" s="4" t="s">
        <v>799</v>
      </c>
      <c r="I14" s="4" t="s">
        <v>847</v>
      </c>
      <c r="J14" s="19" t="s">
        <v>82</v>
      </c>
      <c r="K14" s="27">
        <v>37113</v>
      </c>
      <c r="L14" s="30" t="s">
        <v>772</v>
      </c>
      <c r="M14" s="33">
        <v>25000</v>
      </c>
    </row>
    <row r="15" spans="1:13" s="42" customFormat="1" ht="26.4" x14ac:dyDescent="0.25">
      <c r="A15" s="9" t="s">
        <v>817</v>
      </c>
      <c r="B15" s="50" t="s">
        <v>795</v>
      </c>
      <c r="C15" s="50" t="s">
        <v>805</v>
      </c>
      <c r="D15" s="2" t="s">
        <v>798</v>
      </c>
      <c r="E15" s="46">
        <v>0.3</v>
      </c>
      <c r="F15" s="50" t="s">
        <v>840</v>
      </c>
      <c r="G15" s="1" t="s">
        <v>839</v>
      </c>
      <c r="H15" s="1" t="s">
        <v>799</v>
      </c>
      <c r="I15" s="1" t="s">
        <v>848</v>
      </c>
      <c r="J15" s="50" t="s">
        <v>554</v>
      </c>
      <c r="K15" s="48">
        <v>37113</v>
      </c>
      <c r="L15" s="62" t="s">
        <v>772</v>
      </c>
      <c r="M15" s="40">
        <v>100000</v>
      </c>
    </row>
    <row r="16" spans="1:13" s="14" customFormat="1" x14ac:dyDescent="0.25">
      <c r="A16" s="121" t="s">
        <v>817</v>
      </c>
      <c r="B16" s="19" t="s">
        <v>81</v>
      </c>
      <c r="C16" s="19" t="s">
        <v>482</v>
      </c>
      <c r="D16" s="5" t="s">
        <v>797</v>
      </c>
      <c r="E16" s="22">
        <v>0.25</v>
      </c>
      <c r="F16" s="125" t="s">
        <v>306</v>
      </c>
      <c r="G16" s="86">
        <v>37135</v>
      </c>
      <c r="H16" s="4" t="s">
        <v>799</v>
      </c>
      <c r="I16" s="4"/>
      <c r="J16" s="19" t="s">
        <v>810</v>
      </c>
      <c r="K16" s="27">
        <v>37132</v>
      </c>
      <c r="L16" s="30" t="s">
        <v>772</v>
      </c>
      <c r="M16" s="33">
        <v>5000</v>
      </c>
    </row>
    <row r="17" spans="1:13" s="37" customFormat="1" x14ac:dyDescent="0.25">
      <c r="A17" s="120" t="s">
        <v>817</v>
      </c>
      <c r="B17" s="50" t="s">
        <v>81</v>
      </c>
      <c r="C17" s="50" t="s">
        <v>705</v>
      </c>
      <c r="D17" s="2" t="s">
        <v>797</v>
      </c>
      <c r="E17" s="46">
        <v>0.25</v>
      </c>
      <c r="F17" s="50" t="s">
        <v>475</v>
      </c>
      <c r="G17" s="1" t="s">
        <v>281</v>
      </c>
      <c r="H17" s="1" t="s">
        <v>476</v>
      </c>
      <c r="I17" s="1"/>
      <c r="J17" s="50" t="s">
        <v>810</v>
      </c>
      <c r="K17" s="48">
        <v>37131</v>
      </c>
      <c r="L17" s="62" t="s">
        <v>772</v>
      </c>
      <c r="M17" s="40">
        <v>2500</v>
      </c>
    </row>
    <row r="18" spans="1:13" s="14" customFormat="1" x14ac:dyDescent="0.25">
      <c r="A18" s="136" t="s">
        <v>817</v>
      </c>
      <c r="B18" s="19" t="s">
        <v>795</v>
      </c>
      <c r="C18" s="19" t="s">
        <v>805</v>
      </c>
      <c r="D18" s="5" t="s">
        <v>798</v>
      </c>
      <c r="E18" s="22">
        <v>0.25</v>
      </c>
      <c r="F18" s="19" t="s">
        <v>631</v>
      </c>
      <c r="G18" s="4" t="s">
        <v>632</v>
      </c>
      <c r="H18" s="4" t="s">
        <v>800</v>
      </c>
      <c r="I18" s="4" t="s">
        <v>820</v>
      </c>
      <c r="J18" s="19" t="s">
        <v>307</v>
      </c>
      <c r="K18" s="27">
        <v>37130</v>
      </c>
      <c r="L18" s="30" t="s">
        <v>772</v>
      </c>
      <c r="M18" s="33">
        <v>250000</v>
      </c>
    </row>
    <row r="19" spans="1:13" s="42" customFormat="1" ht="26.4" x14ac:dyDescent="0.25">
      <c r="A19" s="9" t="s">
        <v>793</v>
      </c>
      <c r="B19" s="50" t="s">
        <v>795</v>
      </c>
      <c r="C19" s="50" t="s">
        <v>272</v>
      </c>
      <c r="D19" s="2" t="s">
        <v>798</v>
      </c>
      <c r="E19" s="46">
        <v>0.25</v>
      </c>
      <c r="F19" s="50" t="s">
        <v>710</v>
      </c>
      <c r="G19" s="64" t="s">
        <v>711</v>
      </c>
      <c r="H19" s="1" t="s">
        <v>803</v>
      </c>
      <c r="I19" s="1" t="s">
        <v>820</v>
      </c>
      <c r="J19" s="50" t="s">
        <v>712</v>
      </c>
      <c r="K19" s="48">
        <v>37117</v>
      </c>
      <c r="L19" s="62" t="s">
        <v>774</v>
      </c>
      <c r="M19" s="40">
        <v>3000000</v>
      </c>
    </row>
    <row r="20" spans="1:13" s="14" customFormat="1" ht="92.4" x14ac:dyDescent="0.25">
      <c r="A20" s="206" t="s">
        <v>793</v>
      </c>
      <c r="B20" s="159" t="s">
        <v>305</v>
      </c>
      <c r="C20" s="159" t="s">
        <v>815</v>
      </c>
      <c r="D20" s="158" t="s">
        <v>797</v>
      </c>
      <c r="E20" s="160">
        <v>0.25</v>
      </c>
      <c r="F20" s="159" t="s">
        <v>703</v>
      </c>
      <c r="G20" s="157" t="s">
        <v>820</v>
      </c>
      <c r="H20" s="157" t="s">
        <v>598</v>
      </c>
      <c r="I20" s="157" t="s">
        <v>820</v>
      </c>
      <c r="J20" s="159" t="s">
        <v>624</v>
      </c>
      <c r="K20" s="167" t="s">
        <v>625</v>
      </c>
      <c r="L20" s="171" t="s">
        <v>280</v>
      </c>
      <c r="M20" s="207">
        <v>1000000</v>
      </c>
    </row>
    <row r="21" spans="1:13" s="42" customFormat="1" x14ac:dyDescent="0.25">
      <c r="A21" s="120" t="s">
        <v>817</v>
      </c>
      <c r="B21" s="50" t="s">
        <v>81</v>
      </c>
      <c r="C21" s="50" t="s">
        <v>273</v>
      </c>
      <c r="D21" s="2" t="s">
        <v>797</v>
      </c>
      <c r="E21" s="46">
        <v>0.25</v>
      </c>
      <c r="F21" s="50" t="s">
        <v>187</v>
      </c>
      <c r="G21" s="1" t="s">
        <v>188</v>
      </c>
      <c r="H21" s="1" t="s">
        <v>799</v>
      </c>
      <c r="I21" s="1"/>
      <c r="J21" s="50" t="s">
        <v>810</v>
      </c>
      <c r="K21" s="48">
        <v>37132</v>
      </c>
      <c r="L21" s="62" t="s">
        <v>772</v>
      </c>
      <c r="M21" s="40">
        <v>5000</v>
      </c>
    </row>
    <row r="22" spans="1:13" x14ac:dyDescent="0.25">
      <c r="A22" s="121" t="s">
        <v>817</v>
      </c>
      <c r="B22" s="19" t="s">
        <v>81</v>
      </c>
      <c r="C22" s="19" t="s">
        <v>273</v>
      </c>
      <c r="D22" s="5" t="s">
        <v>797</v>
      </c>
      <c r="E22" s="22">
        <v>0.25</v>
      </c>
      <c r="F22" s="19" t="s">
        <v>308</v>
      </c>
      <c r="G22" s="4" t="s">
        <v>309</v>
      </c>
      <c r="H22" s="4" t="s">
        <v>799</v>
      </c>
      <c r="I22" s="4"/>
      <c r="J22" s="19" t="s">
        <v>810</v>
      </c>
      <c r="K22" s="27">
        <v>37132</v>
      </c>
      <c r="L22" s="30" t="s">
        <v>772</v>
      </c>
      <c r="M22" s="33">
        <v>5000</v>
      </c>
    </row>
    <row r="23" spans="1:13" s="43" customFormat="1" x14ac:dyDescent="0.25">
      <c r="A23" s="120" t="s">
        <v>817</v>
      </c>
      <c r="B23" s="50" t="s">
        <v>81</v>
      </c>
      <c r="C23" s="3" t="s">
        <v>310</v>
      </c>
      <c r="D23" s="3" t="s">
        <v>797</v>
      </c>
      <c r="E23" s="46">
        <v>0.25</v>
      </c>
      <c r="F23" s="3" t="s">
        <v>311</v>
      </c>
      <c r="G23" s="38" t="s">
        <v>312</v>
      </c>
      <c r="H23" s="1" t="s">
        <v>799</v>
      </c>
      <c r="I23" s="38"/>
      <c r="J23" s="50" t="s">
        <v>810</v>
      </c>
      <c r="K23" s="84">
        <v>37139</v>
      </c>
      <c r="L23" s="62" t="s">
        <v>772</v>
      </c>
      <c r="M23" s="40">
        <v>5000</v>
      </c>
    </row>
    <row r="24" spans="1:13" x14ac:dyDescent="0.25">
      <c r="A24" s="121" t="s">
        <v>817</v>
      </c>
      <c r="B24" s="19" t="s">
        <v>81</v>
      </c>
      <c r="C24" s="19" t="s">
        <v>706</v>
      </c>
      <c r="D24" s="5" t="s">
        <v>797</v>
      </c>
      <c r="E24" s="22">
        <v>0.25</v>
      </c>
      <c r="F24" s="125" t="s">
        <v>313</v>
      </c>
      <c r="G24" s="126">
        <v>37165</v>
      </c>
      <c r="H24" s="4" t="s">
        <v>800</v>
      </c>
      <c r="I24" s="4"/>
      <c r="J24" s="19" t="s">
        <v>810</v>
      </c>
      <c r="K24" s="27">
        <v>37139</v>
      </c>
      <c r="L24" s="30" t="s">
        <v>772</v>
      </c>
      <c r="M24" s="35">
        <v>1000</v>
      </c>
    </row>
    <row r="25" spans="1:13" s="43" customFormat="1" x14ac:dyDescent="0.25">
      <c r="A25" s="120" t="s">
        <v>817</v>
      </c>
      <c r="B25" s="50" t="s">
        <v>81</v>
      </c>
      <c r="C25" s="50" t="s">
        <v>508</v>
      </c>
      <c r="D25" s="2" t="s">
        <v>797</v>
      </c>
      <c r="E25" s="46">
        <v>0.25</v>
      </c>
      <c r="F25" s="50" t="s">
        <v>774</v>
      </c>
      <c r="G25" s="1" t="s">
        <v>309</v>
      </c>
      <c r="H25" s="1" t="s">
        <v>799</v>
      </c>
      <c r="I25" s="1"/>
      <c r="J25" s="50" t="s">
        <v>810</v>
      </c>
      <c r="K25" s="48">
        <v>37132</v>
      </c>
      <c r="L25" s="62" t="s">
        <v>772</v>
      </c>
      <c r="M25" s="40">
        <v>5000</v>
      </c>
    </row>
    <row r="26" spans="1:13" x14ac:dyDescent="0.25">
      <c r="A26" s="121" t="s">
        <v>817</v>
      </c>
      <c r="B26" s="19" t="s">
        <v>81</v>
      </c>
      <c r="C26" s="19" t="s">
        <v>477</v>
      </c>
      <c r="D26" s="5" t="s">
        <v>797</v>
      </c>
      <c r="E26" s="22">
        <v>0.2</v>
      </c>
      <c r="F26" s="19" t="s">
        <v>478</v>
      </c>
      <c r="G26" s="4" t="s">
        <v>662</v>
      </c>
      <c r="H26" s="4" t="s">
        <v>799</v>
      </c>
      <c r="I26" s="4" t="s">
        <v>820</v>
      </c>
      <c r="J26" s="19" t="s">
        <v>314</v>
      </c>
      <c r="K26" s="27">
        <v>37130</v>
      </c>
      <c r="L26" s="30" t="s">
        <v>772</v>
      </c>
      <c r="M26" s="33">
        <v>50000</v>
      </c>
    </row>
    <row r="27" spans="1:13" s="43" customFormat="1" x14ac:dyDescent="0.25">
      <c r="A27" s="9" t="s">
        <v>817</v>
      </c>
      <c r="B27" s="50" t="s">
        <v>795</v>
      </c>
      <c r="C27" s="50" t="s">
        <v>84</v>
      </c>
      <c r="D27" s="2" t="s">
        <v>801</v>
      </c>
      <c r="E27" s="46">
        <v>0.2</v>
      </c>
      <c r="F27" s="50" t="s">
        <v>266</v>
      </c>
      <c r="G27" s="1" t="s">
        <v>267</v>
      </c>
      <c r="H27" s="1" t="s">
        <v>268</v>
      </c>
      <c r="I27" s="1" t="s">
        <v>269</v>
      </c>
      <c r="J27" s="50" t="s">
        <v>315</v>
      </c>
      <c r="K27" s="59">
        <v>37127</v>
      </c>
      <c r="L27" s="62" t="s">
        <v>772</v>
      </c>
      <c r="M27" s="40">
        <v>1000000</v>
      </c>
    </row>
    <row r="28" spans="1:13" ht="26.4" x14ac:dyDescent="0.25">
      <c r="A28" s="136" t="s">
        <v>817</v>
      </c>
      <c r="B28" s="19" t="s">
        <v>795</v>
      </c>
      <c r="C28" s="19" t="s">
        <v>843</v>
      </c>
      <c r="D28" s="5" t="s">
        <v>801</v>
      </c>
      <c r="E28" s="22">
        <v>0.2</v>
      </c>
      <c r="F28" s="19" t="s">
        <v>844</v>
      </c>
      <c r="G28" s="4" t="s">
        <v>820</v>
      </c>
      <c r="H28" s="4" t="s">
        <v>316</v>
      </c>
      <c r="I28" s="4" t="s">
        <v>820</v>
      </c>
      <c r="J28" s="19" t="s">
        <v>318</v>
      </c>
      <c r="K28" s="27">
        <v>37131</v>
      </c>
      <c r="L28" s="30" t="s">
        <v>772</v>
      </c>
      <c r="M28" s="33">
        <v>200000</v>
      </c>
    </row>
    <row r="29" spans="1:13" s="43" customFormat="1" x14ac:dyDescent="0.25">
      <c r="A29" s="120" t="s">
        <v>817</v>
      </c>
      <c r="B29" s="50" t="s">
        <v>81</v>
      </c>
      <c r="C29" s="50" t="s">
        <v>855</v>
      </c>
      <c r="D29" s="2" t="s">
        <v>797</v>
      </c>
      <c r="E29" s="46">
        <v>0.2</v>
      </c>
      <c r="F29" s="2" t="s">
        <v>479</v>
      </c>
      <c r="G29" s="64" t="s">
        <v>480</v>
      </c>
      <c r="H29" s="1" t="s">
        <v>800</v>
      </c>
      <c r="I29" s="1"/>
      <c r="J29" s="50" t="s">
        <v>481</v>
      </c>
      <c r="K29" s="48">
        <v>37130</v>
      </c>
      <c r="L29" s="62" t="s">
        <v>772</v>
      </c>
      <c r="M29" s="100">
        <v>100000</v>
      </c>
    </row>
    <row r="30" spans="1:13" x14ac:dyDescent="0.25">
      <c r="A30" s="121" t="s">
        <v>817</v>
      </c>
      <c r="B30" s="19" t="s">
        <v>81</v>
      </c>
      <c r="C30" s="19" t="s">
        <v>482</v>
      </c>
      <c r="D30" s="5" t="s">
        <v>797</v>
      </c>
      <c r="E30" s="22">
        <v>0.2</v>
      </c>
      <c r="F30" s="5" t="s">
        <v>483</v>
      </c>
      <c r="G30" s="126" t="s">
        <v>480</v>
      </c>
      <c r="H30" s="4" t="s">
        <v>800</v>
      </c>
      <c r="I30" s="4"/>
      <c r="J30" s="19" t="s">
        <v>481</v>
      </c>
      <c r="K30" s="27">
        <v>37124</v>
      </c>
      <c r="L30" s="30" t="s">
        <v>772</v>
      </c>
      <c r="M30" s="141">
        <v>100000</v>
      </c>
    </row>
    <row r="31" spans="1:13" s="43" customFormat="1" x14ac:dyDescent="0.25">
      <c r="A31" s="9" t="s">
        <v>793</v>
      </c>
      <c r="B31" s="50" t="s">
        <v>795</v>
      </c>
      <c r="C31" s="50" t="s">
        <v>633</v>
      </c>
      <c r="D31" s="2" t="s">
        <v>798</v>
      </c>
      <c r="E31" s="46">
        <v>0.2</v>
      </c>
      <c r="F31" s="50" t="s">
        <v>634</v>
      </c>
      <c r="G31" s="1" t="s">
        <v>851</v>
      </c>
      <c r="H31" s="1" t="s">
        <v>820</v>
      </c>
      <c r="I31" s="1" t="s">
        <v>820</v>
      </c>
      <c r="J31" s="50" t="s">
        <v>635</v>
      </c>
      <c r="K31" s="48">
        <v>37120</v>
      </c>
      <c r="L31" s="62" t="s">
        <v>772</v>
      </c>
      <c r="M31" s="40">
        <v>250000</v>
      </c>
    </row>
    <row r="32" spans="1:13" x14ac:dyDescent="0.25">
      <c r="A32" s="136" t="s">
        <v>793</v>
      </c>
      <c r="B32" s="19" t="s">
        <v>636</v>
      </c>
      <c r="C32" s="19" t="s">
        <v>633</v>
      </c>
      <c r="D32" s="5" t="s">
        <v>798</v>
      </c>
      <c r="E32" s="22">
        <v>0.2</v>
      </c>
      <c r="F32" s="19" t="s">
        <v>637</v>
      </c>
      <c r="G32" s="4" t="s">
        <v>638</v>
      </c>
      <c r="H32" s="4" t="s">
        <v>820</v>
      </c>
      <c r="I32" s="4" t="s">
        <v>820</v>
      </c>
      <c r="J32" s="19" t="s">
        <v>639</v>
      </c>
      <c r="K32" s="27">
        <v>37120</v>
      </c>
      <c r="L32" s="30" t="s">
        <v>774</v>
      </c>
      <c r="M32" s="33">
        <v>100000</v>
      </c>
    </row>
    <row r="33" spans="1:13" s="49" customFormat="1" x14ac:dyDescent="0.25">
      <c r="A33" s="9" t="s">
        <v>817</v>
      </c>
      <c r="B33" s="50" t="s">
        <v>640</v>
      </c>
      <c r="C33" s="50" t="s">
        <v>633</v>
      </c>
      <c r="D33" s="2" t="s">
        <v>798</v>
      </c>
      <c r="E33" s="46">
        <v>0.2</v>
      </c>
      <c r="F33" s="50" t="s">
        <v>641</v>
      </c>
      <c r="G33" s="1" t="s">
        <v>839</v>
      </c>
      <c r="H33" s="1" t="s">
        <v>642</v>
      </c>
      <c r="I33" s="1" t="s">
        <v>820</v>
      </c>
      <c r="J33" s="50" t="s">
        <v>319</v>
      </c>
      <c r="K33" s="48">
        <v>37134</v>
      </c>
      <c r="L33" s="62" t="s">
        <v>772</v>
      </c>
      <c r="M33" s="40">
        <v>50000</v>
      </c>
    </row>
    <row r="34" spans="1:13" x14ac:dyDescent="0.25">
      <c r="A34" s="136" t="s">
        <v>817</v>
      </c>
      <c r="B34" s="19" t="s">
        <v>796</v>
      </c>
      <c r="C34" s="19" t="s">
        <v>806</v>
      </c>
      <c r="D34" s="5" t="s">
        <v>798</v>
      </c>
      <c r="E34" s="22">
        <v>0.2</v>
      </c>
      <c r="F34" s="19" t="s">
        <v>484</v>
      </c>
      <c r="G34" s="162" t="s">
        <v>485</v>
      </c>
      <c r="H34" s="4" t="s">
        <v>799</v>
      </c>
      <c r="I34" s="4"/>
      <c r="J34" s="19" t="s">
        <v>810</v>
      </c>
      <c r="K34" s="27">
        <v>37125</v>
      </c>
      <c r="L34" s="30" t="s">
        <v>772</v>
      </c>
      <c r="M34" s="33">
        <v>3000</v>
      </c>
    </row>
    <row r="35" spans="1:13" s="43" customFormat="1" ht="26.4" x14ac:dyDescent="0.25">
      <c r="A35" s="9" t="s">
        <v>817</v>
      </c>
      <c r="B35" s="50" t="s">
        <v>795</v>
      </c>
      <c r="C35" s="50" t="s">
        <v>809</v>
      </c>
      <c r="D35" s="2" t="s">
        <v>798</v>
      </c>
      <c r="E35" s="46">
        <v>0.2</v>
      </c>
      <c r="F35" s="50" t="s">
        <v>643</v>
      </c>
      <c r="G35" s="1" t="s">
        <v>644</v>
      </c>
      <c r="H35" s="1" t="s">
        <v>3</v>
      </c>
      <c r="I35" s="1" t="s">
        <v>820</v>
      </c>
      <c r="J35" s="50" t="s">
        <v>645</v>
      </c>
      <c r="K35" s="48">
        <v>37117</v>
      </c>
      <c r="L35" s="62" t="s">
        <v>774</v>
      </c>
      <c r="M35" s="40">
        <v>100000</v>
      </c>
    </row>
    <row r="36" spans="1:13" x14ac:dyDescent="0.25">
      <c r="A36" s="136" t="s">
        <v>817</v>
      </c>
      <c r="B36" s="19" t="s">
        <v>795</v>
      </c>
      <c r="C36" s="19" t="s">
        <v>519</v>
      </c>
      <c r="D36" s="5" t="s">
        <v>798</v>
      </c>
      <c r="E36" s="22">
        <v>0.15</v>
      </c>
      <c r="F36" s="19" t="s">
        <v>324</v>
      </c>
      <c r="G36" s="126" t="s">
        <v>325</v>
      </c>
      <c r="H36" s="4" t="s">
        <v>799</v>
      </c>
      <c r="I36" s="25">
        <v>26.5</v>
      </c>
      <c r="J36" s="19" t="s">
        <v>326</v>
      </c>
      <c r="K36" s="27">
        <v>37131</v>
      </c>
      <c r="L36" s="30" t="s">
        <v>774</v>
      </c>
      <c r="M36" s="33">
        <v>150000</v>
      </c>
    </row>
    <row r="37" spans="1:13" s="43" customFormat="1" x14ac:dyDescent="0.25">
      <c r="A37" s="9" t="s">
        <v>817</v>
      </c>
      <c r="B37" s="2" t="s">
        <v>804</v>
      </c>
      <c r="C37" s="2" t="s">
        <v>327</v>
      </c>
      <c r="D37" s="2" t="s">
        <v>801</v>
      </c>
      <c r="E37" s="46">
        <v>0.1</v>
      </c>
      <c r="F37" s="2" t="s">
        <v>328</v>
      </c>
      <c r="G37" s="1" t="s">
        <v>492</v>
      </c>
      <c r="H37" s="1" t="s">
        <v>329</v>
      </c>
      <c r="I37" s="1" t="s">
        <v>820</v>
      </c>
      <c r="J37" s="2" t="s">
        <v>330</v>
      </c>
      <c r="K37" s="36">
        <v>37125</v>
      </c>
      <c r="L37" s="62" t="s">
        <v>774</v>
      </c>
      <c r="M37" s="66">
        <v>50000</v>
      </c>
    </row>
    <row r="38" spans="1:13" x14ac:dyDescent="0.25">
      <c r="A38" s="121" t="s">
        <v>817</v>
      </c>
      <c r="B38" s="7" t="s">
        <v>796</v>
      </c>
      <c r="C38" s="19" t="s">
        <v>816</v>
      </c>
      <c r="D38" s="5" t="s">
        <v>801</v>
      </c>
      <c r="E38" s="22">
        <v>0.1</v>
      </c>
      <c r="F38" s="19" t="s">
        <v>823</v>
      </c>
      <c r="G38" s="4" t="s">
        <v>774</v>
      </c>
      <c r="H38" s="4" t="s">
        <v>799</v>
      </c>
      <c r="I38" s="4"/>
      <c r="J38" s="19" t="s">
        <v>822</v>
      </c>
      <c r="K38" s="27">
        <v>37096</v>
      </c>
      <c r="L38" s="30" t="s">
        <v>772</v>
      </c>
      <c r="M38" s="33">
        <v>5000</v>
      </c>
    </row>
    <row r="39" spans="1:13" s="43" customFormat="1" ht="26.4" x14ac:dyDescent="0.25">
      <c r="A39" s="120" t="s">
        <v>817</v>
      </c>
      <c r="B39" s="8" t="s">
        <v>796</v>
      </c>
      <c r="C39" s="50" t="s">
        <v>816</v>
      </c>
      <c r="D39" s="2" t="s">
        <v>801</v>
      </c>
      <c r="E39" s="46">
        <v>0.1</v>
      </c>
      <c r="F39" s="50" t="s">
        <v>823</v>
      </c>
      <c r="G39" s="1" t="s">
        <v>682</v>
      </c>
      <c r="H39" s="1" t="s">
        <v>799</v>
      </c>
      <c r="I39" s="1"/>
      <c r="J39" s="50" t="s">
        <v>822</v>
      </c>
      <c r="K39" s="48">
        <v>37124</v>
      </c>
      <c r="L39" s="62" t="s">
        <v>774</v>
      </c>
      <c r="M39" s="40">
        <v>30000</v>
      </c>
    </row>
    <row r="40" spans="1:13" ht="26.4" x14ac:dyDescent="0.25">
      <c r="A40" s="136" t="s">
        <v>817</v>
      </c>
      <c r="B40" s="19" t="s">
        <v>795</v>
      </c>
      <c r="C40" s="19" t="s">
        <v>835</v>
      </c>
      <c r="D40" s="5" t="s">
        <v>801</v>
      </c>
      <c r="E40" s="22">
        <v>0.1</v>
      </c>
      <c r="F40" s="19" t="s">
        <v>841</v>
      </c>
      <c r="G40" s="4" t="s">
        <v>842</v>
      </c>
      <c r="H40" s="4" t="s">
        <v>83</v>
      </c>
      <c r="I40" s="25" t="s">
        <v>850</v>
      </c>
      <c r="J40" s="19" t="s">
        <v>849</v>
      </c>
      <c r="K40" s="27">
        <v>37120</v>
      </c>
      <c r="L40" s="30" t="s">
        <v>774</v>
      </c>
      <c r="M40" s="33">
        <v>1500000</v>
      </c>
    </row>
    <row r="41" spans="1:13" s="43" customFormat="1" x14ac:dyDescent="0.25">
      <c r="A41" s="120" t="s">
        <v>817</v>
      </c>
      <c r="B41" s="8" t="s">
        <v>796</v>
      </c>
      <c r="C41" s="50" t="s">
        <v>835</v>
      </c>
      <c r="D41" s="2" t="s">
        <v>801</v>
      </c>
      <c r="E41" s="46">
        <v>0.1</v>
      </c>
      <c r="F41" s="50" t="s">
        <v>487</v>
      </c>
      <c r="G41" s="1" t="s">
        <v>774</v>
      </c>
      <c r="H41" s="1" t="s">
        <v>10</v>
      </c>
      <c r="I41" s="1"/>
      <c r="J41" s="50" t="s">
        <v>826</v>
      </c>
      <c r="K41" s="48">
        <v>37111</v>
      </c>
      <c r="L41" s="62" t="s">
        <v>772</v>
      </c>
      <c r="M41" s="40">
        <v>2000</v>
      </c>
    </row>
    <row r="42" spans="1:13" ht="66" x14ac:dyDescent="0.25">
      <c r="A42" s="136" t="s">
        <v>793</v>
      </c>
      <c r="B42" s="5" t="s">
        <v>794</v>
      </c>
      <c r="C42" s="5" t="s">
        <v>802</v>
      </c>
      <c r="D42" s="5" t="s">
        <v>797</v>
      </c>
      <c r="E42" s="22">
        <v>0.1</v>
      </c>
      <c r="F42" s="5" t="s">
        <v>331</v>
      </c>
      <c r="G42" s="126" t="s">
        <v>820</v>
      </c>
      <c r="H42" s="4" t="s">
        <v>332</v>
      </c>
      <c r="I42" s="4" t="s">
        <v>820</v>
      </c>
      <c r="J42" s="5" t="s">
        <v>189</v>
      </c>
      <c r="K42" s="31">
        <v>37139</v>
      </c>
      <c r="L42" s="30" t="s">
        <v>774</v>
      </c>
      <c r="M42" s="33">
        <v>5000000</v>
      </c>
    </row>
    <row r="43" spans="1:13" s="43" customFormat="1" ht="26.4" x14ac:dyDescent="0.25">
      <c r="A43" s="9" t="s">
        <v>817</v>
      </c>
      <c r="B43" s="50" t="s">
        <v>795</v>
      </c>
      <c r="C43" s="50" t="s">
        <v>80</v>
      </c>
      <c r="D43" s="2" t="s">
        <v>798</v>
      </c>
      <c r="E43" s="46">
        <v>0.1</v>
      </c>
      <c r="F43" s="50" t="s">
        <v>707</v>
      </c>
      <c r="G43" s="1" t="s">
        <v>708</v>
      </c>
      <c r="H43" s="1" t="s">
        <v>800</v>
      </c>
      <c r="I43" s="39">
        <v>37.75</v>
      </c>
      <c r="J43" s="50" t="s">
        <v>709</v>
      </c>
      <c r="K43" s="48">
        <v>37083</v>
      </c>
      <c r="L43" s="62" t="s">
        <v>772</v>
      </c>
      <c r="M43" s="40">
        <v>500000</v>
      </c>
    </row>
    <row r="44" spans="1:13" x14ac:dyDescent="0.25">
      <c r="A44" s="136" t="s">
        <v>817</v>
      </c>
      <c r="B44" s="5" t="s">
        <v>804</v>
      </c>
      <c r="C44" s="5" t="s">
        <v>646</v>
      </c>
      <c r="D44" s="5" t="s">
        <v>797</v>
      </c>
      <c r="E44" s="22">
        <v>0.1</v>
      </c>
      <c r="F44" s="5" t="s">
        <v>828</v>
      </c>
      <c r="G44" s="4" t="s">
        <v>647</v>
      </c>
      <c r="H44" s="4" t="s">
        <v>827</v>
      </c>
      <c r="I44" s="4">
        <v>110000</v>
      </c>
      <c r="J44" s="5" t="s">
        <v>648</v>
      </c>
      <c r="K44" s="129">
        <v>37103</v>
      </c>
      <c r="L44" s="30" t="s">
        <v>774</v>
      </c>
      <c r="M44" s="140">
        <v>10000</v>
      </c>
    </row>
    <row r="45" spans="1:13" s="43" customFormat="1" ht="26.4" x14ac:dyDescent="0.25">
      <c r="A45" s="9" t="s">
        <v>817</v>
      </c>
      <c r="B45" s="2" t="s">
        <v>804</v>
      </c>
      <c r="C45" s="2" t="s">
        <v>829</v>
      </c>
      <c r="D45" s="2" t="s">
        <v>801</v>
      </c>
      <c r="E45" s="46">
        <v>0.1</v>
      </c>
      <c r="F45" s="2" t="s">
        <v>828</v>
      </c>
      <c r="G45" s="1" t="s">
        <v>830</v>
      </c>
      <c r="H45" s="1" t="s">
        <v>831</v>
      </c>
      <c r="I45" s="1">
        <v>900000</v>
      </c>
      <c r="J45" s="2" t="s">
        <v>832</v>
      </c>
      <c r="K45" s="36">
        <v>37096</v>
      </c>
      <c r="L45" s="62" t="s">
        <v>772</v>
      </c>
      <c r="M45" s="66">
        <v>100000</v>
      </c>
    </row>
    <row r="46" spans="1:13" x14ac:dyDescent="0.25">
      <c r="A46" s="121" t="s">
        <v>817</v>
      </c>
      <c r="B46" s="7" t="s">
        <v>796</v>
      </c>
      <c r="C46" s="5" t="s">
        <v>275</v>
      </c>
      <c r="D46" s="5" t="s">
        <v>801</v>
      </c>
      <c r="E46" s="22">
        <v>0.1</v>
      </c>
      <c r="F46" s="5" t="s">
        <v>488</v>
      </c>
      <c r="G46" s="4" t="s">
        <v>489</v>
      </c>
      <c r="H46" s="4" t="s">
        <v>10</v>
      </c>
      <c r="I46" s="4"/>
      <c r="J46" s="19" t="s">
        <v>810</v>
      </c>
      <c r="K46" s="129">
        <v>37123</v>
      </c>
      <c r="L46" s="30" t="s">
        <v>772</v>
      </c>
      <c r="M46" s="141">
        <v>35000</v>
      </c>
    </row>
    <row r="47" spans="1:13" s="43" customFormat="1" x14ac:dyDescent="0.25">
      <c r="A47" s="120" t="s">
        <v>817</v>
      </c>
      <c r="B47" s="8" t="s">
        <v>796</v>
      </c>
      <c r="C47" s="2" t="s">
        <v>275</v>
      </c>
      <c r="D47" s="2" t="s">
        <v>801</v>
      </c>
      <c r="E47" s="46">
        <v>0.1</v>
      </c>
      <c r="F47" s="2" t="s">
        <v>488</v>
      </c>
      <c r="G47" s="1" t="s">
        <v>490</v>
      </c>
      <c r="H47" s="1" t="s">
        <v>10</v>
      </c>
      <c r="I47" s="1"/>
      <c r="J47" s="50" t="s">
        <v>810</v>
      </c>
      <c r="K47" s="36">
        <v>37123</v>
      </c>
      <c r="L47" s="62" t="s">
        <v>772</v>
      </c>
      <c r="M47" s="100">
        <v>80000</v>
      </c>
    </row>
    <row r="48" spans="1:13" x14ac:dyDescent="0.25">
      <c r="A48" s="136" t="s">
        <v>817</v>
      </c>
      <c r="B48" s="19" t="s">
        <v>796</v>
      </c>
      <c r="C48" s="19" t="s">
        <v>275</v>
      </c>
      <c r="D48" s="5" t="s">
        <v>801</v>
      </c>
      <c r="E48" s="22">
        <v>0.1</v>
      </c>
      <c r="F48" s="19" t="s">
        <v>333</v>
      </c>
      <c r="G48" s="4" t="s">
        <v>334</v>
      </c>
      <c r="H48" s="4" t="s">
        <v>800</v>
      </c>
      <c r="I48" s="4"/>
      <c r="J48" s="19" t="s">
        <v>335</v>
      </c>
      <c r="K48" s="27">
        <v>37132</v>
      </c>
      <c r="L48" s="30" t="s">
        <v>772</v>
      </c>
      <c r="M48" s="33">
        <v>5000</v>
      </c>
    </row>
    <row r="49" spans="1:13" s="43" customFormat="1" x14ac:dyDescent="0.25">
      <c r="A49" s="120" t="s">
        <v>817</v>
      </c>
      <c r="B49" s="8" t="s">
        <v>796</v>
      </c>
      <c r="C49" s="2" t="s">
        <v>275</v>
      </c>
      <c r="D49" s="2" t="s">
        <v>801</v>
      </c>
      <c r="E49" s="46">
        <v>0.1</v>
      </c>
      <c r="F49" s="50" t="s">
        <v>190</v>
      </c>
      <c r="G49" s="1" t="s">
        <v>191</v>
      </c>
      <c r="H49" s="1" t="s">
        <v>799</v>
      </c>
      <c r="I49" s="1"/>
      <c r="J49" s="50" t="s">
        <v>335</v>
      </c>
      <c r="K49" s="48">
        <v>37139</v>
      </c>
      <c r="L49" s="62" t="s">
        <v>772</v>
      </c>
      <c r="M49" s="40">
        <v>20000</v>
      </c>
    </row>
    <row r="50" spans="1:13" x14ac:dyDescent="0.25">
      <c r="A50" s="136" t="s">
        <v>817</v>
      </c>
      <c r="B50" s="19" t="s">
        <v>796</v>
      </c>
      <c r="C50" s="19" t="s">
        <v>275</v>
      </c>
      <c r="D50" s="5" t="s">
        <v>801</v>
      </c>
      <c r="E50" s="22">
        <v>0.1</v>
      </c>
      <c r="F50" s="19" t="s">
        <v>190</v>
      </c>
      <c r="G50" s="4" t="s">
        <v>192</v>
      </c>
      <c r="H50" s="4" t="s">
        <v>799</v>
      </c>
      <c r="I50" s="4"/>
      <c r="J50" s="19" t="s">
        <v>335</v>
      </c>
      <c r="K50" s="27">
        <v>37139</v>
      </c>
      <c r="L50" s="30" t="s">
        <v>772</v>
      </c>
      <c r="M50" s="33">
        <v>20000</v>
      </c>
    </row>
    <row r="51" spans="1:13" s="43" customFormat="1" x14ac:dyDescent="0.25">
      <c r="A51" s="9" t="s">
        <v>817</v>
      </c>
      <c r="B51" s="2" t="s">
        <v>804</v>
      </c>
      <c r="C51" s="2" t="s">
        <v>494</v>
      </c>
      <c r="D51" s="2" t="s">
        <v>797</v>
      </c>
      <c r="E51" s="46">
        <v>0.1</v>
      </c>
      <c r="F51" s="2" t="s">
        <v>495</v>
      </c>
      <c r="G51" s="1" t="s">
        <v>496</v>
      </c>
      <c r="H51" s="1" t="s">
        <v>497</v>
      </c>
      <c r="I51" s="70" t="s">
        <v>820</v>
      </c>
      <c r="J51" s="2" t="s">
        <v>503</v>
      </c>
      <c r="K51" s="36">
        <v>37131</v>
      </c>
      <c r="L51" s="62" t="s">
        <v>774</v>
      </c>
      <c r="M51" s="66">
        <v>100000</v>
      </c>
    </row>
    <row r="52" spans="1:13" ht="92.4" x14ac:dyDescent="0.25">
      <c r="A52" s="136" t="s">
        <v>793</v>
      </c>
      <c r="B52" s="19" t="s">
        <v>854</v>
      </c>
      <c r="C52" s="19" t="s">
        <v>855</v>
      </c>
      <c r="D52" s="5" t="s">
        <v>797</v>
      </c>
      <c r="E52" s="22">
        <v>0.1</v>
      </c>
      <c r="F52" s="19" t="s">
        <v>336</v>
      </c>
      <c r="G52" s="4" t="s">
        <v>820</v>
      </c>
      <c r="H52" s="4" t="s">
        <v>820</v>
      </c>
      <c r="I52" s="4" t="s">
        <v>820</v>
      </c>
      <c r="J52" s="19" t="s">
        <v>337</v>
      </c>
      <c r="K52" s="31">
        <v>37131</v>
      </c>
      <c r="L52" s="30" t="s">
        <v>774</v>
      </c>
      <c r="M52" s="33">
        <v>1000000</v>
      </c>
    </row>
    <row r="53" spans="1:13" s="43" customFormat="1" x14ac:dyDescent="0.25">
      <c r="A53" s="120" t="s">
        <v>817</v>
      </c>
      <c r="B53" s="8" t="s">
        <v>796</v>
      </c>
      <c r="C53" s="50" t="s">
        <v>825</v>
      </c>
      <c r="D53" s="2" t="s">
        <v>801</v>
      </c>
      <c r="E53" s="46">
        <v>0.1</v>
      </c>
      <c r="F53" s="50" t="s">
        <v>487</v>
      </c>
      <c r="G53" s="1" t="s">
        <v>774</v>
      </c>
      <c r="H53" s="1" t="s">
        <v>10</v>
      </c>
      <c r="I53" s="1"/>
      <c r="J53" s="50" t="s">
        <v>826</v>
      </c>
      <c r="K53" s="48">
        <v>37106</v>
      </c>
      <c r="L53" s="62" t="s">
        <v>772</v>
      </c>
      <c r="M53" s="40">
        <v>2000</v>
      </c>
    </row>
    <row r="54" spans="1:13" x14ac:dyDescent="0.25">
      <c r="A54" s="121" t="s">
        <v>817</v>
      </c>
      <c r="B54" s="7" t="s">
        <v>796</v>
      </c>
      <c r="C54" s="19" t="s">
        <v>46</v>
      </c>
      <c r="D54" s="5" t="s">
        <v>801</v>
      </c>
      <c r="E54" s="22">
        <v>0.1</v>
      </c>
      <c r="F54" s="19" t="s">
        <v>487</v>
      </c>
      <c r="G54" s="4" t="s">
        <v>774</v>
      </c>
      <c r="H54" s="4" t="s">
        <v>10</v>
      </c>
      <c r="I54" s="4"/>
      <c r="J54" s="19" t="s">
        <v>826</v>
      </c>
      <c r="K54" s="27">
        <v>37110</v>
      </c>
      <c r="L54" s="30" t="s">
        <v>772</v>
      </c>
      <c r="M54" s="33">
        <v>2000</v>
      </c>
    </row>
    <row r="55" spans="1:13" s="43" customFormat="1" ht="66" x14ac:dyDescent="0.25">
      <c r="A55" s="9" t="s">
        <v>793</v>
      </c>
      <c r="B55" s="50" t="s">
        <v>338</v>
      </c>
      <c r="C55" s="50" t="s">
        <v>339</v>
      </c>
      <c r="D55" s="2" t="s">
        <v>797</v>
      </c>
      <c r="E55" s="46">
        <v>0.1</v>
      </c>
      <c r="F55" s="50" t="s">
        <v>340</v>
      </c>
      <c r="G55" s="1" t="s">
        <v>341</v>
      </c>
      <c r="H55" s="1" t="s">
        <v>342</v>
      </c>
      <c r="I55" s="1" t="s">
        <v>820</v>
      </c>
      <c r="J55" s="50" t="s">
        <v>193</v>
      </c>
      <c r="K55" s="48">
        <v>37133</v>
      </c>
      <c r="L55" s="62" t="s">
        <v>343</v>
      </c>
      <c r="M55" s="40">
        <v>5000000</v>
      </c>
    </row>
    <row r="56" spans="1:13" ht="39.6" x14ac:dyDescent="0.25">
      <c r="A56" s="136" t="s">
        <v>817</v>
      </c>
      <c r="B56" s="5" t="s">
        <v>794</v>
      </c>
      <c r="C56" s="5" t="s">
        <v>276</v>
      </c>
      <c r="D56" s="5" t="s">
        <v>797</v>
      </c>
      <c r="E56" s="22">
        <v>0.1</v>
      </c>
      <c r="F56" s="5" t="s">
        <v>277</v>
      </c>
      <c r="G56" s="4" t="s">
        <v>278</v>
      </c>
      <c r="H56" s="4" t="s">
        <v>600</v>
      </c>
      <c r="I56" s="4" t="s">
        <v>279</v>
      </c>
      <c r="J56" s="5" t="s">
        <v>194</v>
      </c>
      <c r="K56" s="31">
        <v>37139</v>
      </c>
      <c r="L56" s="30" t="s">
        <v>774</v>
      </c>
      <c r="M56" s="33">
        <v>500000</v>
      </c>
    </row>
    <row r="57" spans="1:13" s="43" customFormat="1" ht="26.4" x14ac:dyDescent="0.25">
      <c r="A57" s="9" t="s">
        <v>817</v>
      </c>
      <c r="B57" s="50" t="s">
        <v>795</v>
      </c>
      <c r="C57" s="50" t="s">
        <v>633</v>
      </c>
      <c r="D57" s="2" t="s">
        <v>798</v>
      </c>
      <c r="E57" s="46">
        <v>0.1</v>
      </c>
      <c r="F57" s="50" t="s">
        <v>649</v>
      </c>
      <c r="G57" s="1" t="s">
        <v>650</v>
      </c>
      <c r="H57" s="1" t="s">
        <v>1</v>
      </c>
      <c r="I57" s="1" t="s">
        <v>820</v>
      </c>
      <c r="J57" s="50" t="s">
        <v>651</v>
      </c>
      <c r="K57" s="48">
        <v>37126</v>
      </c>
      <c r="L57" s="62" t="s">
        <v>774</v>
      </c>
      <c r="M57" s="40">
        <v>3500000</v>
      </c>
    </row>
    <row r="58" spans="1:13" x14ac:dyDescent="0.25">
      <c r="A58" s="121" t="s">
        <v>817</v>
      </c>
      <c r="B58" s="7" t="s">
        <v>796</v>
      </c>
      <c r="C58" s="19" t="s">
        <v>498</v>
      </c>
      <c r="D58" s="5" t="s">
        <v>801</v>
      </c>
      <c r="E58" s="22">
        <v>0.1</v>
      </c>
      <c r="F58" s="19" t="s">
        <v>487</v>
      </c>
      <c r="G58" s="4" t="s">
        <v>774</v>
      </c>
      <c r="H58" s="4" t="s">
        <v>10</v>
      </c>
      <c r="I58" s="4"/>
      <c r="J58" s="19" t="s">
        <v>826</v>
      </c>
      <c r="K58" s="27">
        <v>37110</v>
      </c>
      <c r="L58" s="30" t="s">
        <v>772</v>
      </c>
      <c r="M58" s="33">
        <v>2000</v>
      </c>
    </row>
    <row r="59" spans="1:13" s="43" customFormat="1" x14ac:dyDescent="0.25">
      <c r="A59" s="120" t="s">
        <v>817</v>
      </c>
      <c r="B59" s="8" t="s">
        <v>796</v>
      </c>
      <c r="C59" s="8" t="s">
        <v>808</v>
      </c>
      <c r="D59" s="8" t="s">
        <v>798</v>
      </c>
      <c r="E59" s="46">
        <v>0.1</v>
      </c>
      <c r="F59" s="50" t="s">
        <v>838</v>
      </c>
      <c r="G59" s="1" t="s">
        <v>699</v>
      </c>
      <c r="H59" s="1" t="s">
        <v>836</v>
      </c>
      <c r="I59" s="1"/>
      <c r="J59" s="50" t="s">
        <v>822</v>
      </c>
      <c r="K59" s="48">
        <v>37123</v>
      </c>
      <c r="L59" s="62" t="s">
        <v>772</v>
      </c>
      <c r="M59" s="40">
        <v>3000</v>
      </c>
    </row>
    <row r="60" spans="1:13" s="15" customFormat="1" x14ac:dyDescent="0.25">
      <c r="A60" s="136" t="s">
        <v>817</v>
      </c>
      <c r="B60" s="19" t="s">
        <v>796</v>
      </c>
      <c r="C60" s="19" t="s">
        <v>808</v>
      </c>
      <c r="D60" s="5" t="s">
        <v>798</v>
      </c>
      <c r="E60" s="22">
        <v>0.1</v>
      </c>
      <c r="F60" s="19" t="s">
        <v>683</v>
      </c>
      <c r="G60" s="4" t="s">
        <v>774</v>
      </c>
      <c r="H60" s="4" t="s">
        <v>836</v>
      </c>
      <c r="I60" s="4"/>
      <c r="J60" s="19" t="s">
        <v>822</v>
      </c>
      <c r="K60" s="27">
        <v>37123</v>
      </c>
      <c r="L60" s="30" t="s">
        <v>772</v>
      </c>
      <c r="M60" s="33">
        <v>2500</v>
      </c>
    </row>
    <row r="61" spans="1:13" s="42" customFormat="1" x14ac:dyDescent="0.25">
      <c r="A61" s="120" t="s">
        <v>817</v>
      </c>
      <c r="B61" s="8" t="s">
        <v>796</v>
      </c>
      <c r="C61" s="50" t="s">
        <v>195</v>
      </c>
      <c r="D61" s="2" t="s">
        <v>798</v>
      </c>
      <c r="E61" s="46">
        <v>0.1</v>
      </c>
      <c r="F61" s="50" t="s">
        <v>344</v>
      </c>
      <c r="G61" s="1" t="s">
        <v>345</v>
      </c>
      <c r="H61" s="1" t="s">
        <v>800</v>
      </c>
      <c r="I61" s="1"/>
      <c r="J61" s="50" t="s">
        <v>810</v>
      </c>
      <c r="K61" s="48">
        <v>37131</v>
      </c>
      <c r="L61" s="62" t="s">
        <v>772</v>
      </c>
      <c r="M61" s="40">
        <v>10000</v>
      </c>
    </row>
    <row r="62" spans="1:13" s="14" customFormat="1" x14ac:dyDescent="0.25">
      <c r="A62" s="136" t="s">
        <v>817</v>
      </c>
      <c r="B62" s="19" t="s">
        <v>796</v>
      </c>
      <c r="C62" s="19" t="s">
        <v>837</v>
      </c>
      <c r="D62" s="5" t="s">
        <v>798</v>
      </c>
      <c r="E62" s="22">
        <v>0.1</v>
      </c>
      <c r="F62" s="19" t="s">
        <v>270</v>
      </c>
      <c r="G62" s="4" t="s">
        <v>271</v>
      </c>
      <c r="H62" s="4" t="s">
        <v>799</v>
      </c>
      <c r="I62" s="4"/>
      <c r="J62" s="19" t="s">
        <v>499</v>
      </c>
      <c r="K62" s="27">
        <v>37124</v>
      </c>
      <c r="L62" s="30" t="s">
        <v>774</v>
      </c>
      <c r="M62" s="33">
        <v>10000</v>
      </c>
    </row>
    <row r="63" spans="1:13" s="42" customFormat="1" ht="26.4" x14ac:dyDescent="0.25">
      <c r="A63" s="208" t="s">
        <v>793</v>
      </c>
      <c r="B63" s="176" t="s">
        <v>305</v>
      </c>
      <c r="C63" s="176" t="s">
        <v>346</v>
      </c>
      <c r="D63" s="176" t="s">
        <v>797</v>
      </c>
      <c r="E63" s="178">
        <v>0.1</v>
      </c>
      <c r="F63" s="176" t="s">
        <v>347</v>
      </c>
      <c r="G63" s="179" t="s">
        <v>348</v>
      </c>
      <c r="H63" s="179" t="s">
        <v>342</v>
      </c>
      <c r="I63" s="179" t="s">
        <v>820</v>
      </c>
      <c r="J63" s="176" t="s">
        <v>349</v>
      </c>
      <c r="K63" s="182">
        <v>37131</v>
      </c>
      <c r="L63" s="181" t="s">
        <v>774</v>
      </c>
      <c r="M63" s="209">
        <v>1000000</v>
      </c>
    </row>
    <row r="64" spans="1:13" s="14" customFormat="1" x14ac:dyDescent="0.25">
      <c r="A64" s="136" t="s">
        <v>817</v>
      </c>
      <c r="B64" s="19" t="s">
        <v>795</v>
      </c>
      <c r="C64" s="19" t="s">
        <v>320</v>
      </c>
      <c r="D64" s="5" t="s">
        <v>801</v>
      </c>
      <c r="E64" s="22">
        <v>0.1</v>
      </c>
      <c r="F64" s="19" t="s">
        <v>321</v>
      </c>
      <c r="G64" s="126" t="s">
        <v>322</v>
      </c>
      <c r="H64" s="4" t="s">
        <v>803</v>
      </c>
      <c r="I64" s="4" t="s">
        <v>820</v>
      </c>
      <c r="J64" s="19" t="s">
        <v>323</v>
      </c>
      <c r="K64" s="27">
        <v>37131</v>
      </c>
      <c r="L64" s="30" t="s">
        <v>774</v>
      </c>
      <c r="M64" s="33">
        <v>2000000</v>
      </c>
    </row>
    <row r="65" spans="1:13" s="42" customFormat="1" x14ac:dyDescent="0.25">
      <c r="A65" s="9" t="s">
        <v>817</v>
      </c>
      <c r="B65" s="2" t="s">
        <v>804</v>
      </c>
      <c r="C65" s="2" t="s">
        <v>859</v>
      </c>
      <c r="D65" s="2" t="s">
        <v>797</v>
      </c>
      <c r="E65" s="46">
        <v>0.1</v>
      </c>
      <c r="F65" s="2" t="s">
        <v>500</v>
      </c>
      <c r="G65" s="1" t="s">
        <v>501</v>
      </c>
      <c r="H65" s="1" t="s">
        <v>502</v>
      </c>
      <c r="I65" s="70" t="s">
        <v>820</v>
      </c>
      <c r="J65" s="2" t="s">
        <v>503</v>
      </c>
      <c r="K65" s="36">
        <v>37119</v>
      </c>
      <c r="L65" s="62" t="s">
        <v>774</v>
      </c>
      <c r="M65" s="66">
        <v>125000</v>
      </c>
    </row>
    <row r="66" spans="1:13" s="14" customFormat="1" x14ac:dyDescent="0.25">
      <c r="A66" s="136" t="s">
        <v>817</v>
      </c>
      <c r="B66" s="5" t="s">
        <v>804</v>
      </c>
      <c r="C66" s="5" t="s">
        <v>504</v>
      </c>
      <c r="D66" s="5" t="s">
        <v>797</v>
      </c>
      <c r="E66" s="22">
        <v>0.1</v>
      </c>
      <c r="F66" s="5" t="s">
        <v>491</v>
      </c>
      <c r="G66" s="4" t="s">
        <v>505</v>
      </c>
      <c r="H66" s="4" t="s">
        <v>506</v>
      </c>
      <c r="I66" s="94" t="s">
        <v>820</v>
      </c>
      <c r="J66" s="5" t="s">
        <v>493</v>
      </c>
      <c r="K66" s="129">
        <v>37124</v>
      </c>
      <c r="L66" s="30" t="s">
        <v>507</v>
      </c>
      <c r="M66" s="140">
        <v>150000</v>
      </c>
    </row>
    <row r="67" spans="1:13" s="42" customFormat="1" ht="26.4" x14ac:dyDescent="0.25">
      <c r="A67" s="9" t="s">
        <v>717</v>
      </c>
      <c r="B67" s="50" t="s">
        <v>652</v>
      </c>
      <c r="C67" s="50" t="s">
        <v>653</v>
      </c>
      <c r="D67" s="2" t="s">
        <v>798</v>
      </c>
      <c r="E67" s="46">
        <v>0.1</v>
      </c>
      <c r="F67" s="50" t="s">
        <v>654</v>
      </c>
      <c r="G67" s="64"/>
      <c r="H67" s="1"/>
      <c r="I67" s="1"/>
      <c r="J67" s="50" t="s">
        <v>655</v>
      </c>
      <c r="K67" s="48">
        <v>37091</v>
      </c>
      <c r="L67" s="62"/>
      <c r="M67" s="40">
        <v>2000000</v>
      </c>
    </row>
    <row r="68" spans="1:13" s="14" customFormat="1" ht="26.4" x14ac:dyDescent="0.25">
      <c r="A68" s="136" t="s">
        <v>817</v>
      </c>
      <c r="B68" s="5" t="s">
        <v>804</v>
      </c>
      <c r="C68" s="5" t="s">
        <v>684</v>
      </c>
      <c r="D68" s="5" t="s">
        <v>60</v>
      </c>
      <c r="E68" s="22">
        <v>0.1</v>
      </c>
      <c r="F68" s="5" t="s">
        <v>685</v>
      </c>
      <c r="G68" s="4" t="s">
        <v>686</v>
      </c>
      <c r="H68" s="4" t="s">
        <v>41</v>
      </c>
      <c r="I68" s="94">
        <v>61</v>
      </c>
      <c r="J68" s="5" t="s">
        <v>663</v>
      </c>
      <c r="K68" s="129">
        <v>37091</v>
      </c>
      <c r="L68" s="30" t="s">
        <v>772</v>
      </c>
      <c r="M68" s="140">
        <v>50000</v>
      </c>
    </row>
    <row r="69" spans="1:13" s="42" customFormat="1" x14ac:dyDescent="0.25">
      <c r="A69" s="9" t="s">
        <v>817</v>
      </c>
      <c r="B69" s="50" t="s">
        <v>796</v>
      </c>
      <c r="C69" s="50" t="s">
        <v>706</v>
      </c>
      <c r="D69" s="2" t="s">
        <v>801</v>
      </c>
      <c r="E69" s="46">
        <v>0.1</v>
      </c>
      <c r="F69" s="50" t="s">
        <v>344</v>
      </c>
      <c r="G69" s="1" t="s">
        <v>345</v>
      </c>
      <c r="H69" s="1" t="s">
        <v>800</v>
      </c>
      <c r="I69" s="1"/>
      <c r="J69" s="50" t="s">
        <v>810</v>
      </c>
      <c r="K69" s="48">
        <v>37131</v>
      </c>
      <c r="L69" s="62" t="s">
        <v>772</v>
      </c>
      <c r="M69" s="40">
        <v>10000</v>
      </c>
    </row>
    <row r="70" spans="1:13" s="14" customFormat="1" x14ac:dyDescent="0.25">
      <c r="A70" s="136" t="s">
        <v>817</v>
      </c>
      <c r="B70" s="19" t="s">
        <v>796</v>
      </c>
      <c r="C70" s="19" t="s">
        <v>706</v>
      </c>
      <c r="D70" s="5" t="s">
        <v>798</v>
      </c>
      <c r="E70" s="22">
        <v>0.1</v>
      </c>
      <c r="F70" s="19" t="s">
        <v>350</v>
      </c>
      <c r="G70" s="127">
        <v>37165</v>
      </c>
      <c r="H70" s="4" t="s">
        <v>799</v>
      </c>
      <c r="I70" s="4"/>
      <c r="J70" s="19" t="s">
        <v>810</v>
      </c>
      <c r="K70" s="27">
        <v>37131</v>
      </c>
      <c r="L70" s="30" t="s">
        <v>772</v>
      </c>
      <c r="M70" s="33">
        <v>2500</v>
      </c>
    </row>
    <row r="71" spans="1:13" s="42" customFormat="1" ht="26.4" x14ac:dyDescent="0.25">
      <c r="A71" s="9" t="s">
        <v>817</v>
      </c>
      <c r="B71" s="2" t="s">
        <v>804</v>
      </c>
      <c r="C71" s="2" t="s">
        <v>508</v>
      </c>
      <c r="D71" s="2" t="s">
        <v>797</v>
      </c>
      <c r="E71" s="46">
        <v>0.1</v>
      </c>
      <c r="F71" s="2" t="s">
        <v>509</v>
      </c>
      <c r="G71" s="1" t="s">
        <v>510</v>
      </c>
      <c r="H71" s="1" t="s">
        <v>511</v>
      </c>
      <c r="I71" s="70" t="s">
        <v>820</v>
      </c>
      <c r="J71" s="2" t="s">
        <v>512</v>
      </c>
      <c r="K71" s="36">
        <v>37125</v>
      </c>
      <c r="L71" s="62" t="s">
        <v>774</v>
      </c>
      <c r="M71" s="66">
        <v>200000</v>
      </c>
    </row>
    <row r="72" spans="1:13" s="14" customFormat="1" x14ac:dyDescent="0.25">
      <c r="A72" s="136" t="s">
        <v>817</v>
      </c>
      <c r="B72" s="5" t="s">
        <v>513</v>
      </c>
      <c r="C72" s="5" t="s">
        <v>514</v>
      </c>
      <c r="D72" s="5" t="s">
        <v>797</v>
      </c>
      <c r="E72" s="22">
        <v>0.1</v>
      </c>
      <c r="F72" s="5" t="s">
        <v>515</v>
      </c>
      <c r="G72" s="4" t="s">
        <v>516</v>
      </c>
      <c r="H72" s="4" t="s">
        <v>3</v>
      </c>
      <c r="I72" s="94" t="s">
        <v>820</v>
      </c>
      <c r="J72" s="5" t="s">
        <v>503</v>
      </c>
      <c r="K72" s="129">
        <v>37131</v>
      </c>
      <c r="L72" s="30" t="s">
        <v>507</v>
      </c>
      <c r="M72" s="140">
        <v>3000000</v>
      </c>
    </row>
    <row r="73" spans="1:13" s="42" customFormat="1" x14ac:dyDescent="0.25">
      <c r="A73" s="120" t="s">
        <v>817</v>
      </c>
      <c r="B73" s="8" t="s">
        <v>796</v>
      </c>
      <c r="C73" s="50" t="s">
        <v>824</v>
      </c>
      <c r="D73" s="2" t="s">
        <v>801</v>
      </c>
      <c r="E73" s="46">
        <v>0.1</v>
      </c>
      <c r="F73" s="50" t="s">
        <v>517</v>
      </c>
      <c r="G73" s="1" t="s">
        <v>518</v>
      </c>
      <c r="H73" s="1" t="s">
        <v>799</v>
      </c>
      <c r="I73" s="1"/>
      <c r="J73" s="50" t="s">
        <v>822</v>
      </c>
      <c r="K73" s="48">
        <v>37124</v>
      </c>
      <c r="L73" s="62" t="s">
        <v>772</v>
      </c>
      <c r="M73" s="40">
        <v>14000</v>
      </c>
    </row>
    <row r="74" spans="1:13" s="14" customFormat="1" x14ac:dyDescent="0.25">
      <c r="A74" s="136" t="s">
        <v>817</v>
      </c>
      <c r="B74" s="19" t="s">
        <v>795</v>
      </c>
      <c r="C74" s="19" t="s">
        <v>809</v>
      </c>
      <c r="D74" s="5" t="s">
        <v>798</v>
      </c>
      <c r="E74" s="22">
        <v>0.1</v>
      </c>
      <c r="F74" s="19" t="s">
        <v>852</v>
      </c>
      <c r="G74" s="4" t="s">
        <v>656</v>
      </c>
      <c r="H74" s="4" t="s">
        <v>799</v>
      </c>
      <c r="I74" s="4" t="s">
        <v>820</v>
      </c>
      <c r="J74" s="19" t="s">
        <v>657</v>
      </c>
      <c r="K74" s="27">
        <v>37117</v>
      </c>
      <c r="L74" s="30" t="s">
        <v>774</v>
      </c>
      <c r="M74" s="33">
        <v>300000</v>
      </c>
    </row>
    <row r="75" spans="1:13" s="42" customFormat="1" ht="66" x14ac:dyDescent="0.25">
      <c r="A75" s="9" t="s">
        <v>793</v>
      </c>
      <c r="B75" s="50" t="s">
        <v>794</v>
      </c>
      <c r="C75" s="50" t="s">
        <v>812</v>
      </c>
      <c r="D75" s="2" t="s">
        <v>797</v>
      </c>
      <c r="E75" s="46">
        <v>0.05</v>
      </c>
      <c r="F75" s="50" t="s">
        <v>814</v>
      </c>
      <c r="G75" s="1" t="s">
        <v>196</v>
      </c>
      <c r="H75" s="1" t="s">
        <v>704</v>
      </c>
      <c r="I75" s="1" t="s">
        <v>819</v>
      </c>
      <c r="J75" s="50" t="s">
        <v>197</v>
      </c>
      <c r="K75" s="48">
        <v>37123</v>
      </c>
      <c r="L75" s="62" t="s">
        <v>774</v>
      </c>
      <c r="M75" s="40">
        <v>2500000</v>
      </c>
    </row>
    <row r="76" spans="1:13" s="14" customFormat="1" ht="39.75" customHeight="1" x14ac:dyDescent="0.25">
      <c r="A76" s="136" t="s">
        <v>793</v>
      </c>
      <c r="B76" s="19" t="s">
        <v>853</v>
      </c>
      <c r="C76" s="19" t="s">
        <v>833</v>
      </c>
      <c r="D76" s="19" t="s">
        <v>797</v>
      </c>
      <c r="E76" s="22">
        <v>0.05</v>
      </c>
      <c r="F76" s="19" t="s">
        <v>846</v>
      </c>
      <c r="G76" s="151" t="s">
        <v>820</v>
      </c>
      <c r="H76" s="151" t="s">
        <v>820</v>
      </c>
      <c r="I76" s="151" t="s">
        <v>820</v>
      </c>
      <c r="J76" s="19" t="s">
        <v>198</v>
      </c>
      <c r="K76" s="27">
        <v>37104</v>
      </c>
      <c r="L76" s="87" t="s">
        <v>774</v>
      </c>
      <c r="M76" s="210">
        <v>5000000</v>
      </c>
    </row>
    <row r="77" spans="1:13" s="52" customFormat="1" x14ac:dyDescent="0.25">
      <c r="A77" s="138" t="s">
        <v>761</v>
      </c>
      <c r="B77" s="50" t="s">
        <v>486</v>
      </c>
      <c r="C77" s="8"/>
      <c r="D77" s="8"/>
      <c r="E77" s="44"/>
      <c r="F77" s="8"/>
      <c r="G77" s="183"/>
      <c r="H77" s="41"/>
      <c r="I77" s="184"/>
      <c r="J77" s="8"/>
      <c r="K77" s="59"/>
      <c r="L77" s="51"/>
      <c r="M77" s="40"/>
    </row>
    <row r="78" spans="1:13" s="73" customFormat="1" ht="39.6" x14ac:dyDescent="0.25">
      <c r="A78" s="121" t="s">
        <v>793</v>
      </c>
      <c r="B78" s="93" t="s">
        <v>856</v>
      </c>
      <c r="C78" s="93" t="s">
        <v>858</v>
      </c>
      <c r="D78" s="7" t="s">
        <v>761</v>
      </c>
      <c r="E78" s="91">
        <v>0.75</v>
      </c>
      <c r="F78" s="93" t="s">
        <v>860</v>
      </c>
      <c r="G78" s="21" t="s">
        <v>608</v>
      </c>
      <c r="H78" s="21" t="s">
        <v>861</v>
      </c>
      <c r="I78" s="21" t="s">
        <v>609</v>
      </c>
      <c r="J78" s="93" t="s">
        <v>107</v>
      </c>
      <c r="K78" s="156">
        <v>37139</v>
      </c>
      <c r="L78" s="96" t="s">
        <v>772</v>
      </c>
      <c r="M78" s="98" t="s">
        <v>108</v>
      </c>
    </row>
    <row r="79" spans="1:13" s="185" customFormat="1" ht="26.4" x14ac:dyDescent="0.25">
      <c r="A79" s="135" t="s">
        <v>793</v>
      </c>
      <c r="B79" s="3" t="s">
        <v>579</v>
      </c>
      <c r="C79" s="3" t="s">
        <v>610</v>
      </c>
      <c r="D79" s="3" t="s">
        <v>761</v>
      </c>
      <c r="E79" s="107">
        <v>0.5</v>
      </c>
      <c r="F79" s="102" t="s">
        <v>4</v>
      </c>
      <c r="G79" s="1" t="s">
        <v>19</v>
      </c>
      <c r="H79" s="38" t="s">
        <v>572</v>
      </c>
      <c r="I79" s="1" t="s">
        <v>109</v>
      </c>
      <c r="J79" s="2" t="s">
        <v>110</v>
      </c>
      <c r="K79" s="84">
        <v>37138</v>
      </c>
      <c r="L79" s="55" t="s">
        <v>351</v>
      </c>
      <c r="M79" s="108" t="s">
        <v>111</v>
      </c>
    </row>
    <row r="80" spans="1:13" s="73" customFormat="1" ht="39.6" x14ac:dyDescent="0.25">
      <c r="A80" s="143" t="s">
        <v>793</v>
      </c>
      <c r="B80" s="6" t="s">
        <v>856</v>
      </c>
      <c r="C80" s="6" t="s">
        <v>567</v>
      </c>
      <c r="D80" s="6" t="s">
        <v>761</v>
      </c>
      <c r="E80" s="90">
        <v>0.3</v>
      </c>
      <c r="F80" s="93" t="s">
        <v>4</v>
      </c>
      <c r="G80" s="10" t="s">
        <v>19</v>
      </c>
      <c r="H80" s="10" t="s">
        <v>274</v>
      </c>
      <c r="I80" s="10" t="s">
        <v>112</v>
      </c>
      <c r="J80" s="5" t="s">
        <v>113</v>
      </c>
      <c r="K80" s="82">
        <v>37139</v>
      </c>
      <c r="L80" s="28" t="s">
        <v>774</v>
      </c>
      <c r="M80" s="99" t="s">
        <v>114</v>
      </c>
    </row>
    <row r="81" spans="1:13" s="54" customFormat="1" ht="26.4" x14ac:dyDescent="0.25">
      <c r="A81" s="120" t="s">
        <v>793</v>
      </c>
      <c r="B81" s="102" t="s">
        <v>856</v>
      </c>
      <c r="C81" s="102" t="s">
        <v>18</v>
      </c>
      <c r="D81" s="8" t="s">
        <v>761</v>
      </c>
      <c r="E81" s="186">
        <v>0.3</v>
      </c>
      <c r="F81" s="102" t="s">
        <v>4</v>
      </c>
      <c r="G81" s="41" t="s">
        <v>19</v>
      </c>
      <c r="H81" s="41" t="s">
        <v>611</v>
      </c>
      <c r="I81" s="41" t="s">
        <v>115</v>
      </c>
      <c r="J81" s="102" t="s">
        <v>116</v>
      </c>
      <c r="K81" s="114">
        <v>37139</v>
      </c>
      <c r="L81" s="103" t="s">
        <v>774</v>
      </c>
      <c r="M81" s="104" t="s">
        <v>114</v>
      </c>
    </row>
    <row r="82" spans="1:13" s="17" customFormat="1" ht="26.4" x14ac:dyDescent="0.25">
      <c r="A82" s="121" t="s">
        <v>793</v>
      </c>
      <c r="B82" s="93" t="s">
        <v>20</v>
      </c>
      <c r="C82" s="93" t="s">
        <v>7</v>
      </c>
      <c r="D82" s="7" t="s">
        <v>761</v>
      </c>
      <c r="E82" s="91">
        <v>0.3</v>
      </c>
      <c r="F82" s="93" t="s">
        <v>4</v>
      </c>
      <c r="G82" s="21" t="s">
        <v>14</v>
      </c>
      <c r="H82" s="21" t="s">
        <v>15</v>
      </c>
      <c r="I82" s="21"/>
      <c r="J82" s="93" t="s">
        <v>352</v>
      </c>
      <c r="K82" s="156">
        <v>37130</v>
      </c>
      <c r="L82" s="87" t="s">
        <v>699</v>
      </c>
      <c r="M82" s="98" t="s">
        <v>117</v>
      </c>
    </row>
    <row r="83" spans="1:13" s="54" customFormat="1" ht="26.4" x14ac:dyDescent="0.25">
      <c r="A83" s="211" t="s">
        <v>793</v>
      </c>
      <c r="B83" s="187" t="s">
        <v>856</v>
      </c>
      <c r="C83" s="8" t="s">
        <v>12</v>
      </c>
      <c r="D83" s="187" t="s">
        <v>761</v>
      </c>
      <c r="E83" s="186">
        <v>0.3</v>
      </c>
      <c r="F83" s="187" t="s">
        <v>9</v>
      </c>
      <c r="G83" s="41" t="s">
        <v>568</v>
      </c>
      <c r="H83" s="105" t="s">
        <v>569</v>
      </c>
      <c r="I83" s="105" t="s">
        <v>118</v>
      </c>
      <c r="J83" s="8" t="s">
        <v>119</v>
      </c>
      <c r="K83" s="188">
        <v>37139</v>
      </c>
      <c r="L83" s="189" t="s">
        <v>774</v>
      </c>
      <c r="M83" s="106" t="s">
        <v>570</v>
      </c>
    </row>
    <row r="84" spans="1:13" s="18" customFormat="1" ht="26.4" x14ac:dyDescent="0.25">
      <c r="A84" s="143" t="s">
        <v>793</v>
      </c>
      <c r="B84" s="6" t="s">
        <v>20</v>
      </c>
      <c r="C84" s="19" t="s">
        <v>31</v>
      </c>
      <c r="D84" s="6" t="s">
        <v>761</v>
      </c>
      <c r="E84" s="90">
        <v>0.3</v>
      </c>
      <c r="F84" s="93" t="s">
        <v>4</v>
      </c>
      <c r="G84" s="21" t="s">
        <v>694</v>
      </c>
      <c r="H84" s="4" t="s">
        <v>673</v>
      </c>
      <c r="I84" s="4"/>
      <c r="J84" s="5" t="s">
        <v>571</v>
      </c>
      <c r="K84" s="82">
        <v>37130</v>
      </c>
      <c r="L84" s="87" t="s">
        <v>699</v>
      </c>
      <c r="M84" s="99" t="s">
        <v>120</v>
      </c>
    </row>
    <row r="85" spans="1:13" s="53" customFormat="1" ht="39.6" x14ac:dyDescent="0.25">
      <c r="A85" s="135" t="s">
        <v>793</v>
      </c>
      <c r="B85" s="3" t="s">
        <v>20</v>
      </c>
      <c r="C85" s="3" t="s">
        <v>26</v>
      </c>
      <c r="D85" s="3" t="s">
        <v>761</v>
      </c>
      <c r="E85" s="107">
        <v>0.3</v>
      </c>
      <c r="F85" s="102" t="s">
        <v>4</v>
      </c>
      <c r="G85" s="41" t="s">
        <v>694</v>
      </c>
      <c r="H85" s="38" t="s">
        <v>28</v>
      </c>
      <c r="I85" s="38"/>
      <c r="J85" s="2" t="s">
        <v>121</v>
      </c>
      <c r="K85" s="84">
        <v>37126</v>
      </c>
      <c r="L85" s="57" t="s">
        <v>690</v>
      </c>
      <c r="M85" s="108" t="s">
        <v>574</v>
      </c>
    </row>
    <row r="86" spans="1:13" s="73" customFormat="1" x14ac:dyDescent="0.25">
      <c r="A86" s="143" t="s">
        <v>793</v>
      </c>
      <c r="B86" s="6" t="s">
        <v>20</v>
      </c>
      <c r="C86" s="6" t="s">
        <v>692</v>
      </c>
      <c r="D86" s="6" t="s">
        <v>761</v>
      </c>
      <c r="E86" s="90">
        <v>0.3</v>
      </c>
      <c r="F86" s="93" t="s">
        <v>4</v>
      </c>
      <c r="G86" s="10" t="s">
        <v>27</v>
      </c>
      <c r="H86" s="10" t="s">
        <v>29</v>
      </c>
      <c r="I86" s="10"/>
      <c r="J86" s="5" t="s">
        <v>122</v>
      </c>
      <c r="K86" s="82">
        <v>37131</v>
      </c>
      <c r="L86" s="87" t="s">
        <v>699</v>
      </c>
      <c r="M86" s="98" t="s">
        <v>123</v>
      </c>
    </row>
    <row r="87" spans="1:13" s="54" customFormat="1" ht="39.6" x14ac:dyDescent="0.25">
      <c r="A87" s="212" t="s">
        <v>793</v>
      </c>
      <c r="B87" s="190" t="s">
        <v>856</v>
      </c>
      <c r="C87" s="190" t="s">
        <v>11</v>
      </c>
      <c r="D87" s="190" t="s">
        <v>761</v>
      </c>
      <c r="E87" s="191">
        <v>0.2</v>
      </c>
      <c r="F87" s="190" t="s">
        <v>612</v>
      </c>
      <c r="G87" s="192" t="s">
        <v>27</v>
      </c>
      <c r="H87" s="179" t="s">
        <v>21</v>
      </c>
      <c r="I87" s="192"/>
      <c r="J87" s="176" t="s">
        <v>124</v>
      </c>
      <c r="K87" s="193">
        <v>37138</v>
      </c>
      <c r="L87" s="194" t="s">
        <v>774</v>
      </c>
      <c r="M87" s="213" t="s">
        <v>125</v>
      </c>
    </row>
    <row r="88" spans="1:13" s="152" customFormat="1" ht="26.4" x14ac:dyDescent="0.25">
      <c r="A88" s="143" t="s">
        <v>793</v>
      </c>
      <c r="B88" s="6" t="s">
        <v>20</v>
      </c>
      <c r="C88" s="19" t="s">
        <v>32</v>
      </c>
      <c r="D88" s="6" t="s">
        <v>761</v>
      </c>
      <c r="E88" s="90">
        <v>0.2</v>
      </c>
      <c r="F88" s="93" t="s">
        <v>4</v>
      </c>
      <c r="G88" s="21" t="s">
        <v>694</v>
      </c>
      <c r="H88" s="4" t="s">
        <v>601</v>
      </c>
      <c r="I88" s="4"/>
      <c r="J88" s="19" t="s">
        <v>126</v>
      </c>
      <c r="K88" s="129">
        <v>37138</v>
      </c>
      <c r="L88" s="87" t="s">
        <v>690</v>
      </c>
      <c r="M88" s="214" t="s">
        <v>573</v>
      </c>
    </row>
    <row r="89" spans="1:13" s="54" customFormat="1" ht="26.4" x14ac:dyDescent="0.25">
      <c r="A89" s="120" t="s">
        <v>793</v>
      </c>
      <c r="B89" s="102" t="s">
        <v>20</v>
      </c>
      <c r="C89" s="102" t="s">
        <v>603</v>
      </c>
      <c r="D89" s="8" t="s">
        <v>761</v>
      </c>
      <c r="E89" s="101">
        <v>0.2</v>
      </c>
      <c r="F89" s="102" t="s">
        <v>4</v>
      </c>
      <c r="G89" s="41" t="s">
        <v>694</v>
      </c>
      <c r="H89" s="41" t="s">
        <v>28</v>
      </c>
      <c r="I89" s="195"/>
      <c r="J89" s="2" t="s">
        <v>602</v>
      </c>
      <c r="K89" s="114">
        <v>37117</v>
      </c>
      <c r="L89" s="57" t="s">
        <v>690</v>
      </c>
      <c r="M89" s="104" t="s">
        <v>574</v>
      </c>
    </row>
    <row r="90" spans="1:13" s="18" customFormat="1" ht="26.4" x14ac:dyDescent="0.25">
      <c r="A90" s="143" t="s">
        <v>793</v>
      </c>
      <c r="B90" s="6" t="s">
        <v>20</v>
      </c>
      <c r="C90" s="6" t="s">
        <v>25</v>
      </c>
      <c r="D90" s="6" t="s">
        <v>761</v>
      </c>
      <c r="E90" s="90">
        <v>0.2</v>
      </c>
      <c r="F90" s="93" t="s">
        <v>4</v>
      </c>
      <c r="G90" s="21" t="s">
        <v>694</v>
      </c>
      <c r="H90" s="10" t="s">
        <v>34</v>
      </c>
      <c r="I90" s="10"/>
      <c r="J90" s="5" t="s">
        <v>577</v>
      </c>
      <c r="K90" s="82">
        <v>37125</v>
      </c>
      <c r="L90" s="87" t="s">
        <v>699</v>
      </c>
      <c r="M90" s="98" t="s">
        <v>573</v>
      </c>
    </row>
    <row r="91" spans="1:13" s="54" customFormat="1" ht="52.8" x14ac:dyDescent="0.25">
      <c r="A91" s="120" t="s">
        <v>793</v>
      </c>
      <c r="B91" s="102" t="s">
        <v>20</v>
      </c>
      <c r="C91" s="102" t="s">
        <v>605</v>
      </c>
      <c r="D91" s="8" t="s">
        <v>761</v>
      </c>
      <c r="E91" s="101">
        <v>0.15</v>
      </c>
      <c r="F91" s="102" t="s">
        <v>4</v>
      </c>
      <c r="G91" s="41" t="s">
        <v>694</v>
      </c>
      <c r="H91" s="41" t="s">
        <v>606</v>
      </c>
      <c r="I91" s="195"/>
      <c r="J91" s="2" t="s">
        <v>354</v>
      </c>
      <c r="K91" s="114">
        <v>37131</v>
      </c>
      <c r="L91" s="57" t="s">
        <v>690</v>
      </c>
      <c r="M91" s="104" t="s">
        <v>574</v>
      </c>
    </row>
    <row r="92" spans="1:13" s="17" customFormat="1" ht="26.4" x14ac:dyDescent="0.25">
      <c r="A92" s="215" t="s">
        <v>793</v>
      </c>
      <c r="B92" s="89" t="s">
        <v>856</v>
      </c>
      <c r="C92" s="89" t="s">
        <v>17</v>
      </c>
      <c r="D92" s="89" t="s">
        <v>761</v>
      </c>
      <c r="E92" s="92">
        <v>0.15</v>
      </c>
      <c r="F92" s="7" t="s">
        <v>39</v>
      </c>
      <c r="G92" s="88" t="s">
        <v>695</v>
      </c>
      <c r="H92" s="88" t="s">
        <v>800</v>
      </c>
      <c r="I92" s="88" t="s">
        <v>820</v>
      </c>
      <c r="J92" s="7" t="s">
        <v>613</v>
      </c>
      <c r="K92" s="168">
        <v>37131</v>
      </c>
      <c r="L92" s="96" t="s">
        <v>355</v>
      </c>
      <c r="M92" s="153" t="s">
        <v>120</v>
      </c>
    </row>
    <row r="93" spans="1:13" s="54" customFormat="1" ht="26.4" x14ac:dyDescent="0.25">
      <c r="A93" s="211" t="s">
        <v>793</v>
      </c>
      <c r="B93" s="187" t="s">
        <v>20</v>
      </c>
      <c r="C93" s="187" t="s">
        <v>604</v>
      </c>
      <c r="D93" s="187" t="s">
        <v>761</v>
      </c>
      <c r="E93" s="186">
        <v>0.15</v>
      </c>
      <c r="F93" s="102" t="s">
        <v>4</v>
      </c>
      <c r="G93" s="41" t="s">
        <v>694</v>
      </c>
      <c r="H93" s="105" t="s">
        <v>24</v>
      </c>
      <c r="I93" s="105"/>
      <c r="J93" s="8" t="s">
        <v>356</v>
      </c>
      <c r="K93" s="188">
        <v>37132</v>
      </c>
      <c r="L93" s="57" t="s">
        <v>690</v>
      </c>
      <c r="M93" s="109" t="s">
        <v>127</v>
      </c>
    </row>
    <row r="94" spans="1:13" s="73" customFormat="1" x14ac:dyDescent="0.25">
      <c r="A94" s="121" t="s">
        <v>793</v>
      </c>
      <c r="B94" s="93" t="s">
        <v>856</v>
      </c>
      <c r="C94" s="93" t="s">
        <v>857</v>
      </c>
      <c r="D94" s="7" t="s">
        <v>761</v>
      </c>
      <c r="E94" s="91">
        <v>0.15</v>
      </c>
      <c r="F94" s="93" t="s">
        <v>22</v>
      </c>
      <c r="G94" s="21" t="s">
        <v>19</v>
      </c>
      <c r="H94" s="21" t="s">
        <v>23</v>
      </c>
      <c r="I94" s="21" t="s">
        <v>820</v>
      </c>
      <c r="J94" s="93" t="s">
        <v>691</v>
      </c>
      <c r="K94" s="156">
        <v>37130</v>
      </c>
      <c r="L94" s="96" t="s">
        <v>774</v>
      </c>
      <c r="M94" s="98" t="s">
        <v>128</v>
      </c>
    </row>
    <row r="95" spans="1:13" s="54" customFormat="1" x14ac:dyDescent="0.25">
      <c r="A95" s="120" t="s">
        <v>793</v>
      </c>
      <c r="B95" s="102" t="s">
        <v>856</v>
      </c>
      <c r="C95" s="102" t="s">
        <v>859</v>
      </c>
      <c r="D95" s="8" t="s">
        <v>761</v>
      </c>
      <c r="E95" s="101">
        <v>0.15</v>
      </c>
      <c r="F95" s="102" t="s">
        <v>4</v>
      </c>
      <c r="G95" s="41" t="s">
        <v>30</v>
      </c>
      <c r="H95" s="41" t="s">
        <v>8</v>
      </c>
      <c r="I95" s="41" t="s">
        <v>820</v>
      </c>
      <c r="J95" s="102" t="s">
        <v>614</v>
      </c>
      <c r="K95" s="114">
        <v>37130</v>
      </c>
      <c r="L95" s="103" t="s">
        <v>774</v>
      </c>
      <c r="M95" s="109" t="s">
        <v>128</v>
      </c>
    </row>
    <row r="96" spans="1:13" s="17" customFormat="1" ht="66" x14ac:dyDescent="0.25">
      <c r="A96" s="121" t="s">
        <v>793</v>
      </c>
      <c r="B96" s="93" t="s">
        <v>357</v>
      </c>
      <c r="C96" s="93" t="s">
        <v>863</v>
      </c>
      <c r="D96" s="7" t="s">
        <v>761</v>
      </c>
      <c r="E96" s="91">
        <v>0.15</v>
      </c>
      <c r="F96" s="93" t="s">
        <v>689</v>
      </c>
      <c r="G96" s="21" t="s">
        <v>575</v>
      </c>
      <c r="H96" s="21" t="s">
        <v>576</v>
      </c>
      <c r="I96" s="21" t="s">
        <v>820</v>
      </c>
      <c r="J96" s="7" t="s">
        <v>358</v>
      </c>
      <c r="K96" s="156">
        <v>37139</v>
      </c>
      <c r="L96" s="96" t="s">
        <v>355</v>
      </c>
      <c r="M96" s="98" t="s">
        <v>129</v>
      </c>
    </row>
    <row r="97" spans="1:13" s="74" customFormat="1" x14ac:dyDescent="0.25">
      <c r="A97" s="120" t="s">
        <v>793</v>
      </c>
      <c r="B97" s="102" t="s">
        <v>856</v>
      </c>
      <c r="C97" s="102" t="s">
        <v>130</v>
      </c>
      <c r="D97" s="8" t="s">
        <v>761</v>
      </c>
      <c r="E97" s="101">
        <v>0.1</v>
      </c>
      <c r="F97" s="102" t="s">
        <v>131</v>
      </c>
      <c r="G97" s="41">
        <v>2002</v>
      </c>
      <c r="H97" s="41" t="s">
        <v>799</v>
      </c>
      <c r="I97" s="41" t="s">
        <v>132</v>
      </c>
      <c r="J97" s="102" t="s">
        <v>133</v>
      </c>
      <c r="K97" s="114">
        <v>37138</v>
      </c>
      <c r="L97" s="103" t="s">
        <v>774</v>
      </c>
      <c r="M97" s="104" t="s">
        <v>128</v>
      </c>
    </row>
    <row r="98" spans="1:13" s="18" customFormat="1" ht="39.6" x14ac:dyDescent="0.25">
      <c r="A98" s="121" t="s">
        <v>793</v>
      </c>
      <c r="B98" s="93" t="s">
        <v>856</v>
      </c>
      <c r="C98" s="93" t="s">
        <v>5</v>
      </c>
      <c r="D98" s="7" t="s">
        <v>761</v>
      </c>
      <c r="E98" s="91">
        <v>0.1</v>
      </c>
      <c r="F98" s="93" t="s">
        <v>860</v>
      </c>
      <c r="G98" s="21" t="s">
        <v>0</v>
      </c>
      <c r="H98" s="21" t="s">
        <v>861</v>
      </c>
      <c r="I98" s="21" t="s">
        <v>578</v>
      </c>
      <c r="J98" s="93" t="s">
        <v>134</v>
      </c>
      <c r="K98" s="156">
        <v>37131</v>
      </c>
      <c r="L98" s="96" t="s">
        <v>359</v>
      </c>
      <c r="M98" s="98" t="s">
        <v>129</v>
      </c>
    </row>
    <row r="99" spans="1:13" s="53" customFormat="1" ht="26.4" x14ac:dyDescent="0.25">
      <c r="A99" s="120" t="s">
        <v>793</v>
      </c>
      <c r="B99" s="177" t="s">
        <v>856</v>
      </c>
      <c r="C99" s="177" t="s">
        <v>135</v>
      </c>
      <c r="D99" s="176" t="s">
        <v>761</v>
      </c>
      <c r="E99" s="178">
        <v>0.1</v>
      </c>
      <c r="F99" s="177" t="s">
        <v>2</v>
      </c>
      <c r="G99" s="179" t="s">
        <v>19</v>
      </c>
      <c r="H99" s="179" t="s">
        <v>136</v>
      </c>
      <c r="I99" s="179" t="s">
        <v>820</v>
      </c>
      <c r="J99" s="177" t="s">
        <v>698</v>
      </c>
      <c r="K99" s="196">
        <v>37131</v>
      </c>
      <c r="L99" s="197" t="s">
        <v>774</v>
      </c>
      <c r="M99" s="216" t="s">
        <v>137</v>
      </c>
    </row>
    <row r="100" spans="1:13" s="18" customFormat="1" ht="52.8" x14ac:dyDescent="0.25">
      <c r="A100" s="121" t="s">
        <v>793</v>
      </c>
      <c r="B100" s="93" t="s">
        <v>856</v>
      </c>
      <c r="C100" s="93" t="s">
        <v>13</v>
      </c>
      <c r="D100" s="7" t="s">
        <v>761</v>
      </c>
      <c r="E100" s="91">
        <v>0.1</v>
      </c>
      <c r="F100" s="93" t="s">
        <v>860</v>
      </c>
      <c r="G100" s="21" t="s">
        <v>0</v>
      </c>
      <c r="H100" s="21" t="s">
        <v>693</v>
      </c>
      <c r="I100" s="21" t="s">
        <v>38</v>
      </c>
      <c r="J100" s="93" t="s">
        <v>138</v>
      </c>
      <c r="K100" s="156">
        <v>37125</v>
      </c>
      <c r="L100" s="96" t="s">
        <v>774</v>
      </c>
      <c r="M100" s="98" t="s">
        <v>461</v>
      </c>
    </row>
    <row r="101" spans="1:13" s="53" customFormat="1" x14ac:dyDescent="0.25">
      <c r="A101" s="120" t="s">
        <v>793</v>
      </c>
      <c r="B101" s="102" t="s">
        <v>856</v>
      </c>
      <c r="C101" s="102" t="s">
        <v>13</v>
      </c>
      <c r="D101" s="8" t="s">
        <v>761</v>
      </c>
      <c r="E101" s="101">
        <v>0.1</v>
      </c>
      <c r="F101" s="102" t="s">
        <v>139</v>
      </c>
      <c r="G101" s="41" t="s">
        <v>140</v>
      </c>
      <c r="H101" s="41" t="s">
        <v>141</v>
      </c>
      <c r="I101" s="41" t="s">
        <v>142</v>
      </c>
      <c r="J101" s="102" t="s">
        <v>143</v>
      </c>
      <c r="K101" s="114">
        <v>37139</v>
      </c>
      <c r="L101" s="103" t="s">
        <v>774</v>
      </c>
      <c r="M101" s="104" t="s">
        <v>128</v>
      </c>
    </row>
    <row r="102" spans="1:13" s="18" customFormat="1" x14ac:dyDescent="0.25">
      <c r="A102" s="121" t="s">
        <v>793</v>
      </c>
      <c r="B102" s="93" t="s">
        <v>856</v>
      </c>
      <c r="C102" s="93" t="s">
        <v>144</v>
      </c>
      <c r="D102" s="7" t="s">
        <v>761</v>
      </c>
      <c r="E102" s="91">
        <v>0.1</v>
      </c>
      <c r="F102" s="93" t="s">
        <v>145</v>
      </c>
      <c r="G102" s="21">
        <v>2002</v>
      </c>
      <c r="H102" s="21" t="s">
        <v>799</v>
      </c>
      <c r="I102" s="21" t="s">
        <v>146</v>
      </c>
      <c r="J102" s="93" t="s">
        <v>147</v>
      </c>
      <c r="K102" s="156">
        <v>37138</v>
      </c>
      <c r="L102" s="96" t="s">
        <v>774</v>
      </c>
      <c r="M102" s="98" t="s">
        <v>128</v>
      </c>
    </row>
    <row r="103" spans="1:13" s="53" customFormat="1" ht="26.4" x14ac:dyDescent="0.25">
      <c r="A103" s="120" t="s">
        <v>793</v>
      </c>
      <c r="B103" s="102" t="s">
        <v>856</v>
      </c>
      <c r="C103" s="102" t="s">
        <v>148</v>
      </c>
      <c r="D103" s="8" t="s">
        <v>761</v>
      </c>
      <c r="E103" s="101">
        <v>0.1</v>
      </c>
      <c r="F103" s="102" t="s">
        <v>145</v>
      </c>
      <c r="G103" s="41">
        <v>2002</v>
      </c>
      <c r="H103" s="41" t="s">
        <v>149</v>
      </c>
      <c r="I103" s="41" t="s">
        <v>820</v>
      </c>
      <c r="J103" s="102" t="s">
        <v>150</v>
      </c>
      <c r="K103" s="114">
        <v>37139</v>
      </c>
      <c r="L103" s="103" t="s">
        <v>774</v>
      </c>
      <c r="M103" s="104" t="s">
        <v>114</v>
      </c>
    </row>
    <row r="104" spans="1:13" s="18" customFormat="1" x14ac:dyDescent="0.25">
      <c r="A104" s="206" t="s">
        <v>793</v>
      </c>
      <c r="B104" s="159" t="s">
        <v>579</v>
      </c>
      <c r="C104" s="159" t="s">
        <v>580</v>
      </c>
      <c r="D104" s="158" t="s">
        <v>761</v>
      </c>
      <c r="E104" s="160">
        <v>0.1</v>
      </c>
      <c r="F104" s="159" t="s">
        <v>2</v>
      </c>
      <c r="G104" s="157" t="s">
        <v>19</v>
      </c>
      <c r="H104" s="157" t="s">
        <v>831</v>
      </c>
      <c r="I104" s="157" t="s">
        <v>820</v>
      </c>
      <c r="J104" s="159" t="s">
        <v>151</v>
      </c>
      <c r="K104" s="169">
        <v>37130</v>
      </c>
      <c r="L104" s="172" t="s">
        <v>774</v>
      </c>
      <c r="M104" s="217" t="s">
        <v>137</v>
      </c>
    </row>
    <row r="105" spans="1:13" s="53" customFormat="1" x14ac:dyDescent="0.25">
      <c r="A105" s="135" t="s">
        <v>793</v>
      </c>
      <c r="B105" s="3" t="s">
        <v>20</v>
      </c>
      <c r="C105" s="3" t="s">
        <v>696</v>
      </c>
      <c r="D105" s="3" t="s">
        <v>761</v>
      </c>
      <c r="E105" s="107">
        <v>0.1</v>
      </c>
      <c r="F105" s="102" t="s">
        <v>4</v>
      </c>
      <c r="G105" s="38" t="s">
        <v>27</v>
      </c>
      <c r="H105" s="38" t="s">
        <v>697</v>
      </c>
      <c r="I105" s="38"/>
      <c r="J105" s="2" t="s">
        <v>581</v>
      </c>
      <c r="K105" s="84">
        <v>37115</v>
      </c>
      <c r="L105" s="57" t="s">
        <v>699</v>
      </c>
      <c r="M105" s="104" t="s">
        <v>152</v>
      </c>
    </row>
    <row r="106" spans="1:13" s="18" customFormat="1" x14ac:dyDescent="0.25">
      <c r="A106" s="121" t="s">
        <v>793</v>
      </c>
      <c r="B106" s="93" t="s">
        <v>20</v>
      </c>
      <c r="C106" s="93" t="s">
        <v>607</v>
      </c>
      <c r="D106" s="6" t="s">
        <v>761</v>
      </c>
      <c r="E106" s="91">
        <v>0.1</v>
      </c>
      <c r="F106" s="93" t="s">
        <v>4</v>
      </c>
      <c r="G106" s="10" t="s">
        <v>27</v>
      </c>
      <c r="H106" s="21" t="s">
        <v>47</v>
      </c>
      <c r="I106" s="21"/>
      <c r="J106" s="93" t="s">
        <v>353</v>
      </c>
      <c r="K106" s="156">
        <v>37131</v>
      </c>
      <c r="L106" s="87" t="s">
        <v>699</v>
      </c>
      <c r="M106" s="98" t="s">
        <v>153</v>
      </c>
    </row>
    <row r="107" spans="1:13" s="53" customFormat="1" x14ac:dyDescent="0.25">
      <c r="A107" s="135" t="s">
        <v>793</v>
      </c>
      <c r="B107" s="3" t="s">
        <v>20</v>
      </c>
      <c r="C107" s="50" t="s">
        <v>33</v>
      </c>
      <c r="D107" s="3" t="s">
        <v>761</v>
      </c>
      <c r="E107" s="107">
        <v>0.05</v>
      </c>
      <c r="F107" s="102" t="s">
        <v>4</v>
      </c>
      <c r="G107" s="38" t="s">
        <v>27</v>
      </c>
      <c r="H107" s="1" t="s">
        <v>35</v>
      </c>
      <c r="I107" s="1"/>
      <c r="J107" s="50" t="s">
        <v>154</v>
      </c>
      <c r="K107" s="36">
        <v>37117</v>
      </c>
      <c r="L107" s="57" t="s">
        <v>699</v>
      </c>
      <c r="M107" s="104" t="s">
        <v>120</v>
      </c>
    </row>
    <row r="108" spans="1:13" s="18" customFormat="1" x14ac:dyDescent="0.25">
      <c r="A108" s="143" t="s">
        <v>793</v>
      </c>
      <c r="B108" s="6" t="s">
        <v>20</v>
      </c>
      <c r="C108" s="19" t="s">
        <v>36</v>
      </c>
      <c r="D108" s="6" t="s">
        <v>761</v>
      </c>
      <c r="E108" s="90">
        <v>0.05</v>
      </c>
      <c r="F108" s="93" t="s">
        <v>4</v>
      </c>
      <c r="G108" s="10" t="s">
        <v>27</v>
      </c>
      <c r="H108" s="4" t="s">
        <v>37</v>
      </c>
      <c r="I108" s="4"/>
      <c r="J108" s="19" t="s">
        <v>360</v>
      </c>
      <c r="K108" s="129">
        <v>37132</v>
      </c>
      <c r="L108" s="87" t="s">
        <v>699</v>
      </c>
      <c r="M108" s="153" t="s">
        <v>155</v>
      </c>
    </row>
    <row r="109" spans="1:13" s="52" customFormat="1" x14ac:dyDescent="0.25">
      <c r="A109" s="138" t="s">
        <v>768</v>
      </c>
      <c r="B109" s="3"/>
      <c r="C109" s="50"/>
      <c r="D109" s="2"/>
      <c r="E109" s="46"/>
      <c r="F109" s="50"/>
      <c r="G109" s="45"/>
      <c r="H109" s="131"/>
      <c r="I109" s="47"/>
      <c r="J109" s="50"/>
      <c r="K109" s="59"/>
      <c r="L109" s="57"/>
      <c r="M109" s="106" t="s">
        <v>820</v>
      </c>
    </row>
    <row r="110" spans="1:13" s="16" customFormat="1" ht="66" x14ac:dyDescent="0.25">
      <c r="A110" s="136" t="s">
        <v>793</v>
      </c>
      <c r="B110" s="19" t="s">
        <v>288</v>
      </c>
      <c r="C110" s="19" t="s">
        <v>289</v>
      </c>
      <c r="D110" s="5" t="s">
        <v>735</v>
      </c>
      <c r="E110" s="22">
        <v>0.5</v>
      </c>
      <c r="F110" s="19" t="s">
        <v>290</v>
      </c>
      <c r="G110" s="4" t="s">
        <v>291</v>
      </c>
      <c r="H110" s="4" t="s">
        <v>292</v>
      </c>
      <c r="I110" s="4" t="s">
        <v>820</v>
      </c>
      <c r="J110" s="19" t="s">
        <v>417</v>
      </c>
      <c r="K110" s="27" t="s">
        <v>418</v>
      </c>
      <c r="L110" s="30" t="s">
        <v>772</v>
      </c>
      <c r="M110" s="35" t="s">
        <v>419</v>
      </c>
    </row>
    <row r="111" spans="1:13" s="52" customFormat="1" ht="66" x14ac:dyDescent="0.25">
      <c r="A111" s="9" t="s">
        <v>793</v>
      </c>
      <c r="B111" s="2" t="s">
        <v>468</v>
      </c>
      <c r="C111" s="2" t="s">
        <v>408</v>
      </c>
      <c r="D111" s="2" t="s">
        <v>735</v>
      </c>
      <c r="E111" s="46">
        <v>0.5</v>
      </c>
      <c r="F111" s="2" t="s">
        <v>409</v>
      </c>
      <c r="G111" s="1" t="s">
        <v>469</v>
      </c>
      <c r="H111" s="1" t="s">
        <v>410</v>
      </c>
      <c r="I111" s="1" t="s">
        <v>820</v>
      </c>
      <c r="J111" s="2" t="s">
        <v>411</v>
      </c>
      <c r="K111" s="59">
        <v>37139</v>
      </c>
      <c r="L111" s="62" t="s">
        <v>774</v>
      </c>
      <c r="M111" s="65" t="s">
        <v>413</v>
      </c>
    </row>
    <row r="112" spans="1:13" s="16" customFormat="1" x14ac:dyDescent="0.25">
      <c r="A112" s="143" t="s">
        <v>793</v>
      </c>
      <c r="B112" s="19" t="s">
        <v>437</v>
      </c>
      <c r="C112" s="19" t="s">
        <v>438</v>
      </c>
      <c r="D112" s="5" t="s">
        <v>735</v>
      </c>
      <c r="E112" s="22">
        <v>0.5</v>
      </c>
      <c r="F112" s="19" t="s">
        <v>439</v>
      </c>
      <c r="G112" s="4"/>
      <c r="H112" s="4" t="s">
        <v>292</v>
      </c>
      <c r="I112" s="4"/>
      <c r="J112" s="19" t="s">
        <v>440</v>
      </c>
      <c r="K112" s="27">
        <v>37131</v>
      </c>
      <c r="L112" s="30" t="s">
        <v>774</v>
      </c>
      <c r="M112" s="35" t="s">
        <v>441</v>
      </c>
    </row>
    <row r="113" spans="1:13" s="52" customFormat="1" x14ac:dyDescent="0.25">
      <c r="A113" s="9" t="s">
        <v>304</v>
      </c>
      <c r="B113" s="50" t="s">
        <v>734</v>
      </c>
      <c r="C113" s="50" t="s">
        <v>672</v>
      </c>
      <c r="D113" s="2" t="s">
        <v>42</v>
      </c>
      <c r="E113" s="46">
        <v>0.1</v>
      </c>
      <c r="F113" s="50" t="s">
        <v>422</v>
      </c>
      <c r="G113" s="1" t="s">
        <v>423</v>
      </c>
      <c r="H113" s="1" t="s">
        <v>420</v>
      </c>
      <c r="I113" s="63" t="s">
        <v>424</v>
      </c>
      <c r="J113" s="50" t="s">
        <v>421</v>
      </c>
      <c r="K113" s="48">
        <v>37134</v>
      </c>
      <c r="L113" s="62" t="s">
        <v>772</v>
      </c>
      <c r="M113" s="67">
        <v>10000</v>
      </c>
    </row>
    <row r="114" spans="1:13" s="16" customFormat="1" ht="66" x14ac:dyDescent="0.25">
      <c r="A114" s="136" t="s">
        <v>304</v>
      </c>
      <c r="B114" s="19" t="s">
        <v>734</v>
      </c>
      <c r="C114" s="19" t="s">
        <v>455</v>
      </c>
      <c r="D114" s="5" t="s">
        <v>42</v>
      </c>
      <c r="E114" s="22">
        <v>0.1</v>
      </c>
      <c r="F114" s="19" t="s">
        <v>456</v>
      </c>
      <c r="G114" s="4" t="s">
        <v>457</v>
      </c>
      <c r="H114" s="4" t="s">
        <v>61</v>
      </c>
      <c r="I114" s="4" t="s">
        <v>820</v>
      </c>
      <c r="J114" s="19" t="s">
        <v>157</v>
      </c>
      <c r="K114" s="27">
        <v>37132</v>
      </c>
      <c r="L114" s="30" t="s">
        <v>772</v>
      </c>
      <c r="M114" s="35">
        <v>25000</v>
      </c>
    </row>
    <row r="115" spans="1:13" s="76" customFormat="1" ht="79.2" x14ac:dyDescent="0.25">
      <c r="A115" s="9" t="s">
        <v>304</v>
      </c>
      <c r="B115" s="50" t="s">
        <v>734</v>
      </c>
      <c r="C115" s="50" t="s">
        <v>459</v>
      </c>
      <c r="D115" s="2" t="s">
        <v>735</v>
      </c>
      <c r="E115" s="46">
        <v>0.1</v>
      </c>
      <c r="F115" s="50" t="s">
        <v>460</v>
      </c>
      <c r="G115" s="1" t="s">
        <v>158</v>
      </c>
      <c r="H115" s="1"/>
      <c r="I115" s="70" t="s">
        <v>129</v>
      </c>
      <c r="J115" s="50" t="s">
        <v>159</v>
      </c>
      <c r="K115" s="48">
        <v>37139</v>
      </c>
      <c r="L115" s="62" t="s">
        <v>772</v>
      </c>
      <c r="M115" s="67">
        <v>200000</v>
      </c>
    </row>
    <row r="116" spans="1:13" s="16" customFormat="1" ht="79.2" x14ac:dyDescent="0.25">
      <c r="A116" s="136" t="s">
        <v>304</v>
      </c>
      <c r="B116" s="19" t="s">
        <v>734</v>
      </c>
      <c r="C116" s="19" t="s">
        <v>674</v>
      </c>
      <c r="D116" s="5" t="s">
        <v>42</v>
      </c>
      <c r="E116" s="22">
        <v>0.1</v>
      </c>
      <c r="F116" s="19" t="s">
        <v>462</v>
      </c>
      <c r="G116" s="4" t="s">
        <v>463</v>
      </c>
      <c r="H116" s="4" t="s">
        <v>61</v>
      </c>
      <c r="I116" s="25" t="s">
        <v>429</v>
      </c>
      <c r="J116" s="19" t="s">
        <v>430</v>
      </c>
      <c r="K116" s="27">
        <v>37131</v>
      </c>
      <c r="L116" s="30" t="s">
        <v>772</v>
      </c>
      <c r="M116" s="35">
        <v>100000</v>
      </c>
    </row>
    <row r="117" spans="1:13" s="52" customFormat="1" ht="66" x14ac:dyDescent="0.25">
      <c r="A117" s="9" t="s">
        <v>304</v>
      </c>
      <c r="B117" s="50" t="s">
        <v>734</v>
      </c>
      <c r="C117" s="50" t="s">
        <v>431</v>
      </c>
      <c r="D117" s="2" t="s">
        <v>42</v>
      </c>
      <c r="E117" s="46">
        <v>0.1</v>
      </c>
      <c r="F117" s="50" t="s">
        <v>432</v>
      </c>
      <c r="G117" s="1" t="s">
        <v>423</v>
      </c>
      <c r="H117" s="1" t="s">
        <v>433</v>
      </c>
      <c r="I117" s="132" t="s">
        <v>434</v>
      </c>
      <c r="J117" s="50" t="s">
        <v>435</v>
      </c>
      <c r="K117" s="48">
        <v>37131</v>
      </c>
      <c r="L117" s="62" t="s">
        <v>772</v>
      </c>
      <c r="M117" s="67">
        <v>20000</v>
      </c>
    </row>
    <row r="118" spans="1:13" s="16" customFormat="1" ht="105.6" x14ac:dyDescent="0.25">
      <c r="A118" s="136" t="s">
        <v>304</v>
      </c>
      <c r="B118" s="19" t="s">
        <v>425</v>
      </c>
      <c r="C118" s="19" t="s">
        <v>736</v>
      </c>
      <c r="D118" s="5" t="s">
        <v>42</v>
      </c>
      <c r="E118" s="22">
        <v>0.1</v>
      </c>
      <c r="F118" s="19" t="s">
        <v>426</v>
      </c>
      <c r="G118" s="4" t="s">
        <v>555</v>
      </c>
      <c r="H118" s="4" t="s">
        <v>61</v>
      </c>
      <c r="I118" s="4" t="s">
        <v>427</v>
      </c>
      <c r="J118" s="19" t="s">
        <v>428</v>
      </c>
      <c r="K118" s="27">
        <v>37134</v>
      </c>
      <c r="L118" s="30" t="s">
        <v>772</v>
      </c>
      <c r="M118" s="35">
        <v>25000</v>
      </c>
    </row>
    <row r="119" spans="1:13" s="52" customFormat="1" ht="66" x14ac:dyDescent="0.25">
      <c r="A119" s="9" t="s">
        <v>304</v>
      </c>
      <c r="B119" s="50" t="s">
        <v>436</v>
      </c>
      <c r="C119" s="50" t="s">
        <v>556</v>
      </c>
      <c r="D119" s="2" t="s">
        <v>735</v>
      </c>
      <c r="E119" s="46">
        <v>0.1</v>
      </c>
      <c r="F119" s="50" t="s">
        <v>160</v>
      </c>
      <c r="G119" s="1" t="s">
        <v>557</v>
      </c>
      <c r="H119" s="1" t="s">
        <v>558</v>
      </c>
      <c r="I119" s="1" t="s">
        <v>820</v>
      </c>
      <c r="J119" s="50" t="s">
        <v>161</v>
      </c>
      <c r="K119" s="48">
        <v>37139</v>
      </c>
      <c r="L119" s="62" t="s">
        <v>772</v>
      </c>
      <c r="M119" s="67">
        <v>100000</v>
      </c>
    </row>
    <row r="120" spans="1:13" s="75" customFormat="1" ht="118.8" x14ac:dyDescent="0.25">
      <c r="A120" s="136" t="s">
        <v>304</v>
      </c>
      <c r="B120" s="19" t="s">
        <v>583</v>
      </c>
      <c r="C120" s="19" t="s">
        <v>687</v>
      </c>
      <c r="D120" s="5" t="s">
        <v>42</v>
      </c>
      <c r="E120" s="22">
        <v>0.1</v>
      </c>
      <c r="F120" s="19" t="s">
        <v>584</v>
      </c>
      <c r="G120" s="4" t="s">
        <v>714</v>
      </c>
      <c r="H120" s="4" t="s">
        <v>675</v>
      </c>
      <c r="I120" s="25" t="s">
        <v>820</v>
      </c>
      <c r="J120" s="19" t="s">
        <v>162</v>
      </c>
      <c r="K120" s="27">
        <v>37134</v>
      </c>
      <c r="L120" s="30" t="s">
        <v>772</v>
      </c>
      <c r="M120" s="35">
        <v>100000</v>
      </c>
    </row>
    <row r="121" spans="1:13" s="76" customFormat="1" ht="92.4" x14ac:dyDescent="0.25">
      <c r="A121" s="9" t="s">
        <v>793</v>
      </c>
      <c r="B121" s="50" t="s">
        <v>738</v>
      </c>
      <c r="C121" s="50" t="s">
        <v>442</v>
      </c>
      <c r="D121" s="2" t="s">
        <v>735</v>
      </c>
      <c r="E121" s="46">
        <v>0.1</v>
      </c>
      <c r="F121" s="50" t="s">
        <v>443</v>
      </c>
      <c r="G121" s="1"/>
      <c r="H121" s="1" t="s">
        <v>292</v>
      </c>
      <c r="I121" s="39" t="s">
        <v>820</v>
      </c>
      <c r="J121" s="50" t="s">
        <v>444</v>
      </c>
      <c r="K121" s="48">
        <v>37138</v>
      </c>
      <c r="L121" s="36" t="s">
        <v>774</v>
      </c>
      <c r="M121" s="67" t="s">
        <v>163</v>
      </c>
    </row>
    <row r="122" spans="1:13" s="16" customFormat="1" ht="26.4" x14ac:dyDescent="0.25">
      <c r="A122" s="136" t="s">
        <v>793</v>
      </c>
      <c r="B122" s="19" t="s">
        <v>738</v>
      </c>
      <c r="C122" s="19" t="s">
        <v>447</v>
      </c>
      <c r="D122" s="5" t="s">
        <v>735</v>
      </c>
      <c r="E122" s="22">
        <v>0.1</v>
      </c>
      <c r="F122" s="19" t="s">
        <v>448</v>
      </c>
      <c r="G122" s="24"/>
      <c r="H122" s="4" t="s">
        <v>292</v>
      </c>
      <c r="I122" s="25" t="s">
        <v>820</v>
      </c>
      <c r="J122" s="19" t="s">
        <v>449</v>
      </c>
      <c r="K122" s="27">
        <v>37138</v>
      </c>
      <c r="L122" s="129" t="s">
        <v>774</v>
      </c>
      <c r="M122" s="35" t="s">
        <v>163</v>
      </c>
    </row>
    <row r="123" spans="1:13" s="52" customFormat="1" ht="52.8" x14ac:dyDescent="0.25">
      <c r="A123" s="9" t="s">
        <v>793</v>
      </c>
      <c r="B123" s="2" t="s">
        <v>468</v>
      </c>
      <c r="C123" s="2" t="s">
        <v>414</v>
      </c>
      <c r="D123" s="2" t="s">
        <v>735</v>
      </c>
      <c r="E123" s="46">
        <v>0.1</v>
      </c>
      <c r="F123" s="2" t="s">
        <v>164</v>
      </c>
      <c r="G123" s="1" t="s">
        <v>470</v>
      </c>
      <c r="H123" s="1" t="s">
        <v>415</v>
      </c>
      <c r="I123" s="1" t="s">
        <v>820</v>
      </c>
      <c r="J123" s="2" t="s">
        <v>416</v>
      </c>
      <c r="K123" s="59" t="s">
        <v>412</v>
      </c>
      <c r="L123" s="62" t="s">
        <v>774</v>
      </c>
      <c r="M123" s="65" t="s">
        <v>108</v>
      </c>
    </row>
    <row r="124" spans="1:13" s="16" customFormat="1" ht="66" x14ac:dyDescent="0.25">
      <c r="A124" s="136" t="s">
        <v>793</v>
      </c>
      <c r="B124" s="19" t="s">
        <v>450</v>
      </c>
      <c r="C124" s="19" t="s">
        <v>451</v>
      </c>
      <c r="D124" s="5" t="s">
        <v>42</v>
      </c>
      <c r="E124" s="22">
        <v>0.1</v>
      </c>
      <c r="F124" s="19" t="s">
        <v>452</v>
      </c>
      <c r="G124" s="4" t="s">
        <v>453</v>
      </c>
      <c r="H124" s="4" t="s">
        <v>274</v>
      </c>
      <c r="I124" s="25"/>
      <c r="J124" s="19" t="s">
        <v>454</v>
      </c>
      <c r="K124" s="27">
        <v>37127</v>
      </c>
      <c r="L124" s="30" t="s">
        <v>774</v>
      </c>
      <c r="M124" s="35">
        <v>500000</v>
      </c>
    </row>
    <row r="125" spans="1:13" s="52" customFormat="1" ht="26.4" x14ac:dyDescent="0.25">
      <c r="A125" s="208" t="s">
        <v>304</v>
      </c>
      <c r="B125" s="177" t="s">
        <v>445</v>
      </c>
      <c r="C125" s="177" t="s">
        <v>739</v>
      </c>
      <c r="D125" s="176" t="s">
        <v>42</v>
      </c>
      <c r="E125" s="178">
        <v>0.1</v>
      </c>
      <c r="F125" s="177" t="s">
        <v>585</v>
      </c>
      <c r="G125" s="179" t="s">
        <v>586</v>
      </c>
      <c r="H125" s="179" t="s">
        <v>740</v>
      </c>
      <c r="I125" s="198" t="s">
        <v>820</v>
      </c>
      <c r="J125" s="177" t="s">
        <v>446</v>
      </c>
      <c r="K125" s="180">
        <v>37130</v>
      </c>
      <c r="L125" s="181" t="s">
        <v>772</v>
      </c>
      <c r="M125" s="209">
        <v>15000</v>
      </c>
    </row>
    <row r="126" spans="1:13" s="75" customFormat="1" ht="132" x14ac:dyDescent="0.25">
      <c r="A126" s="136" t="s">
        <v>793</v>
      </c>
      <c r="B126" s="19" t="s">
        <v>471</v>
      </c>
      <c r="C126" s="19" t="s">
        <v>587</v>
      </c>
      <c r="D126" s="5" t="s">
        <v>813</v>
      </c>
      <c r="E126" s="22">
        <v>0.1</v>
      </c>
      <c r="F126" s="19" t="s">
        <v>458</v>
      </c>
      <c r="G126" s="4" t="s">
        <v>588</v>
      </c>
      <c r="H126" s="4" t="s">
        <v>589</v>
      </c>
      <c r="I126" s="4" t="s">
        <v>820</v>
      </c>
      <c r="J126" s="19" t="s">
        <v>165</v>
      </c>
      <c r="K126" s="27">
        <v>37123</v>
      </c>
      <c r="L126" s="30" t="s">
        <v>166</v>
      </c>
      <c r="M126" s="35" t="s">
        <v>129</v>
      </c>
    </row>
    <row r="127" spans="1:13" s="76" customFormat="1" ht="66" x14ac:dyDescent="0.25">
      <c r="A127" s="9" t="s">
        <v>304</v>
      </c>
      <c r="B127" s="50" t="s">
        <v>743</v>
      </c>
      <c r="C127" s="50" t="s">
        <v>744</v>
      </c>
      <c r="D127" s="2" t="s">
        <v>813</v>
      </c>
      <c r="E127" s="46">
        <v>0.1</v>
      </c>
      <c r="F127" s="50" t="s">
        <v>472</v>
      </c>
      <c r="G127" s="1" t="s">
        <v>167</v>
      </c>
      <c r="H127" s="1" t="s">
        <v>715</v>
      </c>
      <c r="I127" s="1" t="s">
        <v>168</v>
      </c>
      <c r="J127" s="50" t="s">
        <v>169</v>
      </c>
      <c r="K127" s="48">
        <v>37125</v>
      </c>
      <c r="L127" s="62" t="s">
        <v>772</v>
      </c>
      <c r="M127" s="67" t="s">
        <v>574</v>
      </c>
    </row>
    <row r="128" spans="1:13" s="75" customFormat="1" ht="52.8" x14ac:dyDescent="0.25">
      <c r="A128" s="136" t="s">
        <v>304</v>
      </c>
      <c r="B128" s="19" t="s">
        <v>713</v>
      </c>
      <c r="C128" s="19" t="s">
        <v>680</v>
      </c>
      <c r="D128" s="5" t="s">
        <v>813</v>
      </c>
      <c r="E128" s="22">
        <v>0.1</v>
      </c>
      <c r="F128" s="19" t="s">
        <v>474</v>
      </c>
      <c r="G128" s="4" t="s">
        <v>170</v>
      </c>
      <c r="H128" s="4" t="s">
        <v>820</v>
      </c>
      <c r="I128" s="4" t="s">
        <v>820</v>
      </c>
      <c r="J128" s="19" t="s">
        <v>171</v>
      </c>
      <c r="K128" s="27">
        <v>37124</v>
      </c>
      <c r="L128" s="30" t="s">
        <v>172</v>
      </c>
      <c r="M128" s="35">
        <v>200000</v>
      </c>
    </row>
    <row r="129" spans="1:13" s="52" customFormat="1" ht="39.6" x14ac:dyDescent="0.25">
      <c r="A129" s="9" t="s">
        <v>304</v>
      </c>
      <c r="B129" s="50" t="s">
        <v>713</v>
      </c>
      <c r="C129" s="50" t="s">
        <v>741</v>
      </c>
      <c r="D129" s="2" t="s">
        <v>813</v>
      </c>
      <c r="E129" s="46">
        <v>0.1</v>
      </c>
      <c r="F129" s="50" t="s">
        <v>742</v>
      </c>
      <c r="G129" s="1" t="s">
        <v>473</v>
      </c>
      <c r="H129" s="1" t="s">
        <v>61</v>
      </c>
      <c r="I129" s="39" t="s">
        <v>820</v>
      </c>
      <c r="J129" s="50" t="s">
        <v>173</v>
      </c>
      <c r="K129" s="48">
        <v>37102</v>
      </c>
      <c r="L129" s="62" t="s">
        <v>174</v>
      </c>
      <c r="M129" s="67">
        <v>5000</v>
      </c>
    </row>
    <row r="130" spans="1:13" s="16" customFormat="1" ht="105.6" x14ac:dyDescent="0.25">
      <c r="A130" s="206" t="s">
        <v>304</v>
      </c>
      <c r="B130" s="159" t="s">
        <v>590</v>
      </c>
      <c r="C130" s="159" t="s">
        <v>807</v>
      </c>
      <c r="D130" s="158" t="s">
        <v>813</v>
      </c>
      <c r="E130" s="160">
        <v>0.1</v>
      </c>
      <c r="F130" s="159" t="s">
        <v>677</v>
      </c>
      <c r="G130" s="157" t="s">
        <v>678</v>
      </c>
      <c r="H130" s="157" t="s">
        <v>679</v>
      </c>
      <c r="I130" s="157" t="s">
        <v>591</v>
      </c>
      <c r="J130" s="159" t="s">
        <v>175</v>
      </c>
      <c r="K130" s="166">
        <v>37139</v>
      </c>
      <c r="L130" s="171" t="s">
        <v>772</v>
      </c>
      <c r="M130" s="207" t="s">
        <v>176</v>
      </c>
    </row>
    <row r="131" spans="1:13" s="52" customFormat="1" ht="26.4" x14ac:dyDescent="0.25">
      <c r="A131" s="9" t="s">
        <v>304</v>
      </c>
      <c r="B131" s="50" t="s">
        <v>713</v>
      </c>
      <c r="C131" s="50" t="s">
        <v>177</v>
      </c>
      <c r="D131" s="2" t="s">
        <v>813</v>
      </c>
      <c r="E131" s="46">
        <v>0.1</v>
      </c>
      <c r="F131" s="50" t="s">
        <v>178</v>
      </c>
      <c r="G131" s="1" t="s">
        <v>30</v>
      </c>
      <c r="H131" s="1" t="s">
        <v>179</v>
      </c>
      <c r="I131" s="70">
        <v>34</v>
      </c>
      <c r="J131" s="50" t="s">
        <v>180</v>
      </c>
      <c r="K131" s="48">
        <v>37139</v>
      </c>
      <c r="L131" s="62" t="s">
        <v>774</v>
      </c>
      <c r="M131" s="67">
        <v>80000</v>
      </c>
    </row>
    <row r="132" spans="1:13" s="16" customFormat="1" ht="79.2" x14ac:dyDescent="0.25">
      <c r="A132" s="136" t="s">
        <v>304</v>
      </c>
      <c r="B132" s="19" t="s">
        <v>734</v>
      </c>
      <c r="C132" s="19" t="s">
        <v>737</v>
      </c>
      <c r="D132" s="5" t="s">
        <v>735</v>
      </c>
      <c r="E132" s="22">
        <v>0.05</v>
      </c>
      <c r="F132" s="19" t="s">
        <v>688</v>
      </c>
      <c r="G132" s="4"/>
      <c r="H132" s="4" t="s">
        <v>61</v>
      </c>
      <c r="I132" s="4" t="s">
        <v>820</v>
      </c>
      <c r="J132" s="19" t="s">
        <v>181</v>
      </c>
      <c r="K132" s="27">
        <v>37126</v>
      </c>
      <c r="L132" s="30" t="s">
        <v>772</v>
      </c>
      <c r="M132" s="35">
        <v>150000</v>
      </c>
    </row>
    <row r="133" spans="1:13" s="52" customFormat="1" ht="79.2" x14ac:dyDescent="0.25">
      <c r="A133" s="9" t="s">
        <v>304</v>
      </c>
      <c r="B133" s="50" t="s">
        <v>464</v>
      </c>
      <c r="C133" s="50" t="s">
        <v>465</v>
      </c>
      <c r="D133" s="2" t="s">
        <v>735</v>
      </c>
      <c r="E133" s="46">
        <v>0.05</v>
      </c>
      <c r="F133" s="50" t="s">
        <v>466</v>
      </c>
      <c r="G133" s="1" t="s">
        <v>467</v>
      </c>
      <c r="H133" s="1" t="s">
        <v>675</v>
      </c>
      <c r="I133" s="39" t="s">
        <v>820</v>
      </c>
      <c r="J133" s="50" t="s">
        <v>182</v>
      </c>
      <c r="K133" s="48">
        <v>37138</v>
      </c>
      <c r="L133" s="62" t="s">
        <v>772</v>
      </c>
      <c r="M133" s="67">
        <v>100000</v>
      </c>
    </row>
    <row r="134" spans="1:13" s="16" customFormat="1" x14ac:dyDescent="0.25">
      <c r="A134" s="142" t="s">
        <v>765</v>
      </c>
      <c r="B134" s="19"/>
      <c r="C134" s="19"/>
      <c r="D134" s="19"/>
      <c r="E134" s="23"/>
      <c r="F134" s="19"/>
      <c r="G134" s="4"/>
      <c r="H134" s="4"/>
      <c r="I134" s="26"/>
      <c r="J134" s="5"/>
      <c r="K134" s="31"/>
      <c r="L134" s="31"/>
      <c r="M134" s="33"/>
    </row>
    <row r="135" spans="1:13" s="60" customFormat="1" ht="26.4" x14ac:dyDescent="0.25">
      <c r="A135" s="9" t="s">
        <v>793</v>
      </c>
      <c r="B135" s="50" t="s">
        <v>48</v>
      </c>
      <c r="C135" s="50" t="s">
        <v>295</v>
      </c>
      <c r="D135" s="50" t="s">
        <v>45</v>
      </c>
      <c r="E135" s="58">
        <v>0.5</v>
      </c>
      <c r="F135" s="50" t="s">
        <v>524</v>
      </c>
      <c r="G135" s="45" t="s">
        <v>720</v>
      </c>
      <c r="H135" s="1" t="s">
        <v>721</v>
      </c>
      <c r="I135" s="47" t="s">
        <v>722</v>
      </c>
      <c r="J135" s="2" t="s">
        <v>623</v>
      </c>
      <c r="K135" s="48">
        <v>37083</v>
      </c>
      <c r="L135" s="61"/>
      <c r="M135" s="144" t="s">
        <v>723</v>
      </c>
    </row>
    <row r="136" spans="1:13" s="12" customFormat="1" ht="39.6" x14ac:dyDescent="0.25">
      <c r="A136" s="206" t="s">
        <v>793</v>
      </c>
      <c r="B136" s="159" t="s">
        <v>59</v>
      </c>
      <c r="C136" s="159" t="s">
        <v>773</v>
      </c>
      <c r="D136" s="159" t="s">
        <v>43</v>
      </c>
      <c r="E136" s="161">
        <v>0.5</v>
      </c>
      <c r="F136" s="159" t="s">
        <v>541</v>
      </c>
      <c r="G136" s="127" t="s">
        <v>199</v>
      </c>
      <c r="H136" s="4" t="s">
        <v>827</v>
      </c>
      <c r="I136" s="26" t="s">
        <v>200</v>
      </c>
      <c r="J136" s="5"/>
      <c r="K136" s="27">
        <v>37138</v>
      </c>
      <c r="L136" s="32"/>
      <c r="M136" s="145" t="s">
        <v>201</v>
      </c>
    </row>
    <row r="137" spans="1:13" s="60" customFormat="1" x14ac:dyDescent="0.25">
      <c r="A137" s="9" t="s">
        <v>817</v>
      </c>
      <c r="B137" s="50" t="s">
        <v>202</v>
      </c>
      <c r="C137" s="50" t="s">
        <v>203</v>
      </c>
      <c r="D137" s="50" t="s">
        <v>49</v>
      </c>
      <c r="E137" s="58">
        <v>0.4</v>
      </c>
      <c r="F137" s="50" t="s">
        <v>204</v>
      </c>
      <c r="G137" s="45">
        <v>2002</v>
      </c>
      <c r="H137" s="1" t="s">
        <v>834</v>
      </c>
      <c r="I137" s="47" t="s">
        <v>64</v>
      </c>
      <c r="J137" s="2" t="s">
        <v>79</v>
      </c>
      <c r="K137" s="48">
        <v>37104</v>
      </c>
      <c r="L137" s="61" t="s">
        <v>772</v>
      </c>
      <c r="M137" s="218">
        <v>200000</v>
      </c>
    </row>
    <row r="138" spans="1:13" s="12" customFormat="1" ht="26.4" x14ac:dyDescent="0.25">
      <c r="A138" s="136" t="s">
        <v>817</v>
      </c>
      <c r="B138" s="5" t="s">
        <v>50</v>
      </c>
      <c r="C138" s="5" t="s">
        <v>205</v>
      </c>
      <c r="D138" s="5" t="s">
        <v>45</v>
      </c>
      <c r="E138" s="23">
        <v>0.4</v>
      </c>
      <c r="F138" s="5" t="s">
        <v>206</v>
      </c>
      <c r="G138" s="24" t="s">
        <v>820</v>
      </c>
      <c r="H138" s="4" t="s">
        <v>207</v>
      </c>
      <c r="I138" s="26" t="s">
        <v>820</v>
      </c>
      <c r="J138" s="5" t="s">
        <v>540</v>
      </c>
      <c r="K138" s="27">
        <v>37139</v>
      </c>
      <c r="L138" s="32" t="s">
        <v>774</v>
      </c>
      <c r="M138" s="33">
        <v>5000000</v>
      </c>
    </row>
    <row r="139" spans="1:13" s="60" customFormat="1" ht="79.2" x14ac:dyDescent="0.25">
      <c r="A139" s="9" t="s">
        <v>793</v>
      </c>
      <c r="B139" s="50" t="s">
        <v>617</v>
      </c>
      <c r="C139" s="50" t="s">
        <v>16</v>
      </c>
      <c r="D139" s="50" t="s">
        <v>45</v>
      </c>
      <c r="E139" s="58">
        <v>0.3</v>
      </c>
      <c r="F139" s="50" t="s">
        <v>521</v>
      </c>
      <c r="G139" s="45" t="s">
        <v>745</v>
      </c>
      <c r="H139" s="1" t="s">
        <v>820</v>
      </c>
      <c r="I139" s="47" t="s">
        <v>820</v>
      </c>
      <c r="J139" s="2" t="s">
        <v>208</v>
      </c>
      <c r="K139" s="48">
        <v>37118</v>
      </c>
      <c r="L139" s="61" t="s">
        <v>774</v>
      </c>
      <c r="M139" s="40">
        <v>5000000</v>
      </c>
    </row>
    <row r="140" spans="1:13" s="12" customFormat="1" ht="26.4" x14ac:dyDescent="0.25">
      <c r="A140" s="136" t="s">
        <v>817</v>
      </c>
      <c r="B140" s="5" t="s">
        <v>202</v>
      </c>
      <c r="C140" s="5" t="s">
        <v>55</v>
      </c>
      <c r="D140" s="5" t="s">
        <v>49</v>
      </c>
      <c r="E140" s="23">
        <v>0.3</v>
      </c>
      <c r="F140" s="5" t="s">
        <v>209</v>
      </c>
      <c r="G140" s="24" t="s">
        <v>210</v>
      </c>
      <c r="H140" s="4" t="s">
        <v>211</v>
      </c>
      <c r="I140" s="26" t="s">
        <v>212</v>
      </c>
      <c r="J140" s="5"/>
      <c r="K140" s="27">
        <v>37139</v>
      </c>
      <c r="L140" s="130">
        <v>37165</v>
      </c>
      <c r="M140" s="145" t="s">
        <v>213</v>
      </c>
    </row>
    <row r="141" spans="1:13" s="60" customFormat="1" x14ac:dyDescent="0.25">
      <c r="A141" s="9" t="s">
        <v>793</v>
      </c>
      <c r="B141" s="50" t="s">
        <v>57</v>
      </c>
      <c r="C141" s="50" t="s">
        <v>58</v>
      </c>
      <c r="D141" s="50" t="s">
        <v>45</v>
      </c>
      <c r="E141" s="58">
        <v>0.3</v>
      </c>
      <c r="F141" s="50" t="s">
        <v>214</v>
      </c>
      <c r="G141" s="45" t="s">
        <v>215</v>
      </c>
      <c r="H141" s="1" t="s">
        <v>1</v>
      </c>
      <c r="I141" s="1"/>
      <c r="J141" s="2" t="s">
        <v>216</v>
      </c>
      <c r="K141" s="48">
        <v>37138</v>
      </c>
      <c r="L141" s="62" t="s">
        <v>774</v>
      </c>
      <c r="M141" s="139">
        <v>200000</v>
      </c>
    </row>
    <row r="142" spans="1:13" s="12" customFormat="1" x14ac:dyDescent="0.25">
      <c r="A142" s="136" t="s">
        <v>817</v>
      </c>
      <c r="B142" s="19" t="s">
        <v>44</v>
      </c>
      <c r="C142" s="19" t="s">
        <v>51</v>
      </c>
      <c r="D142" s="19" t="s">
        <v>45</v>
      </c>
      <c r="E142" s="23">
        <v>0.3</v>
      </c>
      <c r="F142" s="19" t="s">
        <v>52</v>
      </c>
      <c r="G142" s="24">
        <v>36927</v>
      </c>
      <c r="H142" s="4" t="s">
        <v>69</v>
      </c>
      <c r="I142" s="26" t="s">
        <v>70</v>
      </c>
      <c r="J142" s="5" t="s">
        <v>71</v>
      </c>
      <c r="K142" s="27">
        <v>37104</v>
      </c>
      <c r="L142" s="32" t="s">
        <v>772</v>
      </c>
      <c r="M142" s="219">
        <v>100000</v>
      </c>
    </row>
    <row r="143" spans="1:13" s="60" customFormat="1" x14ac:dyDescent="0.25">
      <c r="A143" s="9" t="s">
        <v>817</v>
      </c>
      <c r="B143" s="50" t="s">
        <v>217</v>
      </c>
      <c r="C143" s="50" t="s">
        <v>218</v>
      </c>
      <c r="D143" s="50" t="s">
        <v>43</v>
      </c>
      <c r="E143" s="58">
        <v>0.25</v>
      </c>
      <c r="F143" s="50" t="s">
        <v>219</v>
      </c>
      <c r="G143" s="199" t="s">
        <v>595</v>
      </c>
      <c r="H143" s="179" t="s">
        <v>596</v>
      </c>
      <c r="I143" s="200"/>
      <c r="J143" s="176" t="s">
        <v>597</v>
      </c>
      <c r="K143" s="180">
        <v>37118</v>
      </c>
      <c r="L143" s="201"/>
      <c r="M143" s="220">
        <v>100000</v>
      </c>
    </row>
    <row r="144" spans="1:13" s="12" customFormat="1" ht="39.6" x14ac:dyDescent="0.25">
      <c r="A144" s="136" t="s">
        <v>793</v>
      </c>
      <c r="B144" s="19" t="s">
        <v>59</v>
      </c>
      <c r="C144" s="19" t="s">
        <v>537</v>
      </c>
      <c r="D144" s="19" t="s">
        <v>49</v>
      </c>
      <c r="E144" s="23">
        <v>0.25</v>
      </c>
      <c r="F144" s="19" t="s">
        <v>538</v>
      </c>
      <c r="G144" s="163" t="s">
        <v>286</v>
      </c>
      <c r="H144" s="157" t="s">
        <v>820</v>
      </c>
      <c r="I144" s="165"/>
      <c r="J144" s="159" t="s">
        <v>544</v>
      </c>
      <c r="K144" s="166">
        <v>37125</v>
      </c>
      <c r="L144" s="173" t="s">
        <v>774</v>
      </c>
      <c r="M144" s="207" t="s">
        <v>220</v>
      </c>
    </row>
    <row r="145" spans="1:13" s="60" customFormat="1" ht="26.4" x14ac:dyDescent="0.25">
      <c r="A145" s="9" t="s">
        <v>793</v>
      </c>
      <c r="B145" s="50" t="s">
        <v>534</v>
      </c>
      <c r="C145" s="50" t="s">
        <v>535</v>
      </c>
      <c r="D145" s="50" t="s">
        <v>43</v>
      </c>
      <c r="E145" s="58">
        <v>0.25</v>
      </c>
      <c r="F145" s="50" t="s">
        <v>536</v>
      </c>
      <c r="G145" s="45" t="s">
        <v>731</v>
      </c>
      <c r="H145" s="1" t="s">
        <v>221</v>
      </c>
      <c r="I145" s="47" t="s">
        <v>820</v>
      </c>
      <c r="J145" s="2" t="s">
        <v>546</v>
      </c>
      <c r="K145" s="48">
        <v>37125</v>
      </c>
      <c r="L145" s="61" t="s">
        <v>774</v>
      </c>
      <c r="M145" s="40">
        <v>2000000</v>
      </c>
    </row>
    <row r="146" spans="1:13" s="12" customFormat="1" x14ac:dyDescent="0.25">
      <c r="A146" s="136" t="s">
        <v>817</v>
      </c>
      <c r="B146" s="19" t="s">
        <v>44</v>
      </c>
      <c r="C146" s="19" t="s">
        <v>299</v>
      </c>
      <c r="D146" s="19" t="s">
        <v>45</v>
      </c>
      <c r="E146" s="23">
        <v>0.2</v>
      </c>
      <c r="F146" s="19" t="s">
        <v>300</v>
      </c>
      <c r="G146" s="24">
        <v>2002</v>
      </c>
      <c r="H146" s="4" t="s">
        <v>74</v>
      </c>
      <c r="I146" s="26" t="s">
        <v>75</v>
      </c>
      <c r="J146" s="5" t="s">
        <v>76</v>
      </c>
      <c r="K146" s="27">
        <v>37099</v>
      </c>
      <c r="L146" s="32" t="s">
        <v>774</v>
      </c>
      <c r="M146" s="33">
        <v>250000</v>
      </c>
    </row>
    <row r="147" spans="1:13" s="202" customFormat="1" ht="26.4" x14ac:dyDescent="0.25">
      <c r="A147" s="9" t="s">
        <v>817</v>
      </c>
      <c r="B147" s="50" t="s">
        <v>202</v>
      </c>
      <c r="C147" s="50" t="s">
        <v>222</v>
      </c>
      <c r="D147" s="50" t="s">
        <v>49</v>
      </c>
      <c r="E147" s="58">
        <v>0.2</v>
      </c>
      <c r="F147" s="50" t="s">
        <v>223</v>
      </c>
      <c r="G147" s="45" t="s">
        <v>224</v>
      </c>
      <c r="H147" s="1" t="s">
        <v>800</v>
      </c>
      <c r="I147" s="47" t="s">
        <v>225</v>
      </c>
      <c r="J147" s="2" t="s">
        <v>226</v>
      </c>
      <c r="K147" s="48">
        <v>37139</v>
      </c>
      <c r="L147" s="61" t="s">
        <v>772</v>
      </c>
      <c r="M147" s="218">
        <v>150000</v>
      </c>
    </row>
    <row r="148" spans="1:13" s="12" customFormat="1" ht="26.4" x14ac:dyDescent="0.25">
      <c r="A148" s="206" t="s">
        <v>793</v>
      </c>
      <c r="B148" s="159" t="s">
        <v>59</v>
      </c>
      <c r="C148" s="159" t="s">
        <v>55</v>
      </c>
      <c r="D148" s="159" t="s">
        <v>49</v>
      </c>
      <c r="E148" s="161">
        <v>0.2</v>
      </c>
      <c r="F148" s="159" t="s">
        <v>282</v>
      </c>
      <c r="G148" s="24" t="s">
        <v>210</v>
      </c>
      <c r="H148" s="4" t="s">
        <v>227</v>
      </c>
      <c r="I148" s="26" t="s">
        <v>486</v>
      </c>
      <c r="J148" s="5" t="s">
        <v>216</v>
      </c>
      <c r="K148" s="27">
        <v>37138</v>
      </c>
      <c r="L148" s="32" t="s">
        <v>772</v>
      </c>
      <c r="M148" s="219">
        <v>150000</v>
      </c>
    </row>
    <row r="149" spans="1:13" s="60" customFormat="1" ht="39.6" x14ac:dyDescent="0.25">
      <c r="A149" s="9" t="s">
        <v>793</v>
      </c>
      <c r="B149" s="50" t="s">
        <v>59</v>
      </c>
      <c r="C149" s="50" t="s">
        <v>55</v>
      </c>
      <c r="D149" s="50" t="s">
        <v>49</v>
      </c>
      <c r="E149" s="58">
        <v>0.2</v>
      </c>
      <c r="F149" s="50" t="s">
        <v>529</v>
      </c>
      <c r="G149" s="45" t="s">
        <v>731</v>
      </c>
      <c r="H149" s="1" t="s">
        <v>820</v>
      </c>
      <c r="I149" s="47" t="s">
        <v>820</v>
      </c>
      <c r="J149" s="2" t="s">
        <v>228</v>
      </c>
      <c r="K149" s="48">
        <v>37137</v>
      </c>
      <c r="L149" s="61" t="s">
        <v>774</v>
      </c>
      <c r="M149" s="144">
        <v>35000</v>
      </c>
    </row>
    <row r="150" spans="1:13" s="12" customFormat="1" ht="66" x14ac:dyDescent="0.25">
      <c r="A150" s="136" t="s">
        <v>793</v>
      </c>
      <c r="B150" s="19" t="s">
        <v>59</v>
      </c>
      <c r="C150" s="19" t="s">
        <v>56</v>
      </c>
      <c r="D150" s="19" t="s">
        <v>49</v>
      </c>
      <c r="E150" s="23">
        <v>0.2</v>
      </c>
      <c r="F150" s="19" t="s">
        <v>532</v>
      </c>
      <c r="G150" s="163" t="s">
        <v>731</v>
      </c>
      <c r="H150" s="157" t="s">
        <v>820</v>
      </c>
      <c r="I150" s="165" t="s">
        <v>820</v>
      </c>
      <c r="J150" s="5" t="s">
        <v>229</v>
      </c>
      <c r="K150" s="27">
        <v>37125</v>
      </c>
      <c r="L150" s="32" t="s">
        <v>774</v>
      </c>
      <c r="M150" s="221">
        <v>5000000</v>
      </c>
    </row>
    <row r="151" spans="1:13" s="60" customFormat="1" ht="26.4" x14ac:dyDescent="0.25">
      <c r="A151" s="208" t="s">
        <v>793</v>
      </c>
      <c r="B151" s="177" t="s">
        <v>57</v>
      </c>
      <c r="C151" s="177" t="s">
        <v>724</v>
      </c>
      <c r="D151" s="177" t="s">
        <v>45</v>
      </c>
      <c r="E151" s="203">
        <v>0.2</v>
      </c>
      <c r="F151" s="177" t="s">
        <v>725</v>
      </c>
      <c r="G151" s="199"/>
      <c r="H151" s="179" t="s">
        <v>622</v>
      </c>
      <c r="I151" s="200"/>
      <c r="J151" s="2" t="s">
        <v>531</v>
      </c>
      <c r="K151" s="48">
        <v>37124</v>
      </c>
      <c r="L151" s="61" t="s">
        <v>774</v>
      </c>
      <c r="M151" s="222">
        <v>5000000</v>
      </c>
    </row>
    <row r="152" spans="1:13" s="12" customFormat="1" ht="26.4" x14ac:dyDescent="0.25">
      <c r="A152" s="136" t="s">
        <v>793</v>
      </c>
      <c r="B152" s="5" t="s">
        <v>59</v>
      </c>
      <c r="C152" s="5" t="s">
        <v>230</v>
      </c>
      <c r="D152" s="5" t="s">
        <v>43</v>
      </c>
      <c r="E152" s="22">
        <v>0.2</v>
      </c>
      <c r="F152" s="5" t="s">
        <v>231</v>
      </c>
      <c r="G152" s="24" t="s">
        <v>530</v>
      </c>
      <c r="H152" s="4" t="s">
        <v>820</v>
      </c>
      <c r="I152" s="26" t="s">
        <v>820</v>
      </c>
      <c r="J152" s="158" t="s">
        <v>528</v>
      </c>
      <c r="K152" s="166">
        <v>37124</v>
      </c>
      <c r="L152" s="173" t="s">
        <v>774</v>
      </c>
      <c r="M152" s="207" t="s">
        <v>232</v>
      </c>
    </row>
    <row r="153" spans="1:13" s="60" customFormat="1" ht="26.4" x14ac:dyDescent="0.25">
      <c r="A153" s="9" t="s">
        <v>817</v>
      </c>
      <c r="B153" s="2" t="s">
        <v>202</v>
      </c>
      <c r="C153" s="2" t="s">
        <v>233</v>
      </c>
      <c r="D153" s="2" t="s">
        <v>49</v>
      </c>
      <c r="E153" s="58">
        <v>0.2</v>
      </c>
      <c r="F153" s="2" t="s">
        <v>234</v>
      </c>
      <c r="G153" s="45" t="s">
        <v>530</v>
      </c>
      <c r="H153" s="1" t="s">
        <v>820</v>
      </c>
      <c r="I153" s="47" t="s">
        <v>820</v>
      </c>
      <c r="J153" s="2" t="s">
        <v>533</v>
      </c>
      <c r="K153" s="48">
        <v>37138</v>
      </c>
      <c r="L153" s="61" t="s">
        <v>772</v>
      </c>
      <c r="M153" s="40">
        <v>250000</v>
      </c>
    </row>
    <row r="154" spans="1:13" s="12" customFormat="1" ht="39.6" x14ac:dyDescent="0.25">
      <c r="A154" s="136" t="s">
        <v>817</v>
      </c>
      <c r="B154" s="19" t="s">
        <v>202</v>
      </c>
      <c r="C154" s="19" t="s">
        <v>235</v>
      </c>
      <c r="D154" s="19" t="s">
        <v>49</v>
      </c>
      <c r="E154" s="23">
        <v>0.1</v>
      </c>
      <c r="F154" s="19" t="s">
        <v>236</v>
      </c>
      <c r="G154" s="24" t="s">
        <v>618</v>
      </c>
      <c r="H154" s="4" t="s">
        <v>619</v>
      </c>
      <c r="I154" s="26" t="s">
        <v>620</v>
      </c>
      <c r="J154" s="5" t="s">
        <v>522</v>
      </c>
      <c r="K154" s="27">
        <v>37124</v>
      </c>
      <c r="L154" s="32"/>
      <c r="M154" s="145" t="s">
        <v>621</v>
      </c>
    </row>
    <row r="155" spans="1:13" s="60" customFormat="1" x14ac:dyDescent="0.25">
      <c r="A155" s="9" t="s">
        <v>793</v>
      </c>
      <c r="B155" s="50" t="s">
        <v>48</v>
      </c>
      <c r="C155" s="50" t="s">
        <v>301</v>
      </c>
      <c r="D155" s="50" t="s">
        <v>45</v>
      </c>
      <c r="E155" s="58">
        <v>0.1</v>
      </c>
      <c r="F155" s="50" t="s">
        <v>237</v>
      </c>
      <c r="G155" s="45" t="s">
        <v>66</v>
      </c>
      <c r="H155" s="1" t="s">
        <v>596</v>
      </c>
      <c r="I155" s="47"/>
      <c r="J155" s="2" t="s">
        <v>67</v>
      </c>
      <c r="K155" s="48">
        <v>37127</v>
      </c>
      <c r="L155" s="61" t="s">
        <v>772</v>
      </c>
      <c r="M155" s="40">
        <v>250000</v>
      </c>
    </row>
    <row r="156" spans="1:13" s="12" customFormat="1" x14ac:dyDescent="0.25">
      <c r="A156" s="136" t="s">
        <v>793</v>
      </c>
      <c r="B156" s="19" t="s">
        <v>48</v>
      </c>
      <c r="C156" s="19" t="s">
        <v>716</v>
      </c>
      <c r="D156" s="19" t="s">
        <v>45</v>
      </c>
      <c r="E156" s="23">
        <v>0.1</v>
      </c>
      <c r="F156" s="19" t="s">
        <v>238</v>
      </c>
      <c r="G156" s="24" t="s">
        <v>210</v>
      </c>
      <c r="H156" s="4" t="s">
        <v>799</v>
      </c>
      <c r="I156" s="26"/>
      <c r="J156" s="5" t="s">
        <v>239</v>
      </c>
      <c r="K156" s="27">
        <v>37132</v>
      </c>
      <c r="L156" s="32" t="s">
        <v>774</v>
      </c>
      <c r="M156" s="219">
        <v>100000</v>
      </c>
    </row>
    <row r="157" spans="1:13" s="60" customFormat="1" x14ac:dyDescent="0.25">
      <c r="A157" s="9" t="s">
        <v>817</v>
      </c>
      <c r="B157" s="50" t="s">
        <v>217</v>
      </c>
      <c r="C157" s="50" t="s">
        <v>240</v>
      </c>
      <c r="D157" s="50" t="s">
        <v>43</v>
      </c>
      <c r="E157" s="58">
        <v>0.1</v>
      </c>
      <c r="F157" s="50" t="s">
        <v>241</v>
      </c>
      <c r="G157" s="45" t="s">
        <v>731</v>
      </c>
      <c r="H157" s="1" t="s">
        <v>732</v>
      </c>
      <c r="I157" s="47"/>
      <c r="J157" s="2" t="s">
        <v>733</v>
      </c>
      <c r="K157" s="48">
        <v>37105</v>
      </c>
      <c r="L157" s="61" t="s">
        <v>772</v>
      </c>
      <c r="M157" s="40">
        <v>500000</v>
      </c>
    </row>
    <row r="158" spans="1:13" s="12" customFormat="1" ht="39.6" x14ac:dyDescent="0.25">
      <c r="A158" s="206" t="s">
        <v>817</v>
      </c>
      <c r="B158" s="159" t="s">
        <v>44</v>
      </c>
      <c r="C158" s="159" t="s">
        <v>593</v>
      </c>
      <c r="D158" s="159" t="s">
        <v>45</v>
      </c>
      <c r="E158" s="161">
        <v>0.1</v>
      </c>
      <c r="F158" s="159" t="s">
        <v>594</v>
      </c>
      <c r="G158" s="163" t="s">
        <v>286</v>
      </c>
      <c r="H158" s="157" t="s">
        <v>542</v>
      </c>
      <c r="I158" s="165"/>
      <c r="J158" s="158" t="s">
        <v>543</v>
      </c>
      <c r="K158" s="166">
        <v>37117</v>
      </c>
      <c r="L158" s="173" t="s">
        <v>774</v>
      </c>
      <c r="M158" s="207" t="s">
        <v>232</v>
      </c>
    </row>
    <row r="159" spans="1:13" s="60" customFormat="1" ht="39.6" x14ac:dyDescent="0.25">
      <c r="A159" s="9" t="s">
        <v>817</v>
      </c>
      <c r="B159" s="50" t="s">
        <v>50</v>
      </c>
      <c r="C159" s="50" t="s">
        <v>72</v>
      </c>
      <c r="D159" s="50" t="s">
        <v>45</v>
      </c>
      <c r="E159" s="58">
        <v>0.1</v>
      </c>
      <c r="F159" s="50" t="s">
        <v>73</v>
      </c>
      <c r="G159" s="45" t="s">
        <v>665</v>
      </c>
      <c r="H159" s="1" t="s">
        <v>274</v>
      </c>
      <c r="I159" s="47" t="s">
        <v>728</v>
      </c>
      <c r="J159" s="2" t="s">
        <v>552</v>
      </c>
      <c r="K159" s="48">
        <v>37104</v>
      </c>
      <c r="L159" s="61"/>
      <c r="M159" s="223">
        <v>500000</v>
      </c>
    </row>
    <row r="160" spans="1:13" s="154" customFormat="1" x14ac:dyDescent="0.25">
      <c r="A160" s="136" t="s">
        <v>817</v>
      </c>
      <c r="B160" s="19" t="s">
        <v>202</v>
      </c>
      <c r="C160" s="19" t="s">
        <v>242</v>
      </c>
      <c r="D160" s="19" t="s">
        <v>49</v>
      </c>
      <c r="E160" s="23">
        <v>0.1</v>
      </c>
      <c r="F160" s="19" t="s">
        <v>209</v>
      </c>
      <c r="G160" s="24" t="s">
        <v>210</v>
      </c>
      <c r="H160" s="4" t="s">
        <v>6</v>
      </c>
      <c r="I160" s="26"/>
      <c r="J160" s="5" t="s">
        <v>243</v>
      </c>
      <c r="K160" s="27">
        <v>37139</v>
      </c>
      <c r="L160" s="32" t="s">
        <v>774</v>
      </c>
      <c r="M160" s="145">
        <v>20000</v>
      </c>
    </row>
    <row r="161" spans="1:13" s="60" customFormat="1" x14ac:dyDescent="0.25">
      <c r="A161" s="9" t="s">
        <v>793</v>
      </c>
      <c r="B161" s="50" t="s">
        <v>59</v>
      </c>
      <c r="C161" s="50" t="s">
        <v>244</v>
      </c>
      <c r="D161" s="50" t="s">
        <v>43</v>
      </c>
      <c r="E161" s="58">
        <v>0.1</v>
      </c>
      <c r="F161" s="50" t="s">
        <v>287</v>
      </c>
      <c r="G161" s="45" t="s">
        <v>245</v>
      </c>
      <c r="H161" s="1" t="s">
        <v>246</v>
      </c>
      <c r="I161" s="47" t="s">
        <v>820</v>
      </c>
      <c r="J161" s="2" t="s">
        <v>247</v>
      </c>
      <c r="K161" s="48">
        <v>37132</v>
      </c>
      <c r="L161" s="61" t="s">
        <v>772</v>
      </c>
      <c r="M161" s="218">
        <v>50000</v>
      </c>
    </row>
    <row r="162" spans="1:13" s="12" customFormat="1" ht="66" x14ac:dyDescent="0.25">
      <c r="A162" s="136" t="s">
        <v>817</v>
      </c>
      <c r="B162" s="19" t="s">
        <v>44</v>
      </c>
      <c r="C162" s="19" t="s">
        <v>666</v>
      </c>
      <c r="D162" s="19" t="s">
        <v>45</v>
      </c>
      <c r="E162" s="23">
        <v>0.1</v>
      </c>
      <c r="F162" s="19" t="s">
        <v>63</v>
      </c>
      <c r="G162" s="24" t="s">
        <v>296</v>
      </c>
      <c r="H162" s="4" t="s">
        <v>297</v>
      </c>
      <c r="I162" s="26" t="s">
        <v>525</v>
      </c>
      <c r="J162" s="5" t="s">
        <v>526</v>
      </c>
      <c r="K162" s="27">
        <v>37124</v>
      </c>
      <c r="L162" s="32" t="s">
        <v>772</v>
      </c>
      <c r="M162" s="145" t="s">
        <v>527</v>
      </c>
    </row>
    <row r="163" spans="1:13" s="60" customFormat="1" ht="26.4" x14ac:dyDescent="0.25">
      <c r="A163" s="9" t="s">
        <v>717</v>
      </c>
      <c r="B163" s="50" t="s">
        <v>48</v>
      </c>
      <c r="C163" s="50" t="s">
        <v>718</v>
      </c>
      <c r="D163" s="50" t="s">
        <v>45</v>
      </c>
      <c r="E163" s="58">
        <v>0.1</v>
      </c>
      <c r="F163" s="50" t="s">
        <v>719</v>
      </c>
      <c r="G163" s="1" t="s">
        <v>820</v>
      </c>
      <c r="H163" s="1" t="s">
        <v>820</v>
      </c>
      <c r="I163" s="1" t="s">
        <v>820</v>
      </c>
      <c r="J163" s="2" t="s">
        <v>248</v>
      </c>
      <c r="K163" s="48">
        <v>37139</v>
      </c>
      <c r="L163" s="61" t="s">
        <v>774</v>
      </c>
      <c r="M163" s="40">
        <v>5000000</v>
      </c>
    </row>
    <row r="164" spans="1:13" s="12" customFormat="1" ht="39.6" x14ac:dyDescent="0.25">
      <c r="A164" s="136" t="s">
        <v>817</v>
      </c>
      <c r="B164" s="19" t="s">
        <v>44</v>
      </c>
      <c r="C164" s="19" t="s">
        <v>65</v>
      </c>
      <c r="D164" s="19" t="s">
        <v>45</v>
      </c>
      <c r="E164" s="23">
        <v>0.1</v>
      </c>
      <c r="F164" s="19" t="s">
        <v>249</v>
      </c>
      <c r="G164" s="24"/>
      <c r="H164" s="4" t="s">
        <v>250</v>
      </c>
      <c r="I164" s="26" t="s">
        <v>251</v>
      </c>
      <c r="J164" s="158" t="s">
        <v>523</v>
      </c>
      <c r="K164" s="166">
        <v>37109</v>
      </c>
      <c r="L164" s="173"/>
      <c r="M164" s="224">
        <v>500000</v>
      </c>
    </row>
    <row r="165" spans="1:13" s="60" customFormat="1" x14ac:dyDescent="0.25">
      <c r="A165" s="208" t="s">
        <v>793</v>
      </c>
      <c r="B165" s="177" t="s">
        <v>283</v>
      </c>
      <c r="C165" s="177" t="s">
        <v>77</v>
      </c>
      <c r="D165" s="177" t="s">
        <v>284</v>
      </c>
      <c r="E165" s="203">
        <v>0.1</v>
      </c>
      <c r="F165" s="177" t="s">
        <v>285</v>
      </c>
      <c r="G165" s="45"/>
      <c r="H165" s="1" t="s">
        <v>693</v>
      </c>
      <c r="I165" s="47"/>
      <c r="J165" s="2" t="s">
        <v>252</v>
      </c>
      <c r="K165" s="48">
        <v>37138</v>
      </c>
      <c r="L165" s="61" t="s">
        <v>774</v>
      </c>
      <c r="M165" s="144">
        <v>10000</v>
      </c>
    </row>
    <row r="166" spans="1:13" s="12" customFormat="1" x14ac:dyDescent="0.25">
      <c r="A166" s="136" t="s">
        <v>817</v>
      </c>
      <c r="B166" s="19" t="s">
        <v>50</v>
      </c>
      <c r="C166" s="19" t="s">
        <v>77</v>
      </c>
      <c r="D166" s="19" t="s">
        <v>45</v>
      </c>
      <c r="E166" s="23">
        <v>0.1</v>
      </c>
      <c r="F166" s="19" t="s">
        <v>78</v>
      </c>
      <c r="G166" s="24" t="s">
        <v>210</v>
      </c>
      <c r="H166" s="4" t="s">
        <v>274</v>
      </c>
      <c r="I166" s="4"/>
      <c r="J166" s="5" t="s">
        <v>253</v>
      </c>
      <c r="K166" s="27">
        <v>37138</v>
      </c>
      <c r="L166" s="30" t="s">
        <v>774</v>
      </c>
      <c r="M166" s="35">
        <v>200000</v>
      </c>
    </row>
    <row r="167" spans="1:13" s="60" customFormat="1" x14ac:dyDescent="0.25">
      <c r="A167" s="9" t="s">
        <v>793</v>
      </c>
      <c r="B167" s="50" t="s">
        <v>534</v>
      </c>
      <c r="C167" s="50" t="s">
        <v>62</v>
      </c>
      <c r="D167" s="50" t="s">
        <v>43</v>
      </c>
      <c r="E167" s="58">
        <v>0.1</v>
      </c>
      <c r="F167" s="50" t="s">
        <v>545</v>
      </c>
      <c r="G167" s="45" t="s">
        <v>254</v>
      </c>
      <c r="H167" s="1" t="s">
        <v>255</v>
      </c>
      <c r="I167" s="1"/>
      <c r="J167" s="2" t="s">
        <v>256</v>
      </c>
      <c r="K167" s="48">
        <v>37138</v>
      </c>
      <c r="L167" s="62" t="s">
        <v>774</v>
      </c>
      <c r="M167" s="225">
        <v>250000</v>
      </c>
    </row>
    <row r="168" spans="1:13" s="12" customFormat="1" ht="26.4" x14ac:dyDescent="0.25">
      <c r="A168" s="136" t="s">
        <v>793</v>
      </c>
      <c r="B168" s="19" t="s">
        <v>59</v>
      </c>
      <c r="C168" s="19" t="s">
        <v>257</v>
      </c>
      <c r="D168" s="19" t="s">
        <v>43</v>
      </c>
      <c r="E168" s="23">
        <v>0.1</v>
      </c>
      <c r="F168" s="19" t="s">
        <v>539</v>
      </c>
      <c r="G168" s="24">
        <v>2003</v>
      </c>
      <c r="H168" s="4" t="s">
        <v>6</v>
      </c>
      <c r="I168" s="26" t="s">
        <v>64</v>
      </c>
      <c r="J168" s="5" t="s">
        <v>664</v>
      </c>
      <c r="K168" s="27">
        <v>37138</v>
      </c>
      <c r="L168" s="32" t="s">
        <v>774</v>
      </c>
      <c r="M168" s="33">
        <v>200000</v>
      </c>
    </row>
    <row r="169" spans="1:13" s="60" customFormat="1" x14ac:dyDescent="0.25">
      <c r="A169" s="9" t="s">
        <v>817</v>
      </c>
      <c r="B169" s="50" t="s">
        <v>44</v>
      </c>
      <c r="C169" s="50" t="s">
        <v>671</v>
      </c>
      <c r="D169" s="50" t="s">
        <v>45</v>
      </c>
      <c r="E169" s="58">
        <v>0.1</v>
      </c>
      <c r="F169" s="50" t="s">
        <v>68</v>
      </c>
      <c r="G169" s="45" t="s">
        <v>548</v>
      </c>
      <c r="H169" s="1" t="s">
        <v>549</v>
      </c>
      <c r="I169" s="47" t="s">
        <v>550</v>
      </c>
      <c r="J169" s="2" t="s">
        <v>551</v>
      </c>
      <c r="K169" s="48">
        <v>37116</v>
      </c>
      <c r="L169" s="61"/>
      <c r="M169" s="218">
        <v>150000</v>
      </c>
    </row>
    <row r="170" spans="1:13" s="12" customFormat="1" x14ac:dyDescent="0.25">
      <c r="A170" s="136" t="s">
        <v>817</v>
      </c>
      <c r="B170" s="19" t="s">
        <v>48</v>
      </c>
      <c r="C170" s="19" t="s">
        <v>547</v>
      </c>
      <c r="D170" s="19" t="s">
        <v>45</v>
      </c>
      <c r="E170" s="23">
        <v>0.1</v>
      </c>
      <c r="F170" s="19" t="s">
        <v>520</v>
      </c>
      <c r="G170" s="24">
        <v>36893</v>
      </c>
      <c r="H170" s="4" t="s">
        <v>53</v>
      </c>
      <c r="I170" s="26"/>
      <c r="J170" s="5" t="s">
        <v>54</v>
      </c>
      <c r="K170" s="27">
        <v>37127</v>
      </c>
      <c r="L170" s="32" t="s">
        <v>592</v>
      </c>
      <c r="M170" s="221">
        <v>150000</v>
      </c>
    </row>
    <row r="171" spans="1:13" s="60" customFormat="1" x14ac:dyDescent="0.25">
      <c r="A171" s="9" t="s">
        <v>817</v>
      </c>
      <c r="B171" s="50" t="s">
        <v>217</v>
      </c>
      <c r="C171" s="50" t="s">
        <v>582</v>
      </c>
      <c r="D171" s="50" t="s">
        <v>43</v>
      </c>
      <c r="E171" s="58">
        <v>0.1</v>
      </c>
      <c r="F171" s="50" t="s">
        <v>258</v>
      </c>
      <c r="G171" s="45" t="s">
        <v>259</v>
      </c>
      <c r="H171" s="1" t="s">
        <v>260</v>
      </c>
      <c r="I171" s="47"/>
      <c r="J171" s="2" t="s">
        <v>261</v>
      </c>
      <c r="K171" s="48">
        <v>37128</v>
      </c>
      <c r="L171" s="61" t="s">
        <v>774</v>
      </c>
      <c r="M171" s="40">
        <v>50000</v>
      </c>
    </row>
    <row r="172" spans="1:13" s="12" customFormat="1" ht="52.8" x14ac:dyDescent="0.25">
      <c r="A172" s="136" t="s">
        <v>793</v>
      </c>
      <c r="B172" s="19" t="s">
        <v>48</v>
      </c>
      <c r="C172" s="19" t="s">
        <v>726</v>
      </c>
      <c r="D172" s="19" t="s">
        <v>45</v>
      </c>
      <c r="E172" s="23">
        <v>0.05</v>
      </c>
      <c r="F172" s="19" t="s">
        <v>727</v>
      </c>
      <c r="G172" s="24" t="s">
        <v>667</v>
      </c>
      <c r="H172" s="4" t="s">
        <v>668</v>
      </c>
      <c r="I172" s="128" t="s">
        <v>669</v>
      </c>
      <c r="J172" s="19" t="s">
        <v>670</v>
      </c>
      <c r="K172" s="27">
        <v>37123</v>
      </c>
      <c r="L172" s="32" t="s">
        <v>772</v>
      </c>
      <c r="M172" s="33">
        <v>100000</v>
      </c>
    </row>
    <row r="173" spans="1:13" s="60" customFormat="1" ht="26.4" x14ac:dyDescent="0.25">
      <c r="A173" s="9" t="s">
        <v>817</v>
      </c>
      <c r="B173" s="50" t="s">
        <v>44</v>
      </c>
      <c r="C173" s="50" t="s">
        <v>729</v>
      </c>
      <c r="D173" s="50" t="s">
        <v>45</v>
      </c>
      <c r="E173" s="58">
        <v>0.05</v>
      </c>
      <c r="F173" s="50" t="s">
        <v>730</v>
      </c>
      <c r="G173" s="45" t="s">
        <v>296</v>
      </c>
      <c r="H173" s="1" t="s">
        <v>302</v>
      </c>
      <c r="I173" s="71" t="s">
        <v>298</v>
      </c>
      <c r="J173" s="50" t="s">
        <v>303</v>
      </c>
      <c r="K173" s="48">
        <v>37124</v>
      </c>
      <c r="L173" s="61" t="s">
        <v>772</v>
      </c>
      <c r="M173" s="40" t="s">
        <v>262</v>
      </c>
    </row>
    <row r="174" spans="1:13" s="16" customFormat="1" x14ac:dyDescent="0.25">
      <c r="A174" s="142" t="s">
        <v>775</v>
      </c>
      <c r="B174" s="19"/>
      <c r="C174" s="19"/>
      <c r="D174" s="19"/>
      <c r="E174" s="23"/>
      <c r="F174" s="19"/>
      <c r="G174" s="24"/>
      <c r="H174" s="4"/>
      <c r="I174" s="26"/>
      <c r="J174" s="5"/>
      <c r="K174" s="31"/>
      <c r="L174" s="32"/>
      <c r="M174" s="33"/>
    </row>
    <row r="175" spans="1:13" s="52" customFormat="1" ht="39.6" x14ac:dyDescent="0.25">
      <c r="A175" s="120" t="s">
        <v>775</v>
      </c>
      <c r="B175" s="3" t="s">
        <v>790</v>
      </c>
      <c r="C175" s="111" t="s">
        <v>615</v>
      </c>
      <c r="D175" s="111"/>
      <c r="E175" s="101">
        <v>0.7</v>
      </c>
      <c r="F175" s="2" t="s">
        <v>616</v>
      </c>
      <c r="G175" s="110"/>
      <c r="H175" s="101"/>
      <c r="I175" s="101"/>
      <c r="J175" s="2" t="s">
        <v>559</v>
      </c>
      <c r="K175" s="112">
        <v>37138</v>
      </c>
      <c r="L175" s="113" t="s">
        <v>772</v>
      </c>
      <c r="M175" s="40">
        <v>250000</v>
      </c>
    </row>
    <row r="176" spans="1:13" s="16" customFormat="1" ht="39.6" x14ac:dyDescent="0.25">
      <c r="A176" s="121" t="s">
        <v>775</v>
      </c>
      <c r="B176" s="6" t="s">
        <v>790</v>
      </c>
      <c r="C176" s="20" t="s">
        <v>615</v>
      </c>
      <c r="D176" s="20"/>
      <c r="E176" s="91">
        <v>0.7</v>
      </c>
      <c r="F176" s="5" t="s">
        <v>616</v>
      </c>
      <c r="G176" s="69"/>
      <c r="H176" s="91"/>
      <c r="I176" s="91"/>
      <c r="J176" s="5" t="s">
        <v>560</v>
      </c>
      <c r="K176" s="95">
        <v>37138</v>
      </c>
      <c r="L176" s="97" t="s">
        <v>772</v>
      </c>
      <c r="M176" s="33">
        <v>250000</v>
      </c>
    </row>
    <row r="177" spans="1:13" s="52" customFormat="1" x14ac:dyDescent="0.25">
      <c r="A177" s="135" t="s">
        <v>775</v>
      </c>
      <c r="B177" s="3" t="s">
        <v>293</v>
      </c>
      <c r="C177" s="3" t="s">
        <v>294</v>
      </c>
      <c r="D177" s="3"/>
      <c r="E177" s="107">
        <v>0.6</v>
      </c>
      <c r="F177" s="2" t="s">
        <v>676</v>
      </c>
      <c r="G177" s="38"/>
      <c r="H177" s="38" t="s">
        <v>658</v>
      </c>
      <c r="I177" s="38"/>
      <c r="J177" s="204" t="s">
        <v>659</v>
      </c>
      <c r="K177" s="61">
        <v>37132</v>
      </c>
      <c r="L177" s="55" t="s">
        <v>772</v>
      </c>
      <c r="M177" s="40">
        <v>2000000</v>
      </c>
    </row>
    <row r="178" spans="1:13" s="16" customFormat="1" ht="52.8" x14ac:dyDescent="0.25">
      <c r="A178" s="121" t="s">
        <v>775</v>
      </c>
      <c r="B178" s="6" t="s">
        <v>561</v>
      </c>
      <c r="C178" s="20"/>
      <c r="D178" s="20"/>
      <c r="E178" s="91">
        <v>0.5</v>
      </c>
      <c r="F178" s="20" t="s">
        <v>791</v>
      </c>
      <c r="G178" s="69"/>
      <c r="H178" s="91" t="s">
        <v>785</v>
      </c>
      <c r="I178" s="91"/>
      <c r="J178" s="5" t="s">
        <v>562</v>
      </c>
      <c r="K178" s="95">
        <v>37124</v>
      </c>
      <c r="L178" s="97" t="s">
        <v>772</v>
      </c>
      <c r="M178" s="33">
        <f>1500000/2</f>
        <v>750000</v>
      </c>
    </row>
    <row r="179" spans="1:13" s="52" customFormat="1" ht="39.6" x14ac:dyDescent="0.25">
      <c r="A179" s="135" t="s">
        <v>775</v>
      </c>
      <c r="B179" s="3" t="s">
        <v>777</v>
      </c>
      <c r="C179" s="3" t="s">
        <v>778</v>
      </c>
      <c r="D179" s="3"/>
      <c r="E179" s="107">
        <v>0.5</v>
      </c>
      <c r="F179" s="2" t="s">
        <v>779</v>
      </c>
      <c r="G179" s="38"/>
      <c r="H179" s="38" t="s">
        <v>781</v>
      </c>
      <c r="I179" s="38"/>
      <c r="J179" s="2" t="s">
        <v>780</v>
      </c>
      <c r="K179" s="61">
        <v>37138</v>
      </c>
      <c r="L179" s="55" t="s">
        <v>774</v>
      </c>
      <c r="M179" s="40">
        <v>3000000</v>
      </c>
    </row>
    <row r="180" spans="1:13" s="16" customFormat="1" ht="39.6" x14ac:dyDescent="0.25">
      <c r="A180" s="143" t="s">
        <v>775</v>
      </c>
      <c r="B180" s="6" t="s">
        <v>563</v>
      </c>
      <c r="C180" s="6" t="s">
        <v>773</v>
      </c>
      <c r="D180" s="6"/>
      <c r="E180" s="90">
        <v>0.5</v>
      </c>
      <c r="F180" s="5" t="s">
        <v>661</v>
      </c>
      <c r="G180" s="10"/>
      <c r="H180" s="10"/>
      <c r="I180" s="10"/>
      <c r="J180" s="5" t="s">
        <v>564</v>
      </c>
      <c r="K180" s="170">
        <v>37123</v>
      </c>
      <c r="L180" s="28" t="s">
        <v>774</v>
      </c>
      <c r="M180" s="33">
        <v>7000000</v>
      </c>
    </row>
    <row r="181" spans="1:13" s="52" customFormat="1" ht="26.4" x14ac:dyDescent="0.25">
      <c r="A181" s="120" t="s">
        <v>775</v>
      </c>
      <c r="B181" s="3" t="s">
        <v>782</v>
      </c>
      <c r="C181" s="111" t="s">
        <v>783</v>
      </c>
      <c r="D181" s="111"/>
      <c r="E181" s="101">
        <v>0.5</v>
      </c>
      <c r="F181" s="111" t="s">
        <v>788</v>
      </c>
      <c r="G181" s="110"/>
      <c r="H181" s="101"/>
      <c r="I181" s="101"/>
      <c r="J181" s="2" t="s">
        <v>787</v>
      </c>
      <c r="K181" s="112">
        <v>37132</v>
      </c>
      <c r="L181" s="113" t="s">
        <v>774</v>
      </c>
      <c r="M181" s="40">
        <v>2000000</v>
      </c>
    </row>
    <row r="182" spans="1:13" s="16" customFormat="1" x14ac:dyDescent="0.25">
      <c r="A182" s="143" t="s">
        <v>775</v>
      </c>
      <c r="B182" s="6" t="s">
        <v>660</v>
      </c>
      <c r="C182" s="6"/>
      <c r="D182" s="6"/>
      <c r="E182" s="90">
        <v>0.4</v>
      </c>
      <c r="F182" s="5" t="s">
        <v>789</v>
      </c>
      <c r="G182" s="10"/>
      <c r="H182" s="10"/>
      <c r="I182" s="10"/>
      <c r="J182" s="5" t="s">
        <v>786</v>
      </c>
      <c r="K182" s="32">
        <v>37138</v>
      </c>
      <c r="L182" s="28" t="s">
        <v>772</v>
      </c>
      <c r="M182" s="33">
        <v>5000000</v>
      </c>
    </row>
    <row r="183" spans="1:13" s="52" customFormat="1" ht="26.4" x14ac:dyDescent="0.25">
      <c r="A183" s="135" t="s">
        <v>775</v>
      </c>
      <c r="B183" s="3" t="s">
        <v>293</v>
      </c>
      <c r="C183" s="3"/>
      <c r="D183" s="3"/>
      <c r="E183" s="107">
        <v>0.35</v>
      </c>
      <c r="F183" s="2" t="s">
        <v>776</v>
      </c>
      <c r="G183" s="38"/>
      <c r="H183" s="38" t="s">
        <v>361</v>
      </c>
      <c r="I183" s="38"/>
      <c r="J183" s="2" t="s">
        <v>784</v>
      </c>
      <c r="K183" s="61">
        <v>37117</v>
      </c>
      <c r="L183" s="55" t="s">
        <v>774</v>
      </c>
      <c r="M183" s="40">
        <v>1000000</v>
      </c>
    </row>
    <row r="184" spans="1:13" s="12" customFormat="1" ht="26.4" x14ac:dyDescent="0.25">
      <c r="A184" s="142" t="s">
        <v>747</v>
      </c>
      <c r="B184" s="6"/>
      <c r="C184" s="20"/>
      <c r="D184" s="5"/>
      <c r="E184" s="83"/>
      <c r="F184" s="20"/>
      <c r="G184" s="155"/>
      <c r="H184" s="4"/>
      <c r="I184" s="155"/>
      <c r="J184" s="5"/>
      <c r="K184" s="31"/>
      <c r="L184" s="156"/>
      <c r="M184" s="33"/>
    </row>
    <row r="185" spans="1:13" s="60" customFormat="1" ht="26.4" x14ac:dyDescent="0.25">
      <c r="A185" s="120" t="s">
        <v>747</v>
      </c>
      <c r="B185" s="50" t="s">
        <v>565</v>
      </c>
      <c r="C185" s="50" t="s">
        <v>362</v>
      </c>
      <c r="D185" s="2"/>
      <c r="E185" s="46">
        <v>0.4</v>
      </c>
      <c r="F185" s="50" t="s">
        <v>363</v>
      </c>
      <c r="G185" s="1"/>
      <c r="H185" s="1"/>
      <c r="I185" s="1"/>
      <c r="J185" s="50"/>
      <c r="K185" s="48">
        <v>37126</v>
      </c>
      <c r="L185" s="57" t="s">
        <v>364</v>
      </c>
      <c r="M185" s="40">
        <v>45000000</v>
      </c>
    </row>
    <row r="186" spans="1:13" s="12" customFormat="1" ht="26.4" x14ac:dyDescent="0.25">
      <c r="A186" s="121" t="s">
        <v>748</v>
      </c>
      <c r="B186" s="19" t="s">
        <v>365</v>
      </c>
      <c r="C186" s="19" t="s">
        <v>366</v>
      </c>
      <c r="D186" s="5"/>
      <c r="E186" s="22">
        <v>0.25</v>
      </c>
      <c r="F186" s="19" t="s">
        <v>367</v>
      </c>
      <c r="G186" s="4"/>
      <c r="H186" s="4"/>
      <c r="I186" s="4"/>
      <c r="J186" s="19" t="s">
        <v>88</v>
      </c>
      <c r="K186" s="27">
        <v>37126</v>
      </c>
      <c r="L186" s="87" t="s">
        <v>566</v>
      </c>
      <c r="M186" s="33">
        <v>5000000</v>
      </c>
    </row>
    <row r="187" spans="1:13" s="60" customFormat="1" ht="26.4" x14ac:dyDescent="0.25">
      <c r="A187" s="120" t="s">
        <v>748</v>
      </c>
      <c r="B187" s="50" t="s">
        <v>368</v>
      </c>
      <c r="C187" s="50" t="s">
        <v>89</v>
      </c>
      <c r="D187" s="2"/>
      <c r="E187" s="46">
        <v>0.2</v>
      </c>
      <c r="F187" s="50" t="s">
        <v>369</v>
      </c>
      <c r="G187" s="1"/>
      <c r="H187" s="1"/>
      <c r="I187" s="1"/>
      <c r="J187" s="50" t="s">
        <v>90</v>
      </c>
      <c r="K187" s="48">
        <v>37126</v>
      </c>
      <c r="L187" s="57" t="s">
        <v>566</v>
      </c>
      <c r="M187" s="40" t="s">
        <v>91</v>
      </c>
    </row>
    <row r="188" spans="1:13" s="12" customFormat="1" ht="26.4" x14ac:dyDescent="0.25">
      <c r="A188" s="121" t="s">
        <v>748</v>
      </c>
      <c r="B188" s="19" t="s">
        <v>370</v>
      </c>
      <c r="C188" s="19" t="s">
        <v>371</v>
      </c>
      <c r="D188" s="5"/>
      <c r="E188" s="22">
        <v>0.2</v>
      </c>
      <c r="F188" s="19" t="s">
        <v>372</v>
      </c>
      <c r="G188" s="4"/>
      <c r="H188" s="4"/>
      <c r="I188" s="4"/>
      <c r="J188" s="19" t="s">
        <v>92</v>
      </c>
      <c r="K188" s="27">
        <v>37124</v>
      </c>
      <c r="L188" s="87" t="s">
        <v>566</v>
      </c>
      <c r="M188" s="33">
        <v>5000000</v>
      </c>
    </row>
    <row r="189" spans="1:13" s="60" customFormat="1" ht="26.4" x14ac:dyDescent="0.25">
      <c r="A189" s="120" t="s">
        <v>747</v>
      </c>
      <c r="B189" s="50" t="s">
        <v>373</v>
      </c>
      <c r="C189" s="50" t="s">
        <v>773</v>
      </c>
      <c r="D189" s="2"/>
      <c r="E189" s="46">
        <v>0.2</v>
      </c>
      <c r="F189" s="50" t="s">
        <v>374</v>
      </c>
      <c r="G189" s="1"/>
      <c r="H189" s="1"/>
      <c r="I189" s="1"/>
      <c r="J189" s="50" t="s">
        <v>93</v>
      </c>
      <c r="K189" s="48">
        <v>37124</v>
      </c>
      <c r="L189" s="57" t="s">
        <v>566</v>
      </c>
      <c r="M189" s="40">
        <v>30000000</v>
      </c>
    </row>
    <row r="190" spans="1:13" s="12" customFormat="1" ht="26.4" x14ac:dyDescent="0.25">
      <c r="A190" s="121" t="s">
        <v>747</v>
      </c>
      <c r="B190" s="19" t="s">
        <v>375</v>
      </c>
      <c r="C190" s="19" t="s">
        <v>376</v>
      </c>
      <c r="D190" s="5"/>
      <c r="E190" s="22">
        <v>0.2</v>
      </c>
      <c r="F190" s="19" t="s">
        <v>377</v>
      </c>
      <c r="G190" s="4"/>
      <c r="H190" s="4"/>
      <c r="I190" s="4"/>
      <c r="J190" s="19" t="s">
        <v>94</v>
      </c>
      <c r="K190" s="27">
        <v>37126</v>
      </c>
      <c r="L190" s="87" t="s">
        <v>566</v>
      </c>
      <c r="M190" s="33">
        <v>15000000</v>
      </c>
    </row>
    <row r="191" spans="1:13" s="60" customFormat="1" ht="26.4" x14ac:dyDescent="0.25">
      <c r="A191" s="120" t="s">
        <v>747</v>
      </c>
      <c r="B191" s="50" t="s">
        <v>378</v>
      </c>
      <c r="C191" s="50" t="s">
        <v>379</v>
      </c>
      <c r="D191" s="2"/>
      <c r="E191" s="46">
        <v>0.2</v>
      </c>
      <c r="F191" s="50" t="s">
        <v>380</v>
      </c>
      <c r="G191" s="1"/>
      <c r="H191" s="1"/>
      <c r="I191" s="1"/>
      <c r="J191" s="50" t="s">
        <v>95</v>
      </c>
      <c r="K191" s="48">
        <v>37138</v>
      </c>
      <c r="L191" s="57" t="s">
        <v>566</v>
      </c>
      <c r="M191" s="40">
        <v>10000000</v>
      </c>
    </row>
    <row r="192" spans="1:13" s="12" customFormat="1" ht="39.6" x14ac:dyDescent="0.25">
      <c r="A192" s="121" t="s">
        <v>748</v>
      </c>
      <c r="B192" s="19" t="s">
        <v>381</v>
      </c>
      <c r="C192" s="19" t="s">
        <v>382</v>
      </c>
      <c r="D192" s="5"/>
      <c r="E192" s="22">
        <v>0.2</v>
      </c>
      <c r="F192" s="19" t="s">
        <v>383</v>
      </c>
      <c r="G192" s="4"/>
      <c r="H192" s="4"/>
      <c r="I192" s="4"/>
      <c r="J192" s="19" t="s">
        <v>96</v>
      </c>
      <c r="K192" s="27">
        <v>37126</v>
      </c>
      <c r="L192" s="87" t="s">
        <v>566</v>
      </c>
      <c r="M192" s="33">
        <v>10000000</v>
      </c>
    </row>
    <row r="193" spans="1:13" s="60" customFormat="1" ht="26.4" x14ac:dyDescent="0.25">
      <c r="A193" s="120" t="s">
        <v>747</v>
      </c>
      <c r="B193" s="146" t="s">
        <v>400</v>
      </c>
      <c r="C193" s="147" t="s">
        <v>402</v>
      </c>
      <c r="D193" s="148"/>
      <c r="E193" s="149">
        <v>0.2</v>
      </c>
      <c r="F193" s="147" t="s">
        <v>263</v>
      </c>
      <c r="G193" s="148"/>
      <c r="H193" s="148"/>
      <c r="I193" s="148"/>
      <c r="J193" s="147" t="s">
        <v>264</v>
      </c>
      <c r="K193" s="150">
        <v>37140</v>
      </c>
      <c r="L193" s="147" t="s">
        <v>265</v>
      </c>
      <c r="M193" s="226">
        <v>10000000</v>
      </c>
    </row>
    <row r="194" spans="1:13" s="12" customFormat="1" ht="26.4" x14ac:dyDescent="0.25">
      <c r="A194" s="121" t="s">
        <v>747</v>
      </c>
      <c r="B194" s="19" t="s">
        <v>384</v>
      </c>
      <c r="C194" s="19" t="s">
        <v>385</v>
      </c>
      <c r="D194" s="5"/>
      <c r="E194" s="22">
        <v>0.15</v>
      </c>
      <c r="F194" s="19" t="s">
        <v>386</v>
      </c>
      <c r="G194" s="4"/>
      <c r="H194" s="4"/>
      <c r="I194" s="4"/>
      <c r="J194" s="19" t="s">
        <v>97</v>
      </c>
      <c r="K194" s="27">
        <v>37124</v>
      </c>
      <c r="L194" s="87" t="s">
        <v>566</v>
      </c>
      <c r="M194" s="33">
        <v>10000000</v>
      </c>
    </row>
    <row r="195" spans="1:13" s="60" customFormat="1" ht="52.8" x14ac:dyDescent="0.25">
      <c r="A195" s="120" t="s">
        <v>748</v>
      </c>
      <c r="B195" s="50" t="s">
        <v>387</v>
      </c>
      <c r="C195" s="50" t="s">
        <v>388</v>
      </c>
      <c r="D195" s="2"/>
      <c r="E195" s="46">
        <v>0.1</v>
      </c>
      <c r="F195" s="50" t="s">
        <v>389</v>
      </c>
      <c r="G195" s="1"/>
      <c r="H195" s="1"/>
      <c r="I195" s="1"/>
      <c r="J195" s="50" t="s">
        <v>98</v>
      </c>
      <c r="K195" s="48">
        <v>37120</v>
      </c>
      <c r="L195" s="57" t="s">
        <v>566</v>
      </c>
      <c r="M195" s="40">
        <v>10000000</v>
      </c>
    </row>
    <row r="196" spans="1:13" s="12" customFormat="1" ht="39.6" x14ac:dyDescent="0.25">
      <c r="A196" s="121" t="s">
        <v>748</v>
      </c>
      <c r="B196" s="19" t="s">
        <v>373</v>
      </c>
      <c r="C196" s="19" t="s">
        <v>390</v>
      </c>
      <c r="D196" s="5"/>
      <c r="E196" s="22">
        <v>0.1</v>
      </c>
      <c r="F196" s="19" t="s">
        <v>391</v>
      </c>
      <c r="G196" s="4"/>
      <c r="H196" s="4"/>
      <c r="I196" s="4"/>
      <c r="J196" s="19" t="s">
        <v>99</v>
      </c>
      <c r="K196" s="27">
        <v>37118</v>
      </c>
      <c r="L196" s="87" t="s">
        <v>566</v>
      </c>
      <c r="M196" s="33">
        <v>30000000</v>
      </c>
    </row>
    <row r="197" spans="1:13" s="60" customFormat="1" ht="26.4" x14ac:dyDescent="0.25">
      <c r="A197" s="120" t="s">
        <v>748</v>
      </c>
      <c r="B197" s="50" t="s">
        <v>373</v>
      </c>
      <c r="C197" s="50" t="s">
        <v>392</v>
      </c>
      <c r="D197" s="2"/>
      <c r="E197" s="46">
        <v>0.1</v>
      </c>
      <c r="F197" s="50" t="s">
        <v>393</v>
      </c>
      <c r="G197" s="1"/>
      <c r="H197" s="1"/>
      <c r="I197" s="1"/>
      <c r="J197" s="50" t="s">
        <v>100</v>
      </c>
      <c r="K197" s="48">
        <v>37118</v>
      </c>
      <c r="L197" s="57" t="s">
        <v>566</v>
      </c>
      <c r="M197" s="40">
        <v>10000000</v>
      </c>
    </row>
    <row r="198" spans="1:13" s="12" customFormat="1" ht="39.6" x14ac:dyDescent="0.25">
      <c r="A198" s="121" t="s">
        <v>747</v>
      </c>
      <c r="B198" s="19" t="s">
        <v>394</v>
      </c>
      <c r="C198" s="19" t="s">
        <v>395</v>
      </c>
      <c r="D198" s="5"/>
      <c r="E198" s="22">
        <v>0.1</v>
      </c>
      <c r="F198" s="19" t="s">
        <v>396</v>
      </c>
      <c r="G198" s="4"/>
      <c r="H198" s="4"/>
      <c r="I198" s="4"/>
      <c r="J198" s="19" t="s">
        <v>101</v>
      </c>
      <c r="K198" s="27">
        <v>37138</v>
      </c>
      <c r="L198" s="87" t="s">
        <v>566</v>
      </c>
      <c r="M198" s="33">
        <v>10000000</v>
      </c>
    </row>
    <row r="199" spans="1:13" s="60" customFormat="1" ht="39.6" x14ac:dyDescent="0.25">
      <c r="A199" s="120" t="s">
        <v>748</v>
      </c>
      <c r="B199" s="50" t="s">
        <v>397</v>
      </c>
      <c r="C199" s="50" t="s">
        <v>398</v>
      </c>
      <c r="D199" s="2"/>
      <c r="E199" s="46">
        <v>0.1</v>
      </c>
      <c r="F199" s="50" t="s">
        <v>399</v>
      </c>
      <c r="G199" s="1"/>
      <c r="H199" s="1"/>
      <c r="I199" s="1"/>
      <c r="J199" s="50" t="s">
        <v>102</v>
      </c>
      <c r="K199" s="48">
        <v>37133</v>
      </c>
      <c r="L199" s="57" t="s">
        <v>566</v>
      </c>
      <c r="M199" s="40">
        <v>5000000</v>
      </c>
    </row>
    <row r="200" spans="1:13" s="12" customFormat="1" ht="26.4" x14ac:dyDescent="0.25">
      <c r="A200" s="121" t="s">
        <v>748</v>
      </c>
      <c r="B200" s="19" t="s">
        <v>400</v>
      </c>
      <c r="C200" s="19" t="s">
        <v>672</v>
      </c>
      <c r="D200" s="5"/>
      <c r="E200" s="22">
        <v>0.05</v>
      </c>
      <c r="F200" s="19" t="s">
        <v>401</v>
      </c>
      <c r="G200" s="4"/>
      <c r="H200" s="4"/>
      <c r="I200" s="4"/>
      <c r="J200" s="19" t="s">
        <v>103</v>
      </c>
      <c r="K200" s="27">
        <v>37125</v>
      </c>
      <c r="L200" s="87" t="s">
        <v>566</v>
      </c>
      <c r="M200" s="33">
        <v>2000000</v>
      </c>
    </row>
    <row r="201" spans="1:13" s="60" customFormat="1" ht="26.4" x14ac:dyDescent="0.25">
      <c r="A201" s="120" t="s">
        <v>748</v>
      </c>
      <c r="B201" s="50" t="s">
        <v>400</v>
      </c>
      <c r="C201" s="50" t="s">
        <v>402</v>
      </c>
      <c r="D201" s="2"/>
      <c r="E201" s="46">
        <v>0.05</v>
      </c>
      <c r="F201" s="50" t="s">
        <v>403</v>
      </c>
      <c r="G201" s="1"/>
      <c r="H201" s="1"/>
      <c r="I201" s="1"/>
      <c r="J201" s="50" t="s">
        <v>104</v>
      </c>
      <c r="K201" s="48">
        <v>37125</v>
      </c>
      <c r="L201" s="57" t="s">
        <v>566</v>
      </c>
      <c r="M201" s="40">
        <v>2000000</v>
      </c>
    </row>
    <row r="202" spans="1:13" s="12" customFormat="1" ht="52.8" x14ac:dyDescent="0.25">
      <c r="A202" s="121" t="s">
        <v>748</v>
      </c>
      <c r="B202" s="19" t="s">
        <v>373</v>
      </c>
      <c r="C202" s="19" t="s">
        <v>792</v>
      </c>
      <c r="D202" s="5"/>
      <c r="E202" s="22">
        <v>0.05</v>
      </c>
      <c r="F202" s="19" t="s">
        <v>404</v>
      </c>
      <c r="G202" s="4"/>
      <c r="H202" s="4"/>
      <c r="I202" s="4"/>
      <c r="J202" s="19" t="s">
        <v>105</v>
      </c>
      <c r="K202" s="27">
        <v>37119</v>
      </c>
      <c r="L202" s="87" t="s">
        <v>566</v>
      </c>
      <c r="M202" s="33">
        <v>1000000</v>
      </c>
    </row>
    <row r="203" spans="1:13" s="60" customFormat="1" ht="27" thickBot="1" x14ac:dyDescent="0.3">
      <c r="A203" s="120" t="s">
        <v>748</v>
      </c>
      <c r="B203" s="50" t="s">
        <v>405</v>
      </c>
      <c r="C203" s="50" t="s">
        <v>406</v>
      </c>
      <c r="D203" s="2"/>
      <c r="E203" s="46">
        <v>0.05</v>
      </c>
      <c r="F203" s="50" t="s">
        <v>407</v>
      </c>
      <c r="G203" s="1"/>
      <c r="H203" s="1"/>
      <c r="I203" s="1"/>
      <c r="J203" s="50" t="s">
        <v>106</v>
      </c>
      <c r="K203" s="48">
        <v>37138</v>
      </c>
      <c r="L203" s="57" t="s">
        <v>566</v>
      </c>
      <c r="M203" s="40">
        <v>4000000</v>
      </c>
    </row>
    <row r="204" spans="1:13" ht="16.5" customHeight="1" x14ac:dyDescent="0.25">
      <c r="A204" s="231" t="s">
        <v>766</v>
      </c>
      <c r="B204" s="232"/>
      <c r="C204" s="5"/>
      <c r="D204" s="5"/>
      <c r="E204" s="4"/>
      <c r="F204" s="5"/>
      <c r="G204" s="4"/>
      <c r="H204" s="4"/>
      <c r="I204" s="4"/>
      <c r="J204" s="5"/>
      <c r="K204" s="31"/>
      <c r="L204" s="30"/>
      <c r="M204" s="33"/>
    </row>
    <row r="205" spans="1:13" ht="16.5" customHeight="1" x14ac:dyDescent="0.25">
      <c r="A205" s="229" t="s">
        <v>156</v>
      </c>
      <c r="B205" s="230"/>
      <c r="C205" s="5"/>
      <c r="D205" s="5"/>
      <c r="E205" s="4"/>
      <c r="F205" s="5"/>
      <c r="G205" s="4"/>
      <c r="H205" s="4"/>
      <c r="I205" s="4"/>
      <c r="J205" s="5"/>
      <c r="K205" s="31"/>
      <c r="L205" s="30"/>
      <c r="M205" s="33"/>
    </row>
    <row r="206" spans="1:13" ht="13.8" thickBot="1" x14ac:dyDescent="0.3">
      <c r="A206" s="122" t="s">
        <v>767</v>
      </c>
      <c r="B206" s="123"/>
      <c r="C206" s="78"/>
      <c r="D206" s="78"/>
      <c r="E206" s="77"/>
      <c r="F206" s="78"/>
      <c r="G206" s="77"/>
      <c r="H206" s="77"/>
      <c r="I206" s="77"/>
      <c r="J206" s="78"/>
      <c r="K206" s="79"/>
      <c r="L206" s="80"/>
      <c r="M206" s="81"/>
    </row>
    <row r="207" spans="1:13" x14ac:dyDescent="0.25">
      <c r="B207" s="5"/>
      <c r="C207" s="19"/>
      <c r="D207" s="5"/>
      <c r="E207" s="22"/>
      <c r="F207" s="19"/>
      <c r="G207" s="4"/>
      <c r="H207" s="4"/>
      <c r="I207" s="4"/>
      <c r="J207" s="19"/>
      <c r="K207" s="29"/>
      <c r="L207" s="30"/>
      <c r="M207" s="174"/>
    </row>
    <row r="208" spans="1:13" x14ac:dyDescent="0.25">
      <c r="B208" s="19"/>
      <c r="C208" s="124"/>
      <c r="D208" s="5"/>
      <c r="E208" s="22"/>
      <c r="F208" s="19"/>
      <c r="G208" s="4"/>
      <c r="H208" s="4"/>
      <c r="I208" s="4"/>
      <c r="J208" s="19"/>
      <c r="K208" s="29"/>
      <c r="L208" s="30"/>
      <c r="M208" s="174"/>
    </row>
    <row r="209" spans="2:13" x14ac:dyDescent="0.25">
      <c r="B209" s="19"/>
      <c r="C209" s="124"/>
      <c r="D209" s="5"/>
      <c r="E209" s="22"/>
      <c r="F209" s="19"/>
      <c r="G209" s="4"/>
      <c r="H209" s="4"/>
      <c r="I209" s="4"/>
      <c r="J209" s="19"/>
      <c r="K209" s="29"/>
      <c r="L209" s="30"/>
      <c r="M209" s="174"/>
    </row>
    <row r="210" spans="2:13" x14ac:dyDescent="0.25">
      <c r="B210" s="19"/>
      <c r="C210" s="19"/>
      <c r="D210" s="5"/>
      <c r="E210" s="22"/>
      <c r="F210" s="19"/>
      <c r="G210" s="4"/>
      <c r="H210" s="4"/>
      <c r="I210" s="4"/>
      <c r="J210" s="19"/>
      <c r="K210" s="29"/>
      <c r="L210" s="30"/>
      <c r="M210" s="174"/>
    </row>
    <row r="211" spans="2:13" x14ac:dyDescent="0.25">
      <c r="B211" s="19"/>
      <c r="C211" s="19"/>
      <c r="D211" s="5"/>
      <c r="E211" s="22"/>
      <c r="F211" s="19"/>
      <c r="G211" s="4"/>
      <c r="H211" s="4"/>
      <c r="I211" s="4"/>
      <c r="J211" s="19"/>
      <c r="K211" s="29"/>
      <c r="L211" s="30"/>
      <c r="M211" s="174"/>
    </row>
    <row r="212" spans="2:13" x14ac:dyDescent="0.25">
      <c r="B212" s="19"/>
      <c r="C212" s="19"/>
      <c r="D212" s="5"/>
      <c r="E212" s="22"/>
      <c r="F212" s="19"/>
      <c r="G212" s="4"/>
      <c r="H212" s="4"/>
      <c r="I212" s="4"/>
      <c r="J212" s="19"/>
      <c r="K212" s="29"/>
      <c r="L212" s="30"/>
      <c r="M212" s="174"/>
    </row>
    <row r="213" spans="2:13" x14ac:dyDescent="0.25">
      <c r="B213" s="19"/>
      <c r="C213" s="19"/>
      <c r="D213" s="5"/>
      <c r="E213" s="22"/>
      <c r="F213" s="19"/>
      <c r="G213" s="4"/>
      <c r="H213" s="4"/>
      <c r="I213" s="4"/>
      <c r="J213" s="19"/>
      <c r="K213" s="29"/>
      <c r="L213" s="30"/>
      <c r="M213" s="174"/>
    </row>
    <row r="214" spans="2:13" x14ac:dyDescent="0.25">
      <c r="B214" s="19"/>
      <c r="C214" s="19"/>
      <c r="D214" s="5"/>
      <c r="E214" s="22"/>
      <c r="F214" s="19"/>
      <c r="G214" s="4"/>
      <c r="H214" s="4"/>
      <c r="I214" s="4"/>
      <c r="J214" s="19"/>
      <c r="K214" s="29"/>
      <c r="L214" s="30"/>
      <c r="M214" s="174"/>
    </row>
    <row r="215" spans="2:13" x14ac:dyDescent="0.25">
      <c r="B215" s="19"/>
      <c r="C215" s="19"/>
      <c r="D215" s="5"/>
      <c r="E215" s="22"/>
      <c r="F215" s="19"/>
      <c r="G215" s="4"/>
      <c r="H215" s="4"/>
      <c r="I215" s="4"/>
      <c r="J215" s="19"/>
      <c r="K215" s="29"/>
      <c r="L215" s="30"/>
      <c r="M215" s="174"/>
    </row>
    <row r="216" spans="2:13" x14ac:dyDescent="0.25">
      <c r="B216" s="19"/>
      <c r="C216" s="19"/>
      <c r="D216" s="5"/>
      <c r="E216" s="22"/>
      <c r="F216" s="19"/>
      <c r="G216" s="4"/>
      <c r="H216" s="4"/>
      <c r="I216" s="4"/>
      <c r="J216" s="19"/>
      <c r="K216" s="29"/>
      <c r="L216" s="30"/>
      <c r="M216" s="174"/>
    </row>
    <row r="217" spans="2:13" x14ac:dyDescent="0.25">
      <c r="B217" s="19"/>
      <c r="K217" s="29"/>
    </row>
    <row r="218" spans="2:13" x14ac:dyDescent="0.25">
      <c r="K218" s="29"/>
    </row>
    <row r="219" spans="2:13" x14ac:dyDescent="0.25">
      <c r="K219" s="29"/>
    </row>
    <row r="220" spans="2:13" x14ac:dyDescent="0.25">
      <c r="K220" s="29"/>
    </row>
    <row r="221" spans="2:13" x14ac:dyDescent="0.25">
      <c r="K221" s="29"/>
      <c r="M221" s="28"/>
    </row>
    <row r="222" spans="2:13" x14ac:dyDescent="0.25">
      <c r="K222" s="29"/>
      <c r="M222" s="28"/>
    </row>
    <row r="223" spans="2:13" x14ac:dyDescent="0.25">
      <c r="K223" s="29"/>
      <c r="M223" s="28"/>
    </row>
    <row r="224" spans="2:13" x14ac:dyDescent="0.25">
      <c r="K224" s="29"/>
      <c r="M224" s="28"/>
    </row>
    <row r="225" spans="11:13" x14ac:dyDescent="0.25">
      <c r="K225" s="29"/>
      <c r="M225" s="28"/>
    </row>
    <row r="226" spans="11:13" x14ac:dyDescent="0.25">
      <c r="K226" s="29"/>
      <c r="M226" s="28"/>
    </row>
    <row r="227" spans="11:13" x14ac:dyDescent="0.25">
      <c r="K227" s="29"/>
      <c r="M227" s="28"/>
    </row>
    <row r="228" spans="11:13" x14ac:dyDescent="0.25">
      <c r="K228" s="29"/>
      <c r="M228" s="28"/>
    </row>
    <row r="229" spans="11:13" x14ac:dyDescent="0.25">
      <c r="K229" s="29"/>
      <c r="M229" s="28"/>
    </row>
    <row r="230" spans="11:13" x14ac:dyDescent="0.25">
      <c r="K230" s="29"/>
      <c r="M230" s="28"/>
    </row>
    <row r="231" spans="11:13" x14ac:dyDescent="0.25">
      <c r="K231" s="29"/>
      <c r="M231" s="28"/>
    </row>
    <row r="232" spans="11:13" x14ac:dyDescent="0.25">
      <c r="K232" s="29"/>
      <c r="M232" s="28"/>
    </row>
    <row r="233" spans="11:13" x14ac:dyDescent="0.25">
      <c r="K233" s="29"/>
      <c r="M233" s="28"/>
    </row>
  </sheetData>
  <mergeCells count="5">
    <mergeCell ref="A1:M1"/>
    <mergeCell ref="A2:M2"/>
    <mergeCell ref="A3:M3"/>
    <mergeCell ref="A205:B205"/>
    <mergeCell ref="A204:B204"/>
  </mergeCells>
  <phoneticPr fontId="0" type="noConversion"/>
  <pageMargins left="0.25" right="0.5" top="0.25" bottom="0.25" header="0.5" footer="0.5"/>
  <pageSetup scale="45" orientation="landscape" r:id="rId1"/>
  <headerFooter alignWithMargins="0">
    <oddFooter xml:space="preserve">&amp;L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Hot List</vt:lpstr>
      <vt:lpstr>'Hot List'!Print_Area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ejohnst2</dc:creator>
  <cp:lastModifiedBy>Havlíček Jan</cp:lastModifiedBy>
  <cp:lastPrinted>2001-09-06T16:52:47Z</cp:lastPrinted>
  <dcterms:created xsi:type="dcterms:W3CDTF">2001-01-22T20:34:08Z</dcterms:created>
  <dcterms:modified xsi:type="dcterms:W3CDTF">2023-09-10T15:18:36Z</dcterms:modified>
</cp:coreProperties>
</file>