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72" yWindow="-120" windowWidth="17100" windowHeight="9852"/>
  </bookViews>
  <sheets>
    <sheet name="Hot List" sheetId="1" r:id="rId1"/>
  </sheets>
  <definedNames>
    <definedName name="_xlnm.Print_Area" localSheetId="0">'Hot List'!$A$1:$M$248</definedName>
  </definedNames>
  <calcPr calcId="92512" calcMode="manual"/>
</workbook>
</file>

<file path=xl/calcChain.xml><?xml version="1.0" encoding="utf-8"?>
<calcChain xmlns="http://schemas.openxmlformats.org/spreadsheetml/2006/main">
  <c r="M11" i="1" l="1"/>
  <c r="M224" i="1"/>
  <c r="M228" i="1"/>
</calcChain>
</file>

<file path=xl/sharedStrings.xml><?xml version="1.0" encoding="utf-8"?>
<sst xmlns="http://schemas.openxmlformats.org/spreadsheetml/2006/main" count="2045" uniqueCount="928">
  <si>
    <t xml:space="preserve">Reviewing opportunity. </t>
  </si>
  <si>
    <t>$25 MWhr</t>
  </si>
  <si>
    <t>Mar01-Dec 01</t>
  </si>
  <si>
    <t>Sell PJM calls</t>
  </si>
  <si>
    <t>$10 apart on price</t>
  </si>
  <si>
    <t>offer: $52 MWh</t>
  </si>
  <si>
    <t xml:space="preserve">Met with 2/27; EPMI would take on 180MW load through 12/02 and 60MW gen.  </t>
  </si>
  <si>
    <t>Bernstein/Gordon</t>
  </si>
  <si>
    <t>Asset/Load Mgt</t>
  </si>
  <si>
    <t>South Jersey Industries</t>
  </si>
  <si>
    <t>GPU</t>
  </si>
  <si>
    <t>ANP</t>
  </si>
  <si>
    <t>Ongoing discussions</t>
  </si>
  <si>
    <t>Q201</t>
  </si>
  <si>
    <t>March 2001</t>
  </si>
  <si>
    <t>2Q02</t>
  </si>
  <si>
    <t>WPS Energy</t>
  </si>
  <si>
    <t>Swap</t>
  </si>
  <si>
    <t>North Attleboro</t>
  </si>
  <si>
    <t>3 to 5 yr</t>
  </si>
  <si>
    <t>Consultant RFP to serve load of muni</t>
  </si>
  <si>
    <t>Firm Energy (7x24)</t>
  </si>
  <si>
    <t>May 01-Apr 06</t>
  </si>
  <si>
    <t xml:space="preserve">Offer submitted </t>
  </si>
  <si>
    <t>May</t>
  </si>
  <si>
    <t>Enguage EA</t>
  </si>
  <si>
    <t>Enron sell ICAP</t>
  </si>
  <si>
    <t>Apr</t>
  </si>
  <si>
    <t>$3.50 off.;$2.90 bid</t>
  </si>
  <si>
    <t>EEA checking with trader</t>
  </si>
  <si>
    <t>GB sell UE in Seabrook</t>
  </si>
  <si>
    <t>Cal 02</t>
  </si>
  <si>
    <t>50 Mw 4.7%</t>
  </si>
  <si>
    <t>$47.60 offer; $45.50 bid</t>
  </si>
  <si>
    <t>Updating bids and offers</t>
  </si>
  <si>
    <t>Calender spreads;ENA sell 4/02-10/02 &amp; 4/03-10/03; ENA buy 1/04-12-04</t>
  </si>
  <si>
    <t>sell 50 MW; buy 58 MW</t>
  </si>
  <si>
    <t>sell at $35; buy at value to zero net</t>
  </si>
  <si>
    <t>in progress</t>
  </si>
  <si>
    <t>FP&amp;L</t>
  </si>
  <si>
    <t>7/01-8/01</t>
  </si>
  <si>
    <t>150-200 MW</t>
  </si>
  <si>
    <t>talking with our people</t>
  </si>
  <si>
    <t>Still working through legal and credit</t>
  </si>
  <si>
    <t>summer requirements FRP</t>
  </si>
  <si>
    <t>Q2/01</t>
  </si>
  <si>
    <t>37MW</t>
  </si>
  <si>
    <t>visited on 3/13, auctions requirements over internet</t>
  </si>
  <si>
    <t>delaying until we have ability to price</t>
  </si>
  <si>
    <t>looking to hedge retail requirements</t>
  </si>
  <si>
    <t>Hedge summer LIPA requirements - Weather Deriv &amp; outage option</t>
  </si>
  <si>
    <t>300MW</t>
  </si>
  <si>
    <t>expectd to execute in April</t>
  </si>
  <si>
    <t>Marks/Llodra</t>
  </si>
  <si>
    <t>Not close on pricing.  Will monitor periodically.</t>
  </si>
  <si>
    <t>Omya/Vermont Marble</t>
  </si>
  <si>
    <t>Waiting on master.</t>
  </si>
  <si>
    <t>Enron sell fixed hourly load shape</t>
  </si>
  <si>
    <t>5/01-12/03</t>
  </si>
  <si>
    <t>up to 200 MW</t>
  </si>
  <si>
    <t>CenHud (Reg)</t>
  </si>
  <si>
    <t>responded to RFP, now sr mgt wanted to see caps. Showed cap price on 4/06</t>
  </si>
  <si>
    <t>met on 04/05, they will supply load profiles for indicative price</t>
  </si>
  <si>
    <t>Buy off of Springfield expansion</t>
  </si>
  <si>
    <t>1/03 on</t>
  </si>
  <si>
    <t>Problems with contract work - in progress</t>
  </si>
  <si>
    <t>Outage insurance for Wyman</t>
  </si>
  <si>
    <t>FPL sell green</t>
  </si>
  <si>
    <t>4/01-12/-2</t>
  </si>
  <si>
    <t>$0.50 premium</t>
  </si>
  <si>
    <t>Checking internally for need</t>
  </si>
  <si>
    <t>FPL sell UE in Wyman</t>
  </si>
  <si>
    <t>Reviewing term sheet and indicative offer</t>
  </si>
  <si>
    <t>They reviewing our EEI currently</t>
  </si>
  <si>
    <t>Sell small amounts of energty and icap</t>
  </si>
  <si>
    <t>Looking at EEI with us; evaluating needs</t>
  </si>
  <si>
    <t>WPS</t>
  </si>
  <si>
    <t>Enron sell 7X25</t>
  </si>
  <si>
    <t>5/01-4/04</t>
  </si>
  <si>
    <t>WPS serving retail sub.</t>
  </si>
  <si>
    <t>Sell enegy only</t>
  </si>
  <si>
    <t>VACAR</t>
  </si>
  <si>
    <t>marketing/service agreement for IPP</t>
  </si>
  <si>
    <t>Jun01-Dec02</t>
  </si>
  <si>
    <t>40MW</t>
  </si>
  <si>
    <t>Working through reg. Issues</t>
  </si>
  <si>
    <t>5-1-01-5-12-01</t>
  </si>
  <si>
    <t>We buy physical Zone O NYT</t>
  </si>
  <si>
    <t>50 - 100 MW</t>
  </si>
  <si>
    <t>they buy swap/sell call structure</t>
  </si>
  <si>
    <t>presented idea in March, they want to pursue upon completion of LIPA summer hedging</t>
  </si>
  <si>
    <t>We buy in -city energy</t>
  </si>
  <si>
    <t>cal 02-06</t>
  </si>
  <si>
    <t>showed initial indications will make decision by early May.</t>
  </si>
  <si>
    <t>City of Vineland</t>
  </si>
  <si>
    <t>Sell power to them to fill gaps</t>
  </si>
  <si>
    <t>month ahead</t>
  </si>
  <si>
    <t>Tyring to get a contract and credit approval in place</t>
  </si>
  <si>
    <t>ACNenergy</t>
  </si>
  <si>
    <t>20MW</t>
  </si>
  <si>
    <t>Customer needs to pre-pay due to credit constraints which limits business</t>
  </si>
  <si>
    <t>21mm/mwhrs</t>
  </si>
  <si>
    <t>Out Source/service for fee</t>
  </si>
  <si>
    <t>Est 2 yrs</t>
  </si>
  <si>
    <t>Partnership of Strenghts</t>
  </si>
  <si>
    <t>Next stage, presentation to PSC, currently implementing Summer 'o1 strategy</t>
  </si>
  <si>
    <t>1st Rochdale</t>
  </si>
  <si>
    <t>Energy Mangement partnership of merchant plant under development in NYC</t>
  </si>
  <si>
    <t>80mwhr</t>
  </si>
  <si>
    <t>Fuel Cell Sale</t>
  </si>
  <si>
    <t>n/a</t>
  </si>
  <si>
    <t>5 mw</t>
  </si>
  <si>
    <t>Sale  of Fuel Cell farm on Long Island</t>
  </si>
  <si>
    <t>Heat Rate Swap NE for NYC</t>
  </si>
  <si>
    <t>Currenly under evalution, bids due May 8th</t>
  </si>
  <si>
    <t>Joint Marketing Agreement  for Fuel Cellls</t>
  </si>
  <si>
    <t>2years</t>
  </si>
  <si>
    <t>10  mw</t>
  </si>
  <si>
    <t>10,000 MW peak</t>
  </si>
  <si>
    <t>350 mwhr</t>
  </si>
  <si>
    <t>Financial Swap in West. NY to potential cover portions of the potential NIMO Standard Offer</t>
  </si>
  <si>
    <t>Finanical Swap in East NYISO to cover portions of the NIMO Standard Offer</t>
  </si>
  <si>
    <t>5.5  Years</t>
  </si>
  <si>
    <t>mkr</t>
  </si>
  <si>
    <t>Initial convesations, interest levels high</t>
  </si>
  <si>
    <t>Brown/Kroll</t>
  </si>
  <si>
    <t>Sale of Fuel Cells farm</t>
  </si>
  <si>
    <t>Initial conversations</t>
  </si>
  <si>
    <t>Brown/Llodra</t>
  </si>
  <si>
    <t>Brown/LLodra</t>
  </si>
  <si>
    <t>Brown/Whitaker</t>
  </si>
  <si>
    <t>Brown/Scheuer</t>
  </si>
  <si>
    <t>ConEd of NY-Project Apple</t>
  </si>
  <si>
    <t>NYISO</t>
  </si>
  <si>
    <t>10 yrs</t>
  </si>
  <si>
    <t>25 years</t>
  </si>
  <si>
    <t>300 mwhr</t>
  </si>
  <si>
    <t>mrk</t>
  </si>
  <si>
    <t>Polical pressure starting to mount for NYPA (as state agency) to treat new gen. Sites in NYC as temporary, 2nd meeting with the new Chairman for May 16th, structure to follow.</t>
  </si>
  <si>
    <t>Purchase 6 genertion sitesin NYC /take back long term PPA</t>
  </si>
  <si>
    <t>Pepco</t>
  </si>
  <si>
    <t>PEPCO sells ENE puts for '01-'04, calls for '05-'07</t>
  </si>
  <si>
    <t>Load-shaped product bal-yr.</t>
  </si>
  <si>
    <t>bal of yr</t>
  </si>
  <si>
    <t>2001-2007</t>
  </si>
  <si>
    <t>q2 2001</t>
  </si>
  <si>
    <t>Off-take or tolling structuires off of their CCGT plant in development in Rhode Island, unit entiltelment of wyman facility, outage protection for Wyman</t>
  </si>
  <si>
    <t>Llodra/ Brown</t>
  </si>
  <si>
    <t>Process delayed, waiting for guidance from regulators</t>
  </si>
  <si>
    <t xml:space="preserve">Met with customer on 4-19.  Shopping mezanine debt product to help them finance a portfolio consisting of existing and used plants. </t>
  </si>
  <si>
    <t xml:space="preserve">Met w/ them last week regarding outservices/trading support on performance basis.  </t>
  </si>
  <si>
    <t>waiting for parameters from them</t>
  </si>
  <si>
    <t>need to get over credit barriers, alive but on hold</t>
  </si>
  <si>
    <t>May daily put</t>
  </si>
  <si>
    <t>100-200 MW</t>
  </si>
  <si>
    <t>Working up offer</t>
  </si>
  <si>
    <t>fixed swap-- 3yrs</t>
  </si>
  <si>
    <t>May 01-May04</t>
  </si>
  <si>
    <t>Given a master agreement to review, waiting to hear back to see if they want to execute</t>
  </si>
  <si>
    <t>Dighton Restructuring</t>
  </si>
  <si>
    <t>Trying to set up a meeting, left multiple voice mails</t>
  </si>
  <si>
    <t>2002-2004</t>
  </si>
  <si>
    <t>Llodra/Marks</t>
  </si>
  <si>
    <t>Definitve Documents complete and awaiting signatures.</t>
  </si>
  <si>
    <t>Jacoby</t>
  </si>
  <si>
    <t>Enron sells Las Vegas turbines ($4.2 MM split 50% with West Origination).</t>
  </si>
  <si>
    <t xml:space="preserve">Potential buyers reviewing due diligence binders. </t>
  </si>
  <si>
    <t>Enron sells D5A turbine ($3 MM split 50% with West Power).</t>
  </si>
  <si>
    <t>Exlusivity agreement has been signed with Montana Power.  Montana Power in process of performing its due dilligence.</t>
  </si>
  <si>
    <t>Sale of Enron's cash flow interest in Onondaga plant.</t>
  </si>
  <si>
    <t>4/19/01 - 4/25/01</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</si>
  <si>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</si>
  <si>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</si>
  <si>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</si>
  <si>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</si>
  <si>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</si>
  <si>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</si>
  <si>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</si>
  <si>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</si>
  <si>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</si>
  <si>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</si>
  <si>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</si>
  <si>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</si>
  <si>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</si>
  <si>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</si>
  <si>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</si>
  <si>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</si>
  <si>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</si>
  <si>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</si>
  <si>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</si>
  <si>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</si>
  <si>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</si>
  <si>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</si>
  <si>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</si>
  <si>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</si>
  <si>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</si>
  <si>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</si>
  <si>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</si>
  <si>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</si>
  <si>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</si>
  <si>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</si>
  <si>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</si>
  <si>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</si>
  <si>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</si>
  <si>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</si>
  <si>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</si>
  <si>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</si>
  <si>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</si>
  <si>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</si>
  <si>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</si>
  <si>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</si>
  <si>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</si>
  <si>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</si>
  <si>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</si>
  <si>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</si>
  <si>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</si>
  <si>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</si>
  <si>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</si>
  <si>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</si>
  <si>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</si>
  <si>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</si>
  <si>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</si>
  <si>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</si>
  <si>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</si>
  <si>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</si>
  <si>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</si>
  <si>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</si>
  <si>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</si>
  <si>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</si>
  <si>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Clarksdale and Yazoo City, MS</t>
  </si>
  <si>
    <t>SPP</t>
  </si>
  <si>
    <t>80MW</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</si>
  <si>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</si>
  <si>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</si>
  <si>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</si>
  <si>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</si>
  <si>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</si>
  <si>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</si>
  <si>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</si>
  <si>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</si>
  <si>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</si>
  <si>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</si>
  <si>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</si>
  <si>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Buyout of last seven years of capacity and energy contract</t>
  </si>
  <si>
    <t>Sum 02-08</t>
  </si>
  <si>
    <t>150 MW 2002-2004                                             175 2005                                                       200 2006-2008</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</si>
  <si>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</si>
  <si>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</si>
  <si>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</si>
  <si>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</si>
  <si>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</si>
  <si>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</si>
  <si>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</si>
  <si>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</si>
  <si>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</si>
  <si>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</si>
  <si>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</si>
  <si>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</si>
  <si>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</si>
  <si>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</si>
  <si>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</si>
  <si>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</si>
  <si>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</si>
  <si>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</si>
  <si>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</si>
  <si>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</si>
  <si>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</si>
  <si>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</si>
  <si>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</si>
  <si>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Mitro/Stevens</t>
  </si>
  <si>
    <t>PSEG</t>
  </si>
  <si>
    <t>Enron sells Plano, IL site</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</si>
  <si>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</si>
  <si>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</si>
  <si>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</si>
  <si>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</si>
  <si>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</si>
  <si>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</si>
  <si>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</si>
  <si>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</si>
  <si>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</si>
  <si>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</si>
  <si>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</si>
  <si>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</si>
  <si>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</si>
  <si>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</si>
  <si>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</si>
  <si>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</si>
  <si>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</si>
  <si>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2 years starting       5-2001</t>
  </si>
  <si>
    <t>60/40 profit split</t>
  </si>
  <si>
    <t>Curry/Parks</t>
  </si>
  <si>
    <t>NPC and EPMI in final contract negotiations</t>
  </si>
  <si>
    <t>Jun 01- Dec 02</t>
  </si>
  <si>
    <t>0-150MW</t>
  </si>
  <si>
    <t>Counterparty to send draft agreement this week</t>
  </si>
  <si>
    <t xml:space="preserve">DTE has provided an indicative number of  $10MM cash payment from Enron  to entice them to take MSCPA Position.  Position marked by Enron at $9.5MM.  Enron is offered at $8MM.  DTE and Enron will show final numbers on 3/29. </t>
  </si>
  <si>
    <t>Exclusivity agreement has been signed with PSEG.  PSEG in process of performing its due diligence.</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</si>
  <si>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</si>
  <si>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</si>
  <si>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</si>
  <si>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</si>
  <si>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</si>
  <si>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</si>
  <si>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</si>
  <si>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</si>
  <si>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</si>
  <si>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</si>
  <si>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</si>
  <si>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</si>
  <si>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LOI approved by Clarksdale Utility Board (3-27-01) Yazoo City to approve (3-29-01).  Customer wants to have contract with Enron by April 10, 2001.  Draft contract delivered to customer on april 10, 2001.  Technical implementation underway to meet May 1, 2001 deadline.</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</si>
  <si>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</si>
  <si>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</si>
  <si>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</si>
  <si>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</si>
  <si>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</si>
  <si>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</si>
  <si>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</si>
  <si>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</si>
  <si>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</si>
  <si>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</si>
  <si>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QSE/All-Req. Power Supply</t>
  </si>
  <si>
    <t>Finalizing documents</t>
  </si>
  <si>
    <t>Enron Wind</t>
  </si>
  <si>
    <t>QSE--Indian Mesa I</t>
  </si>
  <si>
    <t>25 MW</t>
  </si>
  <si>
    <t>$.10/mwh</t>
  </si>
  <si>
    <t>QSE--Indian Mesa II</t>
  </si>
  <si>
    <t>135 MW</t>
  </si>
  <si>
    <t>Llodra</t>
  </si>
  <si>
    <t>?</t>
  </si>
  <si>
    <t>Calpine</t>
  </si>
  <si>
    <t>Various structures off of their merchant plants in NEPOOL</t>
  </si>
  <si>
    <t>New Hampshire Elec Coop</t>
  </si>
  <si>
    <t>Select Energy</t>
  </si>
  <si>
    <t>UAE</t>
  </si>
  <si>
    <t>Scheuer</t>
  </si>
  <si>
    <t>NYSEG</t>
  </si>
  <si>
    <t>28.6 MW for CMP load</t>
  </si>
  <si>
    <t>Wood</t>
  </si>
  <si>
    <t>Green Mountain Power</t>
  </si>
  <si>
    <t>Checking on credit and mechanics of transaction</t>
  </si>
  <si>
    <t>Gordon</t>
  </si>
  <si>
    <t>Fixed shape requiremements</t>
  </si>
  <si>
    <t>customer has new CFO, getting up to speed on transaction</t>
  </si>
  <si>
    <t>Hammond</t>
  </si>
  <si>
    <t>NEPOOL</t>
  </si>
  <si>
    <t>NY</t>
  </si>
  <si>
    <t>PJM</t>
  </si>
  <si>
    <t>6 months</t>
  </si>
  <si>
    <t>30 MW</t>
  </si>
  <si>
    <t>300 MW</t>
  </si>
  <si>
    <t>1-3 years</t>
  </si>
  <si>
    <t>mket</t>
  </si>
  <si>
    <t>1 yr</t>
  </si>
  <si>
    <t>May-Oct</t>
  </si>
  <si>
    <t>Con Ed of New York (Reg.)</t>
  </si>
  <si>
    <t>First Rochdale/NC Electric Membership Coop</t>
  </si>
  <si>
    <t>monthly</t>
  </si>
  <si>
    <t>Llodra/Wood</t>
  </si>
  <si>
    <t>Summer requirements: caps, collars, calls</t>
  </si>
  <si>
    <t>Must gets docs in place. Working on ISDA</t>
  </si>
  <si>
    <t>Exelon</t>
  </si>
  <si>
    <t>Holding off while Dighton proposal is being worked up.</t>
  </si>
  <si>
    <t>200MW</t>
  </si>
  <si>
    <t>Sum01</t>
  </si>
  <si>
    <t>Atlantic City Energy</t>
  </si>
  <si>
    <t>Outage insurance.</t>
  </si>
  <si>
    <t>100MW</t>
  </si>
  <si>
    <t>Assume their all-requirements load</t>
  </si>
  <si>
    <t>Expected COD for 1st unit is 1Q2002</t>
  </si>
  <si>
    <t>96 MW for first unit;  540 MW for 2nd unit</t>
  </si>
  <si>
    <t>Development/asset management surrounding 2 planned facilities in NEPOOL.  May include offering financing products in which Enron offers mezz debt.  Will potentially involve portfolio deal with their existing combined cycle plants in NEPOOL</t>
  </si>
  <si>
    <t>NSTAR</t>
  </si>
  <si>
    <t>Req. Board Approval</t>
  </si>
  <si>
    <t>Allegheny Coop</t>
  </si>
  <si>
    <t>Firm On-Peak and/or Super Peak Energy</t>
  </si>
  <si>
    <t>Jul-Aug 01 and Jul 02</t>
  </si>
  <si>
    <t>Received RFP.  Response due on April 19</t>
  </si>
  <si>
    <t>Nuke outage diversity; Exchange Vermont Yankee for our Seabrook</t>
  </si>
  <si>
    <t>28.6MW</t>
  </si>
  <si>
    <t>Sell capacity in NEPOOL</t>
  </si>
  <si>
    <t>Jun01-Sep-02</t>
  </si>
  <si>
    <t>7/1/01-6/30/02</t>
  </si>
  <si>
    <t>Continue talks with them to assume remaining Default service needs for their res and com classes</t>
  </si>
  <si>
    <t>2.5 MM Mwh</t>
  </si>
  <si>
    <t>Submitted pricing</t>
  </si>
  <si>
    <t>NSTAR still undecided about how much of this load they want to lock in</t>
  </si>
  <si>
    <t>up to ~$5.5 million</t>
  </si>
  <si>
    <t>150 MW peak, 850,000 MWh</t>
  </si>
  <si>
    <t>Could be $20 million or more</t>
  </si>
  <si>
    <t>Not priced yet.</t>
  </si>
  <si>
    <t>Load Shape(Similar to deal already closed)</t>
  </si>
  <si>
    <t>400MW</t>
  </si>
  <si>
    <t>35MW</t>
  </si>
  <si>
    <t>Reliant Energy</t>
  </si>
  <si>
    <t>Capacity back-to-back to EES</t>
  </si>
  <si>
    <t>Jun 02-May 03</t>
  </si>
  <si>
    <t>No offer yet</t>
  </si>
  <si>
    <t>Working with both parties to back-to-back deal</t>
  </si>
  <si>
    <t>up to $2 million</t>
  </si>
  <si>
    <t>Week Total</t>
  </si>
  <si>
    <t>Wabash Valley</t>
  </si>
  <si>
    <t>Sell 100 MW, 7x24  50 MW, 7x24</t>
  </si>
  <si>
    <t>1/1/04 - 12/31/04, 1/1/05 - 12/31/05</t>
  </si>
  <si>
    <t>100 MW, 50 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</si>
  <si>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</si>
  <si>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</si>
  <si>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</si>
  <si>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</si>
  <si>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</si>
  <si>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</si>
  <si>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</si>
  <si>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</si>
  <si>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</si>
  <si>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</si>
  <si>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</si>
  <si>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</si>
  <si>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</si>
  <si>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</si>
  <si>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</si>
  <si>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</si>
  <si>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</si>
  <si>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</si>
  <si>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</si>
  <si>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</si>
  <si>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</si>
  <si>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</si>
  <si>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</si>
  <si>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</si>
  <si>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</si>
  <si>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</si>
  <si>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</si>
  <si>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</si>
  <si>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</si>
  <si>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</si>
  <si>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</si>
  <si>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</si>
  <si>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</si>
  <si>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</si>
  <si>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</si>
  <si>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</si>
  <si>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</si>
  <si>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</si>
  <si>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</si>
  <si>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</si>
  <si>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</si>
  <si>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</si>
  <si>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</si>
  <si>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</si>
  <si>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</si>
  <si>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</si>
  <si>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</si>
  <si>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</si>
  <si>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</si>
  <si>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</si>
  <si>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</si>
  <si>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</si>
  <si>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</si>
  <si>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</si>
  <si>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</si>
  <si>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</si>
  <si>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</si>
  <si>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</si>
  <si>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</si>
  <si>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</si>
  <si>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</si>
  <si>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</si>
  <si>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</si>
  <si>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</si>
  <si>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</si>
  <si>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</si>
  <si>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</si>
  <si>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</si>
  <si>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</si>
  <si>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</si>
  <si>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</si>
  <si>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</si>
  <si>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</si>
  <si>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</si>
  <si>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</si>
  <si>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</si>
  <si>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</si>
  <si>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</si>
  <si>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</si>
  <si>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</si>
  <si>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</si>
  <si>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</si>
  <si>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</si>
  <si>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</si>
  <si>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</si>
  <si>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</si>
  <si>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</si>
  <si>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</si>
  <si>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Dalton/ Justice</t>
  </si>
  <si>
    <t>Summer '01 - '03</t>
  </si>
  <si>
    <t>10 MW</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</si>
  <si>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</si>
  <si>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</si>
  <si>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</si>
  <si>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</si>
  <si>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</si>
  <si>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</si>
  <si>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</si>
  <si>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</si>
  <si>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</si>
  <si>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</si>
  <si>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</si>
  <si>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</si>
  <si>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</si>
  <si>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</si>
  <si>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</si>
  <si>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</si>
  <si>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</si>
  <si>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</si>
  <si>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</si>
  <si>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</si>
  <si>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</si>
  <si>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</si>
  <si>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</si>
  <si>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</si>
  <si>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</si>
  <si>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</si>
  <si>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</si>
  <si>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</si>
  <si>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</si>
  <si>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</si>
  <si>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Dalton/Justice</t>
  </si>
  <si>
    <t>City of Wahoo, NE</t>
  </si>
  <si>
    <t>City of Piqua, Ohio</t>
  </si>
  <si>
    <t>Buy 10 MW, summer call option.  $500,000 premium, $125 strike.</t>
  </si>
  <si>
    <t xml:space="preserve">44 MW coal generation currently in storage.  Exploring various structures to create value around these assets. </t>
  </si>
  <si>
    <t>Scheduled a trip to Piqua for Friday, April 27 to visit facility and conduct analysis of assets.</t>
  </si>
  <si>
    <t>Indicative proposal submitted 3/27/01.  Counterparty likes structure, but is concerned about outage exposure.  Collecting data for indicative pricing on unit outage option to bundle with call option purchase.</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</si>
  <si>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</si>
  <si>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</si>
  <si>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</si>
  <si>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</si>
  <si>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</si>
  <si>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</si>
  <si>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</si>
  <si>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</si>
  <si>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</si>
  <si>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</si>
  <si>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</si>
  <si>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</si>
  <si>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</si>
  <si>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</si>
  <si>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</si>
  <si>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</si>
  <si>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</si>
  <si>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</si>
  <si>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</si>
  <si>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</si>
  <si>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</si>
  <si>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</si>
  <si>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</si>
  <si>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</si>
  <si>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</si>
  <si>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</si>
  <si>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</si>
  <si>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</si>
  <si>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</si>
  <si>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</si>
  <si>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</si>
  <si>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</si>
  <si>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DTE Energy Trading</t>
  </si>
  <si>
    <t>May-Sep '01 &amp; '02</t>
  </si>
  <si>
    <t>70-230 MW</t>
  </si>
  <si>
    <t>244k -800k</t>
  </si>
  <si>
    <t>Firming power off River Rouge plant; firm pricing given; DTE reviewing RFP responses</t>
  </si>
  <si>
    <t>$25-80,000</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</si>
  <si>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</si>
  <si>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</si>
  <si>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</si>
  <si>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</si>
  <si>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</si>
  <si>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</si>
  <si>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</si>
  <si>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</si>
  <si>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</si>
  <si>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Producing firm pricing on several scenarios for both coal units and Enron peakers</t>
  </si>
  <si>
    <t>~$300,000</t>
  </si>
  <si>
    <t>AMP-O</t>
  </si>
  <si>
    <t>Indicative pricing given</t>
  </si>
  <si>
    <t>EKPC</t>
  </si>
  <si>
    <t>1700 MW</t>
  </si>
  <si>
    <t>System coverage w/ multiple strikes; CA to be executed</t>
  </si>
  <si>
    <t>NIPSCO</t>
  </si>
  <si>
    <t>600K-1.5m</t>
  </si>
  <si>
    <t>Catastrophic coverage; indicative pricing for multiple scenarios given</t>
  </si>
  <si>
    <t>150-650k</t>
  </si>
  <si>
    <t>Indicative pricing given for multiple scenarios</t>
  </si>
  <si>
    <t>$30-50,000</t>
  </si>
  <si>
    <t>LG&amp;E</t>
  </si>
  <si>
    <t>150 MW</t>
  </si>
  <si>
    <t>Catastrophic coverage; producing firm pricing</t>
  </si>
  <si>
    <t>Ameren</t>
  </si>
  <si>
    <t>Madison G&amp;E</t>
  </si>
  <si>
    <t>410 MW</t>
  </si>
  <si>
    <t>2080 MW</t>
  </si>
  <si>
    <t>1.1M-4M</t>
  </si>
  <si>
    <t>Indicative pricing given; MPEX to make formal decision whether to buy protection</t>
  </si>
  <si>
    <t>$100-400k</t>
  </si>
  <si>
    <t>WEPCO</t>
  </si>
  <si>
    <t>580 MW</t>
  </si>
  <si>
    <t>System coverage w/ multiple strikes; producing firm pricing</t>
  </si>
  <si>
    <t>Hutchinson Utilities</t>
  </si>
  <si>
    <t>Wahoo</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</si>
  <si>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</si>
  <si>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</si>
  <si>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</si>
  <si>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</si>
  <si>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</si>
  <si>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</si>
  <si>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</si>
  <si>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</si>
  <si>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</si>
  <si>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</si>
  <si>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</si>
  <si>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</si>
  <si>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</si>
  <si>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</si>
  <si>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Probable lost opportunity b/c CA terms can not be agreed to</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</si>
  <si>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</si>
  <si>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</si>
  <si>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</si>
  <si>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</si>
  <si>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</si>
  <si>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</si>
  <si>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</si>
  <si>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</si>
  <si>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</si>
  <si>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</si>
  <si>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</si>
  <si>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</si>
  <si>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Sell off-peak wrap</t>
  </si>
  <si>
    <t>Sep 01 - Dec 03</t>
  </si>
  <si>
    <t>Counterparty reviewing EEI agreement</t>
  </si>
  <si>
    <t xml:space="preserve">Dalton/ Kelly </t>
  </si>
  <si>
    <t>Q1</t>
  </si>
  <si>
    <t>20 MW</t>
  </si>
  <si>
    <t>NA</t>
  </si>
  <si>
    <t>SERC</t>
  </si>
  <si>
    <t>Valderrama</t>
  </si>
  <si>
    <t>May '01</t>
  </si>
  <si>
    <t>Cinergy</t>
  </si>
  <si>
    <t>40 MW</t>
  </si>
  <si>
    <t>80 MW</t>
  </si>
  <si>
    <t>Sell 40 MW 5x16, into Cinergy</t>
  </si>
  <si>
    <t>Buy 1 MW, 5x8 into Cinergy</t>
  </si>
  <si>
    <t>1 MW</t>
  </si>
  <si>
    <t>Sell 1 MW, 5x8 into Cinergy</t>
  </si>
  <si>
    <t>Fairley</t>
  </si>
  <si>
    <t>TECO</t>
  </si>
  <si>
    <t>TVA</t>
  </si>
  <si>
    <t>Wagner</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</si>
  <si>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</si>
  <si>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</si>
  <si>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</si>
  <si>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</si>
  <si>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</si>
  <si>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</si>
  <si>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</si>
  <si>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70MW</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</si>
  <si>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</si>
  <si>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</si>
  <si>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</si>
  <si>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</si>
  <si>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</si>
  <si>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</si>
  <si>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</si>
  <si>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</si>
  <si>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</si>
  <si>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</si>
  <si>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</si>
  <si>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</si>
  <si>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</si>
  <si>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</si>
  <si>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</si>
  <si>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</si>
  <si>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</si>
  <si>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</si>
  <si>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</si>
  <si>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</si>
  <si>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</si>
  <si>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</si>
  <si>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</si>
  <si>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</si>
  <si>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</si>
  <si>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LEM offered $15.  ENA bid $12 (will go to $13).</t>
  </si>
  <si>
    <t>Fairly Braddock</t>
  </si>
  <si>
    <t>Contract Restructuring - 2 proposals:  1) ENA pays cash to terminate contract; 2) ENA pays to book out of 25MW</t>
  </si>
  <si>
    <t>JEA came back with $30MM ($25MM value + $5MM transmission/physical risk) to buy out contract.  We countered with $24MM.  They may be willing to move to $28-29MM.  We valued 25MW bookout at $7.5 million.</t>
  </si>
  <si>
    <t>$13/MW</t>
  </si>
  <si>
    <t xml:space="preserve">May '01  </t>
  </si>
  <si>
    <t>ENA buys 70MW at Fla/Ga border, Firm LD, 5x16, May</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</si>
  <si>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</si>
  <si>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</si>
  <si>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</si>
  <si>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</si>
  <si>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</si>
  <si>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</si>
  <si>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</si>
  <si>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</si>
  <si>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Price discovery.  Bid mid $60s.  Awaiting offer.</t>
  </si>
  <si>
    <t>ENA buys 50MW at Fla/Ga border, Firm LD, 5x16, June</t>
  </si>
  <si>
    <t xml:space="preserve">June '01  </t>
  </si>
  <si>
    <t>Price discovery.  Bid mid $90s.  Awaiting offer.</t>
  </si>
  <si>
    <t>June '01 - Dec '02</t>
  </si>
  <si>
    <t>Morgan Stanley</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</si>
  <si>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</si>
  <si>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</si>
  <si>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</si>
  <si>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</si>
  <si>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</si>
  <si>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</si>
  <si>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</si>
  <si>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</si>
  <si>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</si>
  <si>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</si>
  <si>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</si>
  <si>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Proposal sent - meeting set up for next week</t>
  </si>
  <si>
    <t>LOI approved by Clarksdale Utility Board (3-27-01) Yazoo City to approve (3-29-01).  Customer wants to have contract with Enron by April 10, 2001.  Draft contract delivered to customer on april 10, 2001.  Technical implementation underway to meet May 1, 2</t>
  </si>
  <si>
    <t>1-2m</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</si>
  <si>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</si>
  <si>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</si>
  <si>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</si>
  <si>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</si>
  <si>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</si>
  <si>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</si>
  <si>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</si>
  <si>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</si>
  <si>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</si>
  <si>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</si>
  <si>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</si>
  <si>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</si>
  <si>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</si>
  <si>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</si>
  <si>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</si>
  <si>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</si>
  <si>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</si>
  <si>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</si>
  <si>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</si>
  <si>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</si>
  <si>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</si>
  <si>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</si>
  <si>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</si>
  <si>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</si>
  <si>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</si>
  <si>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</si>
  <si>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</si>
  <si>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</si>
  <si>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</si>
  <si>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</si>
  <si>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</si>
  <si>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</si>
  <si>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</si>
  <si>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</si>
  <si>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Cancelled EPC contract with ABB.  Extended PPA contract until June 29th.  Continuing negotiations with CFE regarding transmission.</t>
  </si>
  <si>
    <t xml:space="preserve">Assign Wind PPA </t>
  </si>
  <si>
    <t>20 yr</t>
  </si>
  <si>
    <t>Waiting for short-term deal to close and then will start documents</t>
  </si>
  <si>
    <t>Ahn</t>
  </si>
  <si>
    <t>EPMI</t>
  </si>
  <si>
    <t>Unit Protection</t>
  </si>
  <si>
    <t>Working with Global Markets to buy contingent call in order to sell Unit Contingent power from Fronterra as Firm power</t>
  </si>
  <si>
    <t>Wallis/Parks/Ahn</t>
  </si>
  <si>
    <t>Javelina</t>
  </si>
  <si>
    <t>Power Supply</t>
  </si>
  <si>
    <t>41 MW</t>
  </si>
  <si>
    <t>Working on CA.  Discussed some indicative numbers.  Competing against Reliant and Duke.  First to come up with some indicative numbers.</t>
  </si>
  <si>
    <t>Wang/Ahn</t>
  </si>
  <si>
    <t>LCRA</t>
  </si>
  <si>
    <t>6/15/01-9/15/01</t>
  </si>
  <si>
    <t>1025 MW</t>
  </si>
  <si>
    <t>LCRA sent draft term sheet; working on CA</t>
  </si>
  <si>
    <t>Ahn/Parks</t>
  </si>
  <si>
    <t>Air Liquide</t>
  </si>
  <si>
    <t>QSE/Power Supply</t>
  </si>
  <si>
    <t>Air Liquide reviewing CA</t>
  </si>
  <si>
    <t>In discussions</t>
  </si>
  <si>
    <t>Sell 5x16 Physical</t>
  </si>
  <si>
    <t>$77.00 MWh</t>
  </si>
  <si>
    <t>Discussing indicative pricing</t>
  </si>
  <si>
    <t xml:space="preserve">Sell 5x8 Physical </t>
  </si>
  <si>
    <t>$125/MWh</t>
  </si>
  <si>
    <t>AE trying to decide what they need for the summer</t>
  </si>
  <si>
    <t>BP Amoco</t>
  </si>
  <si>
    <t xml:space="preserve">Met on Thursday 3/8.  Sent CA </t>
  </si>
  <si>
    <t>Parks/Ahn</t>
  </si>
  <si>
    <t>Chevron</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</si>
  <si>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</si>
  <si>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</si>
  <si>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</si>
  <si>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Wallis/Ahn</t>
  </si>
  <si>
    <t>Crown Petroleum</t>
  </si>
  <si>
    <t>Dallas County Urban District</t>
  </si>
  <si>
    <t>Power Plant</t>
  </si>
  <si>
    <t>Helping them write an RFQ.  Will go out within next month</t>
  </si>
  <si>
    <t>Met with Dow on April 9; Working on CA</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</si>
  <si>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</si>
  <si>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</si>
  <si>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</si>
  <si>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</si>
  <si>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</si>
  <si>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</si>
  <si>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</si>
  <si>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</si>
  <si>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</si>
  <si>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</si>
  <si>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</si>
  <si>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Parks/Wallis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</si>
  <si>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</si>
  <si>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</si>
  <si>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</si>
  <si>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</si>
  <si>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</si>
  <si>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</si>
  <si>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</si>
  <si>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</si>
  <si>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</si>
  <si>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</si>
  <si>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</si>
  <si>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</si>
  <si>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</si>
  <si>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</si>
  <si>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Q1 2001</t>
  </si>
  <si>
    <t>Brown</t>
  </si>
  <si>
    <t>Newington</t>
  </si>
  <si>
    <t>300 MW base load, plant specific</t>
  </si>
  <si>
    <t>FPL Energy</t>
  </si>
  <si>
    <t>Wood/Llodra</t>
  </si>
  <si>
    <t>ConEd Energy</t>
  </si>
  <si>
    <t>Will award in first half of 01</t>
  </si>
  <si>
    <t>Dominion</t>
  </si>
  <si>
    <t>MATEP</t>
  </si>
  <si>
    <t>Buy energy and ancillaries off of new 60 MW in development</t>
  </si>
  <si>
    <t>MATEP in internal review and approval first then come back to Enron</t>
  </si>
  <si>
    <t>MMWEC</t>
  </si>
  <si>
    <t>New Brunswick Power</t>
  </si>
  <si>
    <t>Working to update agreements for  monthlies and longer term</t>
  </si>
  <si>
    <t xml:space="preserve">Sell block of 18 MW 7x24 energy and 10 MW of load following </t>
  </si>
  <si>
    <t>PPL Global</t>
  </si>
  <si>
    <t>Delays due to uncertainty in start up of plant</t>
  </si>
  <si>
    <t>VPPSA</t>
  </si>
  <si>
    <t>LIPA</t>
  </si>
  <si>
    <t>Niagra Mohawk</t>
  </si>
  <si>
    <t>Gotham Power</t>
  </si>
  <si>
    <t>Plant development/asset management services surrounding their planned peaker for NYC.  May also be opps for serving their retail load aggregation.</t>
  </si>
  <si>
    <t>Central Hudson</t>
  </si>
  <si>
    <t>Unit Outage insurance</t>
  </si>
  <si>
    <t>Bought from aquilla in the past</t>
  </si>
  <si>
    <t>Harvard Hedge Fund</t>
  </si>
  <si>
    <t>They buy a call spread and sell a put spread at PJM</t>
  </si>
  <si>
    <t>Keyspan Energy Services</t>
  </si>
  <si>
    <t>Keyspan Energy Trading</t>
  </si>
  <si>
    <t>NIMO (Reg.)</t>
  </si>
  <si>
    <t>Financial Swap</t>
  </si>
  <si>
    <t>Waiting more attractive prices</t>
  </si>
  <si>
    <t>NRG</t>
  </si>
  <si>
    <t>NYPA</t>
  </si>
  <si>
    <t>Outage insurance for 3 facilities</t>
  </si>
  <si>
    <t>setting up parameters to price deal</t>
  </si>
  <si>
    <t>Looking at protecting PJM units</t>
  </si>
  <si>
    <t>Off Peak Swap</t>
  </si>
  <si>
    <t>Q2 2001</t>
  </si>
  <si>
    <t>Q3 2001</t>
  </si>
  <si>
    <t>Q4 2001</t>
  </si>
  <si>
    <t>Jan-Nov</t>
  </si>
  <si>
    <t>$40 +</t>
  </si>
  <si>
    <t>2 yrs</t>
  </si>
  <si>
    <t>5 yrs</t>
  </si>
  <si>
    <t xml:space="preserve">Electric &amp; Gas L-T tolling contract, restructuring contract </t>
  </si>
  <si>
    <t>19 years</t>
  </si>
  <si>
    <t>160 MW</t>
  </si>
  <si>
    <t>summer</t>
  </si>
  <si>
    <t>June-Aug</t>
  </si>
  <si>
    <t xml:space="preserve"> </t>
  </si>
  <si>
    <t>Daily Call off Wallingford</t>
  </si>
  <si>
    <t>mkt</t>
  </si>
  <si>
    <t>3 yr</t>
  </si>
  <si>
    <t>10 + MW</t>
  </si>
  <si>
    <t>Multiple</t>
  </si>
  <si>
    <t>up to 100 MW</t>
  </si>
  <si>
    <t>up to 3 yrs</t>
  </si>
  <si>
    <t>50 MW +</t>
  </si>
  <si>
    <t>MMWEC also needs long term supply</t>
  </si>
  <si>
    <t>Enron buy up to 300 MW of Millstone to be acquired in 4/01</t>
  </si>
  <si>
    <t>Endless Energy</t>
  </si>
  <si>
    <t>Developing wind projects (40+ MW) in Maine and VT.  Would involve offtake from wind plants and packaging with our porrtolfio to supply shaped requirements for two large mult-site end users</t>
  </si>
  <si>
    <t>10-20 years from 4th Q '02</t>
  </si>
  <si>
    <t>Q4 '01</t>
  </si>
  <si>
    <t>Unitil</t>
  </si>
  <si>
    <t>Potential partial supply outsource for their NH operating cos</t>
  </si>
  <si>
    <t>3-5 years</t>
  </si>
  <si>
    <t>2Q '01</t>
  </si>
  <si>
    <t>UGI</t>
  </si>
  <si>
    <t>GE (Corp Treasury)</t>
  </si>
  <si>
    <t>hedge NY Z-F capital region via swap or option</t>
  </si>
  <si>
    <t>Ontario Power Generation</t>
  </si>
  <si>
    <t xml:space="preserve">We sell daily physical call option- zone O </t>
  </si>
  <si>
    <t>Jun/Jul/Aug</t>
  </si>
  <si>
    <t>shown price 2/9 - they are currently "analysing"</t>
  </si>
  <si>
    <t>Looking for partner to "sleeve" deals thru into PJM - no FERC liscense.  Wants guaranteed floorand profit sharing arrangement w/no congestion risk.</t>
  </si>
  <si>
    <t>trying to develop planm to make this work</t>
  </si>
  <si>
    <t>Load Shape/Load Following to West Hub</t>
  </si>
  <si>
    <t>Mar 01- Jul 03</t>
  </si>
  <si>
    <t>175MW</t>
  </si>
  <si>
    <t>Jan 03-Dec 07</t>
  </si>
  <si>
    <t>bid: $26</t>
  </si>
  <si>
    <t>Apart on price. Constellation pushed deal into broker market</t>
  </si>
  <si>
    <t>Term sheet sent 1-28-00</t>
  </si>
  <si>
    <t>Q42001</t>
  </si>
  <si>
    <t>5.5 Years</t>
  </si>
  <si>
    <t>CA signed, currenly evaluating net position</t>
  </si>
  <si>
    <t>Waitng on CA to be signed</t>
  </si>
  <si>
    <t>5.5 years</t>
  </si>
  <si>
    <t>Project Hudson</t>
  </si>
  <si>
    <t>5 Greenfield Development sites &gt;80 mw</t>
  </si>
  <si>
    <t>Building budget &amp; action plan</t>
  </si>
  <si>
    <t>Great Bay</t>
  </si>
  <si>
    <t>Enron sell average look back put</t>
  </si>
  <si>
    <t>Developing structure; stike at $30</t>
  </si>
  <si>
    <t>Mirant</t>
  </si>
  <si>
    <t>Sell 100 MW7x24</t>
  </si>
  <si>
    <t>Enron sells 2 7EA turbines ($8 MM split 50% with West Origination).</t>
  </si>
  <si>
    <t xml:space="preserve">Q2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</si>
</sst>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2">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69"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169" fontId="2" fillId="2" borderId="3" xfId="0" applyNumberFormat="1"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165" fontId="10" fillId="2" borderId="6" xfId="1" applyNumberFormat="1" applyFont="1" applyFill="1" applyBorder="1" applyAlignment="1">
      <alignment horizontal="right" wrapText="1"/>
    </xf>
    <xf numFmtId="0" fontId="3" fillId="4" borderId="3" xfId="0" applyFont="1" applyFill="1" applyBorder="1" applyAlignment="1">
      <alignment horizontal="left" wrapText="1"/>
    </xf>
    <xf numFmtId="0" fontId="3" fillId="0" borderId="3" xfId="0" applyFont="1" applyBorder="1" applyAlignment="1">
      <alignment wrapText="1"/>
    </xf>
    <xf numFmtId="0" fontId="3" fillId="4" borderId="5" xfId="0" applyFont="1" applyFill="1" applyBorder="1" applyAlignment="1">
      <alignment horizontal="left" wrapText="1"/>
    </xf>
    <xf numFmtId="0" fontId="3" fillId="0" borderId="3" xfId="0" applyFont="1" applyBorder="1" applyAlignment="1">
      <alignment horizontal="left"/>
    </xf>
    <xf numFmtId="0" fontId="3" fillId="0" borderId="3" xfId="0" applyFont="1" applyBorder="1"/>
    <xf numFmtId="8" fontId="3" fillId="0" borderId="3" xfId="0" applyNumberFormat="1" applyFont="1" applyBorder="1" applyAlignment="1">
      <alignment horizontal="left" wrapText="1"/>
    </xf>
    <xf numFmtId="17" fontId="2" fillId="2" borderId="3" xfId="0" quotePrefix="1" applyNumberFormat="1" applyFont="1" applyFill="1" applyBorder="1" applyAlignment="1">
      <alignment horizontal="left" wrapText="1"/>
    </xf>
    <xf numFmtId="0" fontId="10" fillId="3" borderId="5" xfId="0" applyFont="1" applyFill="1" applyBorder="1"/>
    <xf numFmtId="0" fontId="10" fillId="3" borderId="3" xfId="0" applyFont="1" applyFill="1" applyBorder="1"/>
    <xf numFmtId="0" fontId="10" fillId="2" borderId="3" xfId="0" applyFont="1" applyFill="1" applyBorder="1" applyAlignment="1">
      <alignment wrapText="1"/>
    </xf>
    <xf numFmtId="0" fontId="10" fillId="2" borderId="4" xfId="0" applyFont="1" applyFill="1" applyBorder="1" applyAlignment="1">
      <alignment wrapText="1"/>
    </xf>
    <xf numFmtId="14" fontId="3" fillId="0" borderId="3" xfId="0" applyNumberFormat="1" applyFont="1" applyBorder="1" applyAlignment="1">
      <alignment horizontal="left" wrapText="1"/>
    </xf>
    <xf numFmtId="1" fontId="10" fillId="2" borderId="3" xfId="0" applyNumberFormat="1" applyFont="1" applyFill="1" applyBorder="1" applyAlignment="1">
      <alignment wrapText="1"/>
    </xf>
    <xf numFmtId="0" fontId="3" fillId="0" borderId="4" xfId="0" applyFont="1" applyBorder="1" applyAlignment="1">
      <alignment horizontal="left"/>
    </xf>
    <xf numFmtId="0" fontId="2" fillId="0" borderId="4" xfId="0" applyFont="1" applyFill="1" applyBorder="1" applyAlignment="1">
      <alignment wrapText="1"/>
    </xf>
    <xf numFmtId="0" fontId="3" fillId="0" borderId="3" xfId="0" applyFont="1" applyFill="1" applyBorder="1" applyAlignment="1">
      <alignment wrapText="1"/>
    </xf>
    <xf numFmtId="14" fontId="2" fillId="0" borderId="3" xfId="0" applyNumberFormat="1" applyFont="1" applyFill="1" applyBorder="1" applyAlignment="1">
      <alignment wrapText="1"/>
    </xf>
    <xf numFmtId="0" fontId="3" fillId="0" borderId="3" xfId="0" applyFont="1" applyFill="1" applyBorder="1" applyAlignment="1">
      <alignment horizontal="center" wrapText="1"/>
    </xf>
    <xf numFmtId="9" fontId="2" fillId="0" borderId="3" xfId="2" applyFont="1" applyFill="1" applyBorder="1" applyAlignment="1">
      <alignment horizontal="left" wrapText="1"/>
    </xf>
    <xf numFmtId="164" fontId="3" fillId="0" borderId="3" xfId="0" applyNumberFormat="1" applyFont="1" applyFill="1" applyBorder="1" applyAlignment="1">
      <alignment wrapText="1"/>
    </xf>
    <xf numFmtId="0" fontId="3" fillId="0" borderId="3" xfId="0" applyFont="1" applyFill="1" applyBorder="1" applyAlignment="1">
      <alignment horizontal="left" wrapText="1"/>
    </xf>
    <xf numFmtId="14" fontId="2" fillId="0" borderId="3" xfId="0" applyNumberFormat="1" applyFont="1" applyFill="1" applyBorder="1" applyAlignment="1">
      <alignment horizontal="left" wrapText="1"/>
    </xf>
    <xf numFmtId="0" fontId="2" fillId="3" borderId="4" xfId="0" applyFont="1" applyFill="1" applyBorder="1" applyAlignment="1">
      <alignment wrapText="1"/>
    </xf>
    <xf numFmtId="0" fontId="3" fillId="3" borderId="4" xfId="0" applyFont="1" applyFill="1" applyBorder="1" applyAlignment="1">
      <alignment horizontal="left"/>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3" borderId="10" xfId="0" applyFont="1" applyFill="1" applyBorder="1" applyAlignment="1">
      <alignment horizontal="left" wrapText="1"/>
    </xf>
    <xf numFmtId="169" fontId="2" fillId="2" borderId="10" xfId="0" applyNumberFormat="1" applyFont="1" applyFill="1" applyBorder="1" applyAlignment="1">
      <alignment horizontal="left" wrapText="1"/>
    </xf>
    <xf numFmtId="9" fontId="10" fillId="2" borderId="3" xfId="0" applyNumberFormat="1" applyFont="1" applyFill="1" applyBorder="1" applyAlignment="1">
      <alignment horizontal="left" wrapText="1"/>
    </xf>
    <xf numFmtId="168" fontId="10" fillId="2" borderId="3" xfId="0" applyNumberFormat="1" applyFont="1" applyFill="1" applyBorder="1" applyAlignment="1">
      <alignment horizontal="left" wrapText="1"/>
    </xf>
    <xf numFmtId="0" fontId="3" fillId="4" borderId="4" xfId="0" applyFont="1" applyFill="1" applyBorder="1" applyAlignment="1">
      <alignment horizontal="left"/>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0" fontId="10" fillId="5" borderId="4" xfId="0" applyFont="1" applyFill="1" applyBorder="1" applyAlignment="1">
      <alignment wrapText="1"/>
    </xf>
    <xf numFmtId="0" fontId="10" fillId="5" borderId="3" xfId="0" applyFont="1" applyFill="1" applyBorder="1" applyAlignment="1">
      <alignment wrapText="1"/>
    </xf>
    <xf numFmtId="0" fontId="10" fillId="4" borderId="5" xfId="0" applyFont="1" applyFill="1" applyBorder="1"/>
    <xf numFmtId="0" fontId="10" fillId="4" borderId="3" xfId="0" applyFont="1" applyFill="1" applyBorder="1"/>
    <xf numFmtId="0" fontId="3" fillId="4" borderId="5" xfId="0" applyFont="1" applyFill="1" applyBorder="1"/>
    <xf numFmtId="0" fontId="10" fillId="5" borderId="4" xfId="0" applyFont="1" applyFill="1" applyBorder="1" applyAlignment="1"/>
    <xf numFmtId="0" fontId="10" fillId="5" borderId="3" xfId="0" applyFont="1" applyFill="1" applyBorder="1" applyAlignment="1"/>
    <xf numFmtId="9" fontId="10" fillId="5" borderId="3" xfId="0" applyNumberFormat="1" applyFont="1" applyFill="1" applyBorder="1" applyAlignment="1">
      <alignment horizontal="left"/>
    </xf>
    <xf numFmtId="14" fontId="10" fillId="5"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1" fontId="10" fillId="5" borderId="3" xfId="0" applyNumberFormat="1" applyFont="1" applyFill="1" applyBorder="1" applyAlignment="1">
      <alignment wrapText="1"/>
    </xf>
    <xf numFmtId="9" fontId="10" fillId="5" borderId="3" xfId="0" applyNumberFormat="1" applyFont="1" applyFill="1" applyBorder="1" applyAlignment="1">
      <alignment horizontal="left" wrapText="1"/>
    </xf>
    <xf numFmtId="168" fontId="10"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7" fillId="4" borderId="4" xfId="0" applyFont="1" applyFill="1" applyBorder="1" applyAlignment="1">
      <alignment horizontal="lef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64" fontId="3" fillId="4" borderId="3" xfId="0" applyNumberFormat="1" applyFont="1" applyFill="1" applyBorder="1" applyAlignment="1">
      <alignment wrapText="1"/>
    </xf>
    <xf numFmtId="0" fontId="2" fillId="4" borderId="4" xfId="0" applyFont="1" applyFill="1" applyBorder="1" applyAlignment="1">
      <alignment wrapText="1"/>
    </xf>
    <xf numFmtId="14" fontId="2" fillId="5" borderId="3" xfId="0" applyNumberFormat="1" applyFont="1" applyFill="1" applyBorder="1" applyAlignment="1">
      <alignment wrapText="1"/>
    </xf>
    <xf numFmtId="0" fontId="11" fillId="4" borderId="3" xfId="0" applyFont="1" applyFill="1" applyBorder="1" applyAlignment="1">
      <alignment horizontal="center" wrapText="1"/>
    </xf>
    <xf numFmtId="164" fontId="11" fillId="4" borderId="3" xfId="0" applyNumberFormat="1"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5" xfId="0" applyFont="1" applyFill="1" applyBorder="1" applyAlignment="1">
      <alignment horizontal="left"/>
    </xf>
    <xf numFmtId="0" fontId="3" fillId="4" borderId="3" xfId="0" applyFont="1" applyFill="1" applyBorder="1" applyAlignment="1">
      <alignment horizontal="center" wrapText="1"/>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0" fontId="3" fillId="3" borderId="10" xfId="0" applyFont="1" applyFill="1" applyBorder="1" applyAlignment="1"/>
    <xf numFmtId="0" fontId="3" fillId="3" borderId="11" xfId="0" applyFont="1" applyFill="1" applyBorder="1" applyAlignment="1"/>
    <xf numFmtId="0" fontId="2" fillId="5" borderId="3" xfId="0" applyFont="1" applyFill="1" applyBorder="1" applyAlignment="1">
      <alignment horizontal="left" wrapText="1"/>
    </xf>
    <xf numFmtId="0" fontId="10" fillId="2" borderId="3" xfId="0" applyFont="1" applyFill="1" applyBorder="1" applyAlignment="1">
      <alignment horizontal="left" wrapText="1"/>
    </xf>
    <xf numFmtId="0" fontId="10" fillId="5" borderId="3" xfId="0" applyFont="1" applyFill="1" applyBorder="1" applyAlignment="1">
      <alignment horizontal="left"/>
    </xf>
    <xf numFmtId="0" fontId="10" fillId="5" borderId="3" xfId="0" applyFont="1" applyFill="1" applyBorder="1" applyAlignment="1">
      <alignment horizontal="left" wrapText="1"/>
    </xf>
    <xf numFmtId="0" fontId="3" fillId="4" borderId="4" xfId="0" applyFont="1" applyFill="1" applyBorder="1" applyAlignment="1">
      <alignment wrapText="1"/>
    </xf>
    <xf numFmtId="17" fontId="3" fillId="4" borderId="3" xfId="0" applyNumberFormat="1" applyFont="1" applyFill="1" applyBorder="1" applyAlignment="1">
      <alignment horizontal="left" wrapText="1"/>
    </xf>
    <xf numFmtId="1" fontId="4" fillId="3" borderId="3" xfId="0" applyNumberFormat="1" applyFont="1" applyFill="1" applyBorder="1" applyAlignment="1">
      <alignment horizontal="left" wrapText="1"/>
    </xf>
    <xf numFmtId="9" fontId="4" fillId="3" borderId="3" xfId="0" applyNumberFormat="1" applyFont="1" applyFill="1" applyBorder="1" applyAlignment="1">
      <alignment horizontal="left" wrapText="1"/>
    </xf>
    <xf numFmtId="0" fontId="3" fillId="0" borderId="4" xfId="0" applyFont="1" applyBorder="1" applyAlignment="1">
      <alignment horizontal="left" wrapText="1"/>
    </xf>
    <xf numFmtId="16" fontId="3" fillId="0" borderId="3" xfId="0" applyNumberFormat="1" applyFont="1" applyBorder="1" applyAlignment="1">
      <alignment horizontal="left" wrapText="1"/>
    </xf>
    <xf numFmtId="169" fontId="3" fillId="0" borderId="3" xfId="0" applyNumberFormat="1" applyFont="1" applyBorder="1" applyAlignment="1">
      <alignment horizontal="left" wrapText="1"/>
    </xf>
    <xf numFmtId="0" fontId="3" fillId="0" borderId="4" xfId="0" applyFont="1" applyBorder="1" applyAlignment="1">
      <alignment wrapText="1"/>
    </xf>
    <xf numFmtId="0" fontId="3" fillId="0" borderId="3" xfId="0" applyFont="1" applyBorder="1" applyAlignment="1">
      <alignment horizontal="righ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0" fontId="4" fillId="3" borderId="3" xfId="0" quotePrefix="1" applyFont="1" applyFill="1" applyBorder="1" applyAlignment="1">
      <alignment horizontal="left" wrapText="1"/>
    </xf>
    <xf numFmtId="0" fontId="4" fillId="3" borderId="4" xfId="0" applyFont="1" applyFill="1" applyBorder="1" applyAlignment="1">
      <alignment horizontal="left" wrapText="1"/>
    </xf>
    <xf numFmtId="9" fontId="4" fillId="4" borderId="3" xfId="0" applyNumberFormat="1" applyFont="1" applyFill="1" applyBorder="1" applyAlignment="1">
      <alignment horizontal="left" wrapText="1"/>
    </xf>
    <xf numFmtId="1" fontId="4" fillId="4" borderId="3" xfId="0" applyNumberFormat="1" applyFont="1" applyFill="1" applyBorder="1" applyAlignment="1">
      <alignment horizontal="left" wrapText="1"/>
    </xf>
    <xf numFmtId="168" fontId="4" fillId="4" borderId="3" xfId="0" applyNumberFormat="1" applyFont="1" applyFill="1" applyBorder="1" applyAlignment="1">
      <alignment horizontal="left" wrapText="1"/>
    </xf>
    <xf numFmtId="0" fontId="4" fillId="4" borderId="3" xfId="0" quotePrefix="1" applyFont="1" applyFill="1" applyBorder="1" applyAlignment="1">
      <alignment horizontal="left" wrapText="1"/>
    </xf>
    <xf numFmtId="16" fontId="3" fillId="0" borderId="3" xfId="0" quotePrefix="1" applyNumberFormat="1" applyFont="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8" fontId="2" fillId="5" borderId="3" xfId="0" applyNumberFormat="1" applyFont="1" applyFill="1" applyBorder="1" applyAlignment="1">
      <alignment wrapText="1"/>
    </xf>
    <xf numFmtId="168" fontId="2" fillId="5" borderId="3" xfId="0" applyNumberFormat="1" applyFont="1" applyFill="1" applyBorder="1" applyAlignment="1">
      <alignment horizontal="lef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7" fontId="2" fillId="2" borderId="3" xfId="0" applyNumberFormat="1" applyFont="1" applyFill="1" applyBorder="1" applyAlignment="1">
      <alignment wrapText="1"/>
    </xf>
    <xf numFmtId="170" fontId="2" fillId="2" borderId="3" xfId="0" applyNumberFormat="1" applyFont="1" applyFill="1" applyBorder="1" applyAlignment="1">
      <alignment wrapText="1"/>
    </xf>
    <xf numFmtId="168" fontId="2" fillId="2" borderId="3" xfId="0" applyNumberFormat="1" applyFont="1" applyFill="1" applyBorder="1" applyAlignment="1">
      <alignment horizontal="lef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14" fontId="2" fillId="2" borderId="3" xfId="0" applyNumberFormat="1"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14" fontId="2" fillId="5" borderId="3" xfId="0" applyNumberFormat="1" applyFont="1" applyFill="1" applyBorder="1" applyAlignment="1">
      <alignment horizontal="left"/>
    </xf>
    <xf numFmtId="0" fontId="3" fillId="0" borderId="4"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171" fontId="3" fillId="4" borderId="3" xfId="0" applyNumberFormat="1" applyFont="1" applyFill="1" applyBorder="1" applyAlignment="1">
      <alignment horizontal="left" wrapText="1"/>
    </xf>
    <xf numFmtId="164" fontId="3" fillId="0" borderId="3" xfId="0" quotePrefix="1" applyNumberFormat="1" applyFont="1" applyBorder="1" applyAlignment="1">
      <alignment wrapText="1"/>
    </xf>
    <xf numFmtId="164" fontId="3" fillId="4" borderId="3" xfId="0" quotePrefix="1" applyNumberFormat="1" applyFont="1" applyFill="1" applyBorder="1" applyAlignment="1">
      <alignmen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5" fontId="2" fillId="2" borderId="12" xfId="1" applyNumberFormat="1" applyFont="1" applyFill="1" applyBorder="1" applyAlignment="1">
      <alignment horizontal="right" wrapText="1"/>
    </xf>
    <xf numFmtId="0" fontId="2" fillId="4" borderId="4" xfId="0" applyFont="1" applyFill="1" applyBorder="1" applyAlignment="1">
      <alignment wrapText="1"/>
    </xf>
    <xf numFmtId="14" fontId="2" fillId="4" borderId="3" xfId="0" applyNumberFormat="1" applyFont="1" applyFill="1" applyBorder="1" applyAlignment="1">
      <alignment horizontal="left" wrapText="1"/>
    </xf>
    <xf numFmtId="17" fontId="2"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8" fillId="3" borderId="0" xfId="0" applyFont="1" applyFill="1" applyAlignment="1">
      <alignment horizontal="center" wrapText="1"/>
    </xf>
    <xf numFmtId="49" fontId="9" fillId="3" borderId="13" xfId="0" applyNumberFormat="1" applyFont="1" applyFill="1" applyBorder="1" applyAlignment="1">
      <alignment horizontal="center" wrapText="1"/>
    </xf>
    <xf numFmtId="170" fontId="2" fillId="4" borderId="3" xfId="0" applyNumberFormat="1" applyFont="1" applyFill="1" applyBorder="1" applyAlignment="1">
      <alignment horizontal="left" wrapText="1"/>
    </xf>
    <xf numFmtId="0" fontId="3" fillId="4" borderId="3"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75"/>
  <sheetViews>
    <sheetView showGridLines="0" tabSelected="1" view="pageBreakPreview" zoomScale="75" zoomScaleNormal="100" workbookViewId="0">
      <pane ySplit="3" topLeftCell="A4" activePane="bottomLeft" state="frozen"/>
      <selection pane="bottomLeft" activeCell="A5" sqref="A5"/>
    </sheetView>
  </sheetViews>
  <sheetFormatPr defaultColWidth="9.109375" defaultRowHeight="13.2" x14ac:dyDescent="0.25"/>
  <cols>
    <col min="1" max="1" width="17.109375" style="11" customWidth="1"/>
    <col min="2" max="2" width="20.88671875" style="11" customWidth="1"/>
    <col min="3" max="3" width="20.5546875" style="11" customWidth="1"/>
    <col min="4" max="4" width="11.88671875" style="11" customWidth="1"/>
    <col min="5" max="5" width="11.5546875" style="3" customWidth="1"/>
    <col min="6" max="6" width="62.33203125" style="11" customWidth="1"/>
    <col min="7" max="7" width="14.5546875" style="3" customWidth="1"/>
    <col min="8" max="8" width="17.88671875" style="3" customWidth="1"/>
    <col min="9" max="9" width="21.6640625" style="3" customWidth="1"/>
    <col min="10" max="10" width="40" style="11" customWidth="1"/>
    <col min="11" max="11" width="14.33203125" style="3" customWidth="1"/>
    <col min="12" max="12" width="15.109375" style="11" customWidth="1"/>
    <col min="13" max="13" width="15.109375" style="16" bestFit="1" customWidth="1"/>
    <col min="14" max="16384" width="9.109375" style="4"/>
  </cols>
  <sheetData>
    <row r="1" spans="1:14" s="63" customFormat="1" ht="24" customHeight="1" x14ac:dyDescent="0.4">
      <c r="A1" s="218" t="s">
        <v>406</v>
      </c>
      <c r="B1" s="218"/>
      <c r="C1" s="218"/>
      <c r="D1" s="218"/>
      <c r="E1" s="218"/>
      <c r="F1" s="218"/>
      <c r="G1" s="218"/>
      <c r="H1" s="218"/>
      <c r="I1" s="218"/>
      <c r="J1" s="218"/>
      <c r="K1" s="218"/>
      <c r="L1" s="218"/>
      <c r="M1" s="218"/>
    </row>
    <row r="2" spans="1:14" s="63" customFormat="1" ht="24.75" customHeight="1" x14ac:dyDescent="0.4">
      <c r="A2" s="218" t="s">
        <v>407</v>
      </c>
      <c r="B2" s="218"/>
      <c r="C2" s="218"/>
      <c r="D2" s="218"/>
      <c r="E2" s="218"/>
      <c r="F2" s="218"/>
      <c r="G2" s="218"/>
      <c r="H2" s="218"/>
      <c r="I2" s="218"/>
      <c r="J2" s="218"/>
      <c r="K2" s="218"/>
      <c r="L2" s="218"/>
      <c r="M2" s="218"/>
    </row>
    <row r="3" spans="1:14" s="63" customFormat="1" ht="21.75" customHeight="1" thickBot="1" x14ac:dyDescent="0.4">
      <c r="A3" s="219" t="s">
        <v>170</v>
      </c>
      <c r="B3" s="219"/>
      <c r="C3" s="219"/>
      <c r="D3" s="219"/>
      <c r="E3" s="219"/>
      <c r="F3" s="219"/>
      <c r="G3" s="219"/>
      <c r="H3" s="219"/>
      <c r="I3" s="219"/>
      <c r="J3" s="219"/>
      <c r="K3" s="219"/>
      <c r="L3" s="219"/>
      <c r="M3" s="219"/>
    </row>
    <row r="4" spans="1:14" s="64" customFormat="1" ht="43.5" customHeight="1" thickBot="1" x14ac:dyDescent="0.3">
      <c r="A4" s="5" t="s">
        <v>200</v>
      </c>
      <c r="B4" s="5" t="s">
        <v>206</v>
      </c>
      <c r="C4" s="5" t="s">
        <v>197</v>
      </c>
      <c r="D4" s="5" t="s">
        <v>198</v>
      </c>
      <c r="E4" s="5" t="s">
        <v>199</v>
      </c>
      <c r="F4" s="5" t="s">
        <v>204</v>
      </c>
      <c r="G4" s="5" t="s">
        <v>201</v>
      </c>
      <c r="H4" s="5" t="s">
        <v>202</v>
      </c>
      <c r="I4" s="5" t="s">
        <v>203</v>
      </c>
      <c r="J4" s="5" t="s">
        <v>207</v>
      </c>
      <c r="K4" s="5" t="s">
        <v>205</v>
      </c>
      <c r="L4" s="5" t="s">
        <v>208</v>
      </c>
      <c r="M4" s="6" t="s">
        <v>211</v>
      </c>
    </row>
    <row r="5" spans="1:14" s="62" customFormat="1" ht="17.25" customHeight="1" x14ac:dyDescent="0.3">
      <c r="A5" s="57" t="s">
        <v>210</v>
      </c>
      <c r="B5" s="58"/>
      <c r="C5" s="58"/>
      <c r="D5" s="58"/>
      <c r="E5" s="59"/>
      <c r="F5" s="58"/>
      <c r="G5" s="59"/>
      <c r="H5" s="59"/>
      <c r="I5" s="59"/>
      <c r="J5" s="58"/>
      <c r="K5" s="59"/>
      <c r="L5" s="60"/>
      <c r="M5" s="65"/>
      <c r="N5" s="61"/>
    </row>
    <row r="6" spans="1:14" s="67" customFormat="1" ht="39.6" x14ac:dyDescent="0.25">
      <c r="A6" s="99" t="s">
        <v>227</v>
      </c>
      <c r="B6" s="100" t="s">
        <v>639</v>
      </c>
      <c r="C6" s="100" t="s">
        <v>402</v>
      </c>
      <c r="D6" s="100" t="s">
        <v>239</v>
      </c>
      <c r="E6" s="101" t="s">
        <v>307</v>
      </c>
      <c r="F6" s="100" t="s">
        <v>403</v>
      </c>
      <c r="G6" s="102" t="s">
        <v>404</v>
      </c>
      <c r="H6" s="67" t="s">
        <v>405</v>
      </c>
      <c r="I6" s="103">
        <v>33.5</v>
      </c>
      <c r="J6" s="100" t="s">
        <v>309</v>
      </c>
      <c r="K6" s="101"/>
      <c r="L6" s="104" t="s">
        <v>927</v>
      </c>
      <c r="M6" s="105">
        <v>43556.12</v>
      </c>
      <c r="N6" s="69"/>
    </row>
    <row r="7" spans="1:14" s="62" customFormat="1" x14ac:dyDescent="0.25">
      <c r="A7" s="80" t="s">
        <v>227</v>
      </c>
      <c r="B7" s="71" t="s">
        <v>644</v>
      </c>
      <c r="C7" s="71" t="s">
        <v>463</v>
      </c>
      <c r="D7" s="71" t="s">
        <v>239</v>
      </c>
      <c r="E7" s="70" t="s">
        <v>307</v>
      </c>
      <c r="F7" s="71" t="s">
        <v>650</v>
      </c>
      <c r="G7" s="17" t="s">
        <v>645</v>
      </c>
      <c r="H7" s="70" t="s">
        <v>651</v>
      </c>
      <c r="I7" s="72">
        <v>29</v>
      </c>
      <c r="J7" s="71" t="s">
        <v>309</v>
      </c>
      <c r="K7" s="70"/>
      <c r="L7" s="78">
        <v>37000</v>
      </c>
      <c r="M7" s="45">
        <v>0</v>
      </c>
      <c r="N7" s="61"/>
    </row>
    <row r="8" spans="1:14" s="107" customFormat="1" x14ac:dyDescent="0.25">
      <c r="A8" s="99" t="s">
        <v>227</v>
      </c>
      <c r="B8" s="100" t="s">
        <v>644</v>
      </c>
      <c r="C8" s="100" t="s">
        <v>222</v>
      </c>
      <c r="D8" s="100" t="s">
        <v>239</v>
      </c>
      <c r="E8" s="101" t="s">
        <v>307</v>
      </c>
      <c r="F8" s="100" t="s">
        <v>652</v>
      </c>
      <c r="G8" s="102" t="s">
        <v>645</v>
      </c>
      <c r="H8" s="101" t="s">
        <v>651</v>
      </c>
      <c r="I8" s="103">
        <v>29</v>
      </c>
      <c r="J8" s="100" t="s">
        <v>309</v>
      </c>
      <c r="K8" s="101"/>
      <c r="L8" s="104">
        <v>37000</v>
      </c>
      <c r="M8" s="105">
        <v>0</v>
      </c>
      <c r="N8" s="106"/>
    </row>
    <row r="9" spans="1:14" s="62" customFormat="1" x14ac:dyDescent="0.25">
      <c r="A9" s="80" t="s">
        <v>227</v>
      </c>
      <c r="B9" s="71" t="s">
        <v>644</v>
      </c>
      <c r="C9" s="71" t="s">
        <v>646</v>
      </c>
      <c r="D9" s="71" t="s">
        <v>239</v>
      </c>
      <c r="E9" s="70" t="s">
        <v>307</v>
      </c>
      <c r="F9" s="71" t="s">
        <v>649</v>
      </c>
      <c r="G9" s="17" t="s">
        <v>645</v>
      </c>
      <c r="H9" s="70" t="s">
        <v>647</v>
      </c>
      <c r="I9" s="72">
        <v>55.05</v>
      </c>
      <c r="J9" s="71" t="s">
        <v>309</v>
      </c>
      <c r="K9" s="70"/>
      <c r="L9" s="78">
        <v>37005</v>
      </c>
      <c r="M9" s="45">
        <v>3500</v>
      </c>
      <c r="N9" s="61"/>
    </row>
    <row r="10" spans="1:14" s="107" customFormat="1" x14ac:dyDescent="0.25">
      <c r="A10" s="160" t="s">
        <v>227</v>
      </c>
      <c r="B10" s="140" t="s">
        <v>336</v>
      </c>
      <c r="C10" s="140" t="s">
        <v>857</v>
      </c>
      <c r="D10" s="140" t="s">
        <v>347</v>
      </c>
      <c r="E10" s="141" t="s">
        <v>307</v>
      </c>
      <c r="F10" s="140" t="s">
        <v>925</v>
      </c>
      <c r="G10" s="161" t="s">
        <v>86</v>
      </c>
      <c r="H10" s="67" t="s">
        <v>238</v>
      </c>
      <c r="I10" s="109">
        <v>40.75</v>
      </c>
      <c r="J10" s="102" t="s">
        <v>309</v>
      </c>
      <c r="K10" s="138"/>
      <c r="L10" s="142" t="s">
        <v>866</v>
      </c>
      <c r="M10" s="105" t="s">
        <v>306</v>
      </c>
      <c r="N10" s="106"/>
    </row>
    <row r="11" spans="1:14" s="14" customFormat="1" x14ac:dyDescent="0.25">
      <c r="A11" s="47"/>
      <c r="B11" s="34"/>
      <c r="C11" s="34"/>
      <c r="D11" s="19"/>
      <c r="E11" s="35"/>
      <c r="F11" s="34"/>
      <c r="G11" s="19"/>
      <c r="H11" s="19"/>
      <c r="I11" s="19"/>
      <c r="J11" s="34"/>
      <c r="K11" s="30"/>
      <c r="L11" s="54" t="s">
        <v>401</v>
      </c>
      <c r="M11" s="66">
        <f>SUM(M6:M10)</f>
        <v>47056.12</v>
      </c>
    </row>
    <row r="12" spans="1:14" s="112" customFormat="1" ht="17.399999999999999" x14ac:dyDescent="0.3">
      <c r="A12" s="108" t="s">
        <v>219</v>
      </c>
      <c r="B12" s="100"/>
      <c r="C12" s="100"/>
      <c r="D12" s="100"/>
      <c r="E12" s="101"/>
      <c r="F12" s="100"/>
      <c r="G12" s="101"/>
      <c r="H12" s="101"/>
      <c r="I12" s="109"/>
      <c r="J12" s="100"/>
      <c r="K12" s="101"/>
      <c r="L12" s="110"/>
      <c r="M12" s="105"/>
      <c r="N12" s="111"/>
    </row>
    <row r="13" spans="1:14" s="49" customFormat="1" ht="15.6" x14ac:dyDescent="0.3">
      <c r="A13" s="26" t="s">
        <v>212</v>
      </c>
      <c r="B13" s="27"/>
      <c r="C13" s="27"/>
      <c r="D13" s="27"/>
      <c r="E13" s="28"/>
      <c r="F13" s="27"/>
      <c r="G13" s="25"/>
      <c r="H13" s="25"/>
      <c r="I13" s="29"/>
      <c r="J13" s="27"/>
      <c r="K13" s="25"/>
      <c r="L13" s="30"/>
      <c r="M13" s="45"/>
      <c r="N13" s="48"/>
    </row>
    <row r="14" spans="1:14" s="112" customFormat="1" ht="39.6" x14ac:dyDescent="0.25">
      <c r="A14" s="113" t="s">
        <v>221</v>
      </c>
      <c r="B14" s="114" t="s">
        <v>240</v>
      </c>
      <c r="C14" s="114" t="s">
        <v>241</v>
      </c>
      <c r="D14" s="114" t="s">
        <v>242</v>
      </c>
      <c r="E14" s="115">
        <v>0.8</v>
      </c>
      <c r="F14" s="114" t="s">
        <v>243</v>
      </c>
      <c r="G14" s="116" t="s">
        <v>244</v>
      </c>
      <c r="H14" s="156" t="s">
        <v>245</v>
      </c>
      <c r="I14" s="117">
        <v>27600000</v>
      </c>
      <c r="J14" s="114" t="s">
        <v>295</v>
      </c>
      <c r="K14" s="118">
        <v>36976</v>
      </c>
      <c r="L14" s="118" t="s">
        <v>232</v>
      </c>
      <c r="M14" s="105"/>
      <c r="N14" s="111"/>
    </row>
    <row r="15" spans="1:14" s="75" customFormat="1" ht="26.4" x14ac:dyDescent="0.25">
      <c r="A15" s="77" t="s">
        <v>227</v>
      </c>
      <c r="B15" s="76" t="s">
        <v>408</v>
      </c>
      <c r="C15" s="162" t="s">
        <v>247</v>
      </c>
      <c r="D15" s="62" t="s">
        <v>246</v>
      </c>
      <c r="E15" s="163">
        <v>0.75</v>
      </c>
      <c r="F15" s="162" t="s">
        <v>636</v>
      </c>
      <c r="G15" s="62" t="s">
        <v>637</v>
      </c>
      <c r="H15" s="62" t="s">
        <v>224</v>
      </c>
      <c r="I15" s="62"/>
      <c r="J15" s="162" t="s">
        <v>638</v>
      </c>
      <c r="K15" s="54">
        <v>37006</v>
      </c>
      <c r="L15" s="62" t="s">
        <v>232</v>
      </c>
      <c r="M15" s="45">
        <v>82000</v>
      </c>
      <c r="N15" s="74"/>
    </row>
    <row r="16" spans="1:14" s="112" customFormat="1" x14ac:dyDescent="0.25">
      <c r="A16" s="135" t="s">
        <v>227</v>
      </c>
      <c r="B16" s="136" t="s">
        <v>240</v>
      </c>
      <c r="C16" s="136" t="s">
        <v>247</v>
      </c>
      <c r="D16" s="67" t="s">
        <v>246</v>
      </c>
      <c r="E16" s="137">
        <v>0.5</v>
      </c>
      <c r="F16" s="136" t="s">
        <v>248</v>
      </c>
      <c r="G16" s="67" t="s">
        <v>249</v>
      </c>
      <c r="H16" s="67" t="s">
        <v>224</v>
      </c>
      <c r="I16" s="103">
        <v>59.5</v>
      </c>
      <c r="J16" s="136" t="s">
        <v>250</v>
      </c>
      <c r="K16" s="138"/>
      <c r="L16" s="67" t="s">
        <v>232</v>
      </c>
      <c r="M16" s="105"/>
      <c r="N16" s="111"/>
    </row>
    <row r="17" spans="1:14" s="49" customFormat="1" ht="79.2" x14ac:dyDescent="0.25">
      <c r="A17" s="164" t="s">
        <v>227</v>
      </c>
      <c r="B17" s="91" t="s">
        <v>251</v>
      </c>
      <c r="C17" s="91" t="s">
        <v>252</v>
      </c>
      <c r="D17" s="92" t="s">
        <v>239</v>
      </c>
      <c r="E17" s="93">
        <v>0.5</v>
      </c>
      <c r="F17" s="91" t="s">
        <v>253</v>
      </c>
      <c r="G17" s="165" t="s">
        <v>254</v>
      </c>
      <c r="H17" s="92" t="s">
        <v>255</v>
      </c>
      <c r="I17" s="92"/>
      <c r="J17" s="91" t="s">
        <v>296</v>
      </c>
      <c r="K17" s="166">
        <v>36976</v>
      </c>
      <c r="L17" s="92" t="s">
        <v>232</v>
      </c>
      <c r="M17" s="45">
        <v>1000000</v>
      </c>
      <c r="N17" s="48"/>
    </row>
    <row r="18" spans="1:14" s="112" customFormat="1" ht="26.4" x14ac:dyDescent="0.25">
      <c r="A18" s="113" t="s">
        <v>227</v>
      </c>
      <c r="B18" s="114" t="s">
        <v>240</v>
      </c>
      <c r="C18" s="114" t="s">
        <v>256</v>
      </c>
      <c r="D18" s="114" t="s">
        <v>246</v>
      </c>
      <c r="E18" s="115">
        <v>0.5</v>
      </c>
      <c r="F18" s="114" t="s">
        <v>257</v>
      </c>
      <c r="G18" s="116" t="s">
        <v>258</v>
      </c>
      <c r="H18" s="156" t="s">
        <v>259</v>
      </c>
      <c r="I18" s="117" t="s">
        <v>260</v>
      </c>
      <c r="J18" s="114" t="s">
        <v>261</v>
      </c>
      <c r="K18" s="119"/>
      <c r="L18" s="118" t="s">
        <v>262</v>
      </c>
      <c r="M18" s="105"/>
      <c r="N18" s="111"/>
    </row>
    <row r="19" spans="1:14" s="49" customFormat="1" x14ac:dyDescent="0.25">
      <c r="A19" s="164" t="s">
        <v>221</v>
      </c>
      <c r="B19" s="91" t="s">
        <v>251</v>
      </c>
      <c r="C19" s="91" t="s">
        <v>441</v>
      </c>
      <c r="D19" s="92" t="s">
        <v>239</v>
      </c>
      <c r="E19" s="93">
        <v>0.3</v>
      </c>
      <c r="F19" s="91" t="s">
        <v>444</v>
      </c>
      <c r="G19" s="92" t="s">
        <v>409</v>
      </c>
      <c r="H19" s="92" t="s">
        <v>457</v>
      </c>
      <c r="I19" s="92"/>
      <c r="J19" s="91" t="s">
        <v>502</v>
      </c>
      <c r="K19" s="94">
        <v>36976</v>
      </c>
      <c r="L19" s="92" t="s">
        <v>232</v>
      </c>
      <c r="M19" s="45">
        <v>500000</v>
      </c>
      <c r="N19" s="48"/>
    </row>
    <row r="20" spans="1:14" s="112" customFormat="1" x14ac:dyDescent="0.25">
      <c r="A20" s="135" t="s">
        <v>227</v>
      </c>
      <c r="B20" s="136" t="s">
        <v>240</v>
      </c>
      <c r="C20" s="136" t="s">
        <v>418</v>
      </c>
      <c r="D20" s="67" t="s">
        <v>242</v>
      </c>
      <c r="E20" s="137">
        <v>0.3</v>
      </c>
      <c r="F20" s="136" t="s">
        <v>427</v>
      </c>
      <c r="G20" s="67"/>
      <c r="H20" s="67"/>
      <c r="I20" s="67"/>
      <c r="J20" s="136" t="s">
        <v>435</v>
      </c>
      <c r="K20" s="138">
        <v>36887</v>
      </c>
      <c r="L20" s="67" t="s">
        <v>232</v>
      </c>
      <c r="M20" s="105"/>
      <c r="N20" s="111"/>
    </row>
    <row r="21" spans="1:14" s="49" customFormat="1" ht="26.4" x14ac:dyDescent="0.25">
      <c r="A21" s="167" t="s">
        <v>227</v>
      </c>
      <c r="B21" s="68" t="s">
        <v>415</v>
      </c>
      <c r="C21" s="68" t="s">
        <v>578</v>
      </c>
      <c r="D21" s="68" t="s">
        <v>239</v>
      </c>
      <c r="E21" s="93">
        <v>0.25</v>
      </c>
      <c r="F21" s="68" t="s">
        <v>559</v>
      </c>
      <c r="G21" s="68" t="s">
        <v>579</v>
      </c>
      <c r="H21" s="92" t="s">
        <v>580</v>
      </c>
      <c r="I21" s="68"/>
      <c r="J21" s="68" t="s">
        <v>581</v>
      </c>
      <c r="K21" s="78">
        <v>37005</v>
      </c>
      <c r="L21" s="68" t="s">
        <v>232</v>
      </c>
      <c r="M21" s="45" t="s">
        <v>582</v>
      </c>
      <c r="N21" s="48"/>
    </row>
    <row r="22" spans="1:14" s="112" customFormat="1" x14ac:dyDescent="0.25">
      <c r="A22" s="160" t="s">
        <v>227</v>
      </c>
      <c r="B22" s="102" t="s">
        <v>415</v>
      </c>
      <c r="C22" s="102" t="s">
        <v>597</v>
      </c>
      <c r="D22" s="102" t="s">
        <v>246</v>
      </c>
      <c r="E22" s="137">
        <v>0.25</v>
      </c>
      <c r="F22" s="102" t="s">
        <v>559</v>
      </c>
      <c r="G22" s="102" t="s">
        <v>560</v>
      </c>
      <c r="H22" s="67" t="s">
        <v>306</v>
      </c>
      <c r="I22" s="102"/>
      <c r="J22" s="102" t="s">
        <v>577</v>
      </c>
      <c r="K22" s="104">
        <v>37005</v>
      </c>
      <c r="L22" s="102" t="s">
        <v>232</v>
      </c>
      <c r="M22" s="105"/>
      <c r="N22" s="111"/>
    </row>
    <row r="23" spans="1:14" s="49" customFormat="1" ht="26.4" x14ac:dyDescent="0.25">
      <c r="A23" s="167" t="s">
        <v>227</v>
      </c>
      <c r="B23" s="68" t="s">
        <v>415</v>
      </c>
      <c r="C23" s="68" t="s">
        <v>562</v>
      </c>
      <c r="D23" s="68" t="s">
        <v>246</v>
      </c>
      <c r="E23" s="93">
        <v>0.25</v>
      </c>
      <c r="F23" s="68" t="s">
        <v>559</v>
      </c>
      <c r="G23" s="68" t="s">
        <v>563</v>
      </c>
      <c r="H23" s="92" t="s">
        <v>564</v>
      </c>
      <c r="I23" s="68">
        <v>900000</v>
      </c>
      <c r="J23" s="68" t="s">
        <v>572</v>
      </c>
      <c r="K23" s="78">
        <v>37004</v>
      </c>
      <c r="L23" s="68" t="s">
        <v>232</v>
      </c>
      <c r="M23" s="45">
        <v>100000</v>
      </c>
      <c r="N23" s="48"/>
    </row>
    <row r="24" spans="1:14" s="112" customFormat="1" x14ac:dyDescent="0.25">
      <c r="A24" s="160" t="s">
        <v>227</v>
      </c>
      <c r="B24" s="102" t="s">
        <v>415</v>
      </c>
      <c r="C24" s="102" t="s">
        <v>575</v>
      </c>
      <c r="D24" s="102" t="s">
        <v>239</v>
      </c>
      <c r="E24" s="137">
        <v>0.25</v>
      </c>
      <c r="F24" s="102" t="s">
        <v>559</v>
      </c>
      <c r="G24" s="102" t="s">
        <v>565</v>
      </c>
      <c r="H24" s="67" t="s">
        <v>576</v>
      </c>
      <c r="I24" s="102"/>
      <c r="J24" s="102" t="s">
        <v>577</v>
      </c>
      <c r="K24" s="104">
        <v>37005</v>
      </c>
      <c r="L24" s="102" t="s">
        <v>232</v>
      </c>
      <c r="M24" s="105"/>
      <c r="N24" s="111"/>
    </row>
    <row r="25" spans="1:14" s="49" customFormat="1" ht="26.4" x14ac:dyDescent="0.25">
      <c r="A25" s="167" t="s">
        <v>227</v>
      </c>
      <c r="B25" s="68" t="s">
        <v>415</v>
      </c>
      <c r="C25" s="68" t="s">
        <v>566</v>
      </c>
      <c r="D25" s="68" t="s">
        <v>239</v>
      </c>
      <c r="E25" s="93">
        <v>0.25</v>
      </c>
      <c r="F25" s="68" t="s">
        <v>559</v>
      </c>
      <c r="G25" s="68" t="s">
        <v>567</v>
      </c>
      <c r="H25" s="92" t="s">
        <v>568</v>
      </c>
      <c r="I25" s="168" t="s">
        <v>569</v>
      </c>
      <c r="J25" s="68" t="s">
        <v>570</v>
      </c>
      <c r="K25" s="78">
        <v>36999</v>
      </c>
      <c r="L25" s="68" t="s">
        <v>232</v>
      </c>
      <c r="M25" s="45" t="s">
        <v>571</v>
      </c>
      <c r="N25" s="48"/>
    </row>
    <row r="26" spans="1:14" s="112" customFormat="1" x14ac:dyDescent="0.25">
      <c r="A26" s="160" t="s">
        <v>227</v>
      </c>
      <c r="B26" s="102" t="s">
        <v>415</v>
      </c>
      <c r="C26" s="102" t="s">
        <v>607</v>
      </c>
      <c r="D26" s="102" t="s">
        <v>242</v>
      </c>
      <c r="E26" s="137">
        <v>0.25</v>
      </c>
      <c r="F26" s="102" t="s">
        <v>559</v>
      </c>
      <c r="G26" s="102" t="s">
        <v>560</v>
      </c>
      <c r="H26" s="67" t="s">
        <v>325</v>
      </c>
      <c r="I26" s="102">
        <v>100000</v>
      </c>
      <c r="J26" s="102" t="s">
        <v>584</v>
      </c>
      <c r="K26" s="104">
        <v>37001</v>
      </c>
      <c r="L26" s="102" t="s">
        <v>232</v>
      </c>
      <c r="M26" s="105">
        <v>10000</v>
      </c>
      <c r="N26" s="111"/>
    </row>
    <row r="27" spans="1:14" s="49" customFormat="1" ht="26.4" x14ac:dyDescent="0.25">
      <c r="A27" s="167" t="s">
        <v>227</v>
      </c>
      <c r="B27" s="68" t="s">
        <v>415</v>
      </c>
      <c r="C27" s="68" t="s">
        <v>573</v>
      </c>
      <c r="D27" s="68" t="s">
        <v>242</v>
      </c>
      <c r="E27" s="93">
        <v>0.25</v>
      </c>
      <c r="F27" s="68" t="s">
        <v>559</v>
      </c>
      <c r="G27" s="68" t="s">
        <v>565</v>
      </c>
      <c r="H27" s="92" t="s">
        <v>319</v>
      </c>
      <c r="I27" s="68">
        <v>3000000</v>
      </c>
      <c r="J27" s="68" t="s">
        <v>606</v>
      </c>
      <c r="K27" s="78">
        <v>37006</v>
      </c>
      <c r="L27" s="68" t="s">
        <v>232</v>
      </c>
      <c r="M27" s="45">
        <v>300000</v>
      </c>
      <c r="N27" s="48"/>
    </row>
    <row r="28" spans="1:14" s="112" customFormat="1" x14ac:dyDescent="0.25">
      <c r="A28" s="160" t="s">
        <v>227</v>
      </c>
      <c r="B28" s="102" t="s">
        <v>415</v>
      </c>
      <c r="C28" s="102" t="s">
        <v>620</v>
      </c>
      <c r="D28" s="102"/>
      <c r="E28" s="137">
        <v>0.25</v>
      </c>
      <c r="F28" s="102" t="s">
        <v>559</v>
      </c>
      <c r="G28" s="102" t="s">
        <v>565</v>
      </c>
      <c r="H28" s="67" t="s">
        <v>621</v>
      </c>
      <c r="I28" s="102">
        <v>625000</v>
      </c>
      <c r="J28" s="102" t="s">
        <v>622</v>
      </c>
      <c r="K28" s="104">
        <v>37005</v>
      </c>
      <c r="L28" s="102" t="s">
        <v>232</v>
      </c>
      <c r="M28" s="105">
        <v>0</v>
      </c>
      <c r="N28" s="111"/>
    </row>
    <row r="29" spans="1:14" s="49" customFormat="1" ht="39.6" x14ac:dyDescent="0.25">
      <c r="A29" s="167" t="s">
        <v>227</v>
      </c>
      <c r="B29" s="68" t="s">
        <v>415</v>
      </c>
      <c r="C29" s="68" t="s">
        <v>558</v>
      </c>
      <c r="D29" s="68" t="s">
        <v>239</v>
      </c>
      <c r="E29" s="93">
        <v>0.25</v>
      </c>
      <c r="F29" s="68" t="s">
        <v>559</v>
      </c>
      <c r="G29" s="68" t="s">
        <v>560</v>
      </c>
      <c r="H29" s="92" t="s">
        <v>561</v>
      </c>
      <c r="I29" s="68">
        <v>650000</v>
      </c>
      <c r="J29" s="68" t="s">
        <v>574</v>
      </c>
      <c r="K29" s="78">
        <v>37006</v>
      </c>
      <c r="L29" s="68" t="s">
        <v>232</v>
      </c>
      <c r="M29" s="45">
        <v>65000</v>
      </c>
      <c r="N29" s="48"/>
    </row>
    <row r="30" spans="1:14" s="112" customFormat="1" x14ac:dyDescent="0.25">
      <c r="A30" s="160" t="s">
        <v>227</v>
      </c>
      <c r="B30" s="102" t="s">
        <v>415</v>
      </c>
      <c r="C30" s="102" t="s">
        <v>608</v>
      </c>
      <c r="D30" s="102" t="s">
        <v>242</v>
      </c>
      <c r="E30" s="137">
        <v>0.25</v>
      </c>
      <c r="F30" s="102" t="s">
        <v>559</v>
      </c>
      <c r="G30" s="102" t="s">
        <v>579</v>
      </c>
      <c r="H30" s="67" t="s">
        <v>496</v>
      </c>
      <c r="I30" s="102">
        <v>100000</v>
      </c>
      <c r="J30" s="102" t="s">
        <v>584</v>
      </c>
      <c r="K30" s="104">
        <v>37005</v>
      </c>
      <c r="L30" s="102" t="s">
        <v>232</v>
      </c>
      <c r="M30" s="105">
        <v>10000</v>
      </c>
      <c r="N30" s="111"/>
    </row>
    <row r="31" spans="1:14" s="49" customFormat="1" ht="26.4" x14ac:dyDescent="0.25">
      <c r="A31" s="167" t="s">
        <v>227</v>
      </c>
      <c r="B31" s="68" t="s">
        <v>415</v>
      </c>
      <c r="C31" s="68" t="s">
        <v>256</v>
      </c>
      <c r="D31" s="68" t="s">
        <v>246</v>
      </c>
      <c r="E31" s="93">
        <v>0.25</v>
      </c>
      <c r="F31" s="68" t="s">
        <v>559</v>
      </c>
      <c r="G31" s="68" t="s">
        <v>560</v>
      </c>
      <c r="H31" s="92" t="s">
        <v>238</v>
      </c>
      <c r="I31" s="68">
        <v>300000</v>
      </c>
      <c r="J31" s="68" t="s">
        <v>596</v>
      </c>
      <c r="K31" s="78">
        <v>37006</v>
      </c>
      <c r="L31" s="68" t="s">
        <v>232</v>
      </c>
      <c r="M31" s="45">
        <v>50000</v>
      </c>
      <c r="N31" s="48"/>
    </row>
    <row r="32" spans="1:14" s="112" customFormat="1" ht="26.4" x14ac:dyDescent="0.25">
      <c r="A32" s="135" t="s">
        <v>227</v>
      </c>
      <c r="B32" s="67" t="s">
        <v>251</v>
      </c>
      <c r="C32" s="67" t="s">
        <v>410</v>
      </c>
      <c r="D32" s="67" t="s">
        <v>239</v>
      </c>
      <c r="E32" s="137">
        <v>0.2</v>
      </c>
      <c r="F32" s="67" t="s">
        <v>486</v>
      </c>
      <c r="G32" s="169" t="s">
        <v>459</v>
      </c>
      <c r="H32" s="67" t="s">
        <v>458</v>
      </c>
      <c r="I32" s="67"/>
      <c r="J32" s="67" t="s">
        <v>484</v>
      </c>
      <c r="K32" s="170" t="s">
        <v>503</v>
      </c>
      <c r="L32" s="67" t="s">
        <v>232</v>
      </c>
      <c r="M32" s="105">
        <v>100000</v>
      </c>
      <c r="N32" s="111"/>
    </row>
    <row r="33" spans="1:14" s="49" customFormat="1" x14ac:dyDescent="0.25">
      <c r="A33" s="164" t="s">
        <v>227</v>
      </c>
      <c r="B33" s="91" t="s">
        <v>425</v>
      </c>
      <c r="C33" s="91" t="s">
        <v>421</v>
      </c>
      <c r="D33" s="92" t="s">
        <v>246</v>
      </c>
      <c r="E33" s="93">
        <v>0.2</v>
      </c>
      <c r="F33" s="91" t="s">
        <v>432</v>
      </c>
      <c r="G33" s="92"/>
      <c r="H33" s="92"/>
      <c r="I33" s="92"/>
      <c r="J33" s="91" t="s">
        <v>436</v>
      </c>
      <c r="K33" s="94">
        <v>36893</v>
      </c>
      <c r="L33" s="92" t="s">
        <v>232</v>
      </c>
      <c r="M33" s="45"/>
      <c r="N33" s="48"/>
    </row>
    <row r="34" spans="1:14" s="112" customFormat="1" x14ac:dyDescent="0.25">
      <c r="A34" s="135" t="s">
        <v>227</v>
      </c>
      <c r="B34" s="136" t="s">
        <v>240</v>
      </c>
      <c r="C34" s="136" t="s">
        <v>420</v>
      </c>
      <c r="D34" s="67" t="s">
        <v>242</v>
      </c>
      <c r="E34" s="137">
        <v>0.2</v>
      </c>
      <c r="F34" s="136" t="s">
        <v>431</v>
      </c>
      <c r="G34" s="67"/>
      <c r="H34" s="67"/>
      <c r="I34" s="67"/>
      <c r="J34" s="136" t="s">
        <v>435</v>
      </c>
      <c r="K34" s="138">
        <v>36880</v>
      </c>
      <c r="L34" s="67" t="s">
        <v>232</v>
      </c>
      <c r="M34" s="105" t="s">
        <v>438</v>
      </c>
      <c r="N34" s="111"/>
    </row>
    <row r="35" spans="1:14" s="49" customFormat="1" x14ac:dyDescent="0.25">
      <c r="A35" s="46" t="s">
        <v>227</v>
      </c>
      <c r="B35" s="31" t="s">
        <v>240</v>
      </c>
      <c r="C35" s="31" t="s">
        <v>478</v>
      </c>
      <c r="D35" s="31" t="s">
        <v>242</v>
      </c>
      <c r="E35" s="20">
        <v>0.2</v>
      </c>
      <c r="F35" s="31" t="s">
        <v>498</v>
      </c>
      <c r="G35" s="32" t="s">
        <v>497</v>
      </c>
      <c r="H35" s="55" t="s">
        <v>499</v>
      </c>
      <c r="I35" s="33" t="s">
        <v>500</v>
      </c>
      <c r="J35" s="31" t="s">
        <v>501</v>
      </c>
      <c r="K35" s="56">
        <v>36976</v>
      </c>
      <c r="L35" s="92" t="s">
        <v>232</v>
      </c>
      <c r="M35" s="45"/>
      <c r="N35" s="48"/>
    </row>
    <row r="36" spans="1:14" s="112" customFormat="1" x14ac:dyDescent="0.25">
      <c r="A36" s="135" t="s">
        <v>227</v>
      </c>
      <c r="B36" s="136" t="s">
        <v>240</v>
      </c>
      <c r="C36" s="136" t="s">
        <v>419</v>
      </c>
      <c r="D36" s="67" t="s">
        <v>242</v>
      </c>
      <c r="E36" s="137">
        <v>0.2</v>
      </c>
      <c r="F36" s="136" t="s">
        <v>430</v>
      </c>
      <c r="G36" s="67"/>
      <c r="H36" s="67"/>
      <c r="I36" s="67"/>
      <c r="J36" s="136" t="s">
        <v>435</v>
      </c>
      <c r="K36" s="138">
        <v>36871</v>
      </c>
      <c r="L36" s="67" t="s">
        <v>232</v>
      </c>
      <c r="M36" s="105">
        <v>100000</v>
      </c>
      <c r="N36" s="111"/>
    </row>
    <row r="37" spans="1:14" s="49" customFormat="1" x14ac:dyDescent="0.25">
      <c r="A37" s="164" t="s">
        <v>227</v>
      </c>
      <c r="B37" s="91" t="s">
        <v>408</v>
      </c>
      <c r="C37" s="91" t="s">
        <v>419</v>
      </c>
      <c r="D37" s="92" t="s">
        <v>242</v>
      </c>
      <c r="E37" s="93">
        <v>0.2</v>
      </c>
      <c r="F37" s="91" t="s">
        <v>429</v>
      </c>
      <c r="G37" s="92" t="s">
        <v>550</v>
      </c>
      <c r="H37" s="92" t="s">
        <v>224</v>
      </c>
      <c r="I37" s="92"/>
      <c r="J37" s="91" t="s">
        <v>435</v>
      </c>
      <c r="K37" s="94">
        <v>37005</v>
      </c>
      <c r="L37" s="92" t="s">
        <v>232</v>
      </c>
      <c r="M37" s="45"/>
      <c r="N37" s="48"/>
    </row>
    <row r="38" spans="1:14" s="112" customFormat="1" x14ac:dyDescent="0.25">
      <c r="A38" s="135" t="s">
        <v>221</v>
      </c>
      <c r="B38" s="136" t="s">
        <v>251</v>
      </c>
      <c r="C38" s="136" t="s">
        <v>473</v>
      </c>
      <c r="D38" s="67" t="s">
        <v>239</v>
      </c>
      <c r="E38" s="137">
        <v>0.2</v>
      </c>
      <c r="F38" s="136" t="s">
        <v>439</v>
      </c>
      <c r="G38" s="67" t="s">
        <v>455</v>
      </c>
      <c r="H38" s="67" t="s">
        <v>456</v>
      </c>
      <c r="I38" s="67" t="s">
        <v>306</v>
      </c>
      <c r="J38" s="136" t="s">
        <v>506</v>
      </c>
      <c r="K38" s="170">
        <v>36978</v>
      </c>
      <c r="L38" s="67" t="s">
        <v>470</v>
      </c>
      <c r="M38" s="105">
        <v>500000</v>
      </c>
      <c r="N38" s="111"/>
    </row>
    <row r="39" spans="1:14" s="49" customFormat="1" ht="26.4" x14ac:dyDescent="0.25">
      <c r="A39" s="164" t="s">
        <v>227</v>
      </c>
      <c r="B39" s="91" t="s">
        <v>425</v>
      </c>
      <c r="C39" s="91" t="s">
        <v>256</v>
      </c>
      <c r="D39" s="92" t="s">
        <v>246</v>
      </c>
      <c r="E39" s="93">
        <v>0.2</v>
      </c>
      <c r="F39" s="91" t="s">
        <v>428</v>
      </c>
      <c r="G39" s="92"/>
      <c r="H39" s="92"/>
      <c r="I39" s="92"/>
      <c r="J39" s="91" t="s">
        <v>435</v>
      </c>
      <c r="K39" s="94">
        <v>36870</v>
      </c>
      <c r="L39" s="92" t="s">
        <v>232</v>
      </c>
      <c r="M39" s="45">
        <v>20000</v>
      </c>
      <c r="N39" s="48"/>
    </row>
    <row r="40" spans="1:14" s="112" customFormat="1" ht="26.4" x14ac:dyDescent="0.25">
      <c r="A40" s="135" t="s">
        <v>227</v>
      </c>
      <c r="B40" s="136" t="s">
        <v>425</v>
      </c>
      <c r="C40" s="136" t="s">
        <v>256</v>
      </c>
      <c r="D40" s="67" t="s">
        <v>246</v>
      </c>
      <c r="E40" s="137">
        <v>0.2</v>
      </c>
      <c r="F40" s="136" t="s">
        <v>452</v>
      </c>
      <c r="G40" s="67" t="s">
        <v>453</v>
      </c>
      <c r="H40" s="67" t="s">
        <v>330</v>
      </c>
      <c r="I40" s="67"/>
      <c r="J40" s="136" t="s">
        <v>435</v>
      </c>
      <c r="K40" s="138">
        <v>36922</v>
      </c>
      <c r="L40" s="67" t="s">
        <v>232</v>
      </c>
      <c r="M40" s="105"/>
      <c r="N40" s="111"/>
    </row>
    <row r="41" spans="1:14" s="49" customFormat="1" x14ac:dyDescent="0.25">
      <c r="A41" s="164" t="s">
        <v>227</v>
      </c>
      <c r="B41" s="91" t="s">
        <v>240</v>
      </c>
      <c r="C41" s="91" t="s">
        <v>423</v>
      </c>
      <c r="D41" s="92" t="s">
        <v>242</v>
      </c>
      <c r="E41" s="93">
        <v>0.2</v>
      </c>
      <c r="F41" s="91" t="s">
        <v>433</v>
      </c>
      <c r="G41" s="92"/>
      <c r="H41" s="92"/>
      <c r="I41" s="92"/>
      <c r="J41" s="91" t="s">
        <v>435</v>
      </c>
      <c r="K41" s="94">
        <v>36880</v>
      </c>
      <c r="L41" s="92" t="s">
        <v>232</v>
      </c>
      <c r="M41" s="45"/>
      <c r="N41" s="48"/>
    </row>
    <row r="42" spans="1:14" s="112" customFormat="1" x14ac:dyDescent="0.25">
      <c r="A42" s="113" t="s">
        <v>227</v>
      </c>
      <c r="B42" s="114" t="s">
        <v>408</v>
      </c>
      <c r="C42" s="136" t="s">
        <v>545</v>
      </c>
      <c r="D42" s="67" t="s">
        <v>246</v>
      </c>
      <c r="E42" s="137">
        <v>0.1</v>
      </c>
      <c r="F42" s="136" t="s">
        <v>546</v>
      </c>
      <c r="G42" s="120" t="s">
        <v>543</v>
      </c>
      <c r="H42" s="67" t="s">
        <v>224</v>
      </c>
      <c r="I42" s="67"/>
      <c r="J42" s="136" t="s">
        <v>547</v>
      </c>
      <c r="K42" s="138">
        <v>36998</v>
      </c>
      <c r="L42" s="67" t="s">
        <v>232</v>
      </c>
      <c r="M42" s="105"/>
      <c r="N42" s="111"/>
    </row>
    <row r="43" spans="1:14" s="75" customFormat="1" x14ac:dyDescent="0.25">
      <c r="A43" s="77" t="s">
        <v>227</v>
      </c>
      <c r="B43" s="76" t="s">
        <v>408</v>
      </c>
      <c r="C43" s="162" t="s">
        <v>454</v>
      </c>
      <c r="D43" s="62" t="s">
        <v>246</v>
      </c>
      <c r="E43" s="163">
        <v>0.1</v>
      </c>
      <c r="F43" s="162" t="s">
        <v>546</v>
      </c>
      <c r="G43" s="171" t="s">
        <v>536</v>
      </c>
      <c r="H43" s="62" t="s">
        <v>224</v>
      </c>
      <c r="I43" s="62"/>
      <c r="J43" s="162" t="s">
        <v>537</v>
      </c>
      <c r="K43" s="54">
        <v>37006</v>
      </c>
      <c r="L43" s="62" t="s">
        <v>232</v>
      </c>
      <c r="M43" s="45"/>
      <c r="N43" s="74"/>
    </row>
    <row r="44" spans="1:14" s="112" customFormat="1" x14ac:dyDescent="0.25">
      <c r="A44" s="160" t="s">
        <v>227</v>
      </c>
      <c r="B44" s="102" t="s">
        <v>415</v>
      </c>
      <c r="C44" s="102" t="s">
        <v>583</v>
      </c>
      <c r="D44" s="102" t="s">
        <v>239</v>
      </c>
      <c r="E44" s="137">
        <v>0.1</v>
      </c>
      <c r="F44" s="102" t="s">
        <v>559</v>
      </c>
      <c r="G44" s="102" t="s">
        <v>565</v>
      </c>
      <c r="H44" s="67" t="s">
        <v>319</v>
      </c>
      <c r="I44" s="102">
        <v>250000</v>
      </c>
      <c r="J44" s="102" t="s">
        <v>584</v>
      </c>
      <c r="K44" s="104">
        <v>36992</v>
      </c>
      <c r="L44" s="102" t="s">
        <v>232</v>
      </c>
      <c r="M44" s="105">
        <v>50000</v>
      </c>
      <c r="N44" s="111"/>
    </row>
    <row r="45" spans="1:14" s="49" customFormat="1" ht="66" x14ac:dyDescent="0.25">
      <c r="A45" s="164" t="s">
        <v>227</v>
      </c>
      <c r="B45" s="92" t="s">
        <v>494</v>
      </c>
      <c r="C45" s="92" t="s">
        <v>528</v>
      </c>
      <c r="D45" s="92" t="s">
        <v>242</v>
      </c>
      <c r="E45" s="93">
        <v>0.1</v>
      </c>
      <c r="F45" s="92" t="s">
        <v>530</v>
      </c>
      <c r="G45" s="92" t="s">
        <v>495</v>
      </c>
      <c r="H45" s="92" t="s">
        <v>496</v>
      </c>
      <c r="I45" s="92"/>
      <c r="J45" s="92" t="s">
        <v>533</v>
      </c>
      <c r="K45" s="166">
        <v>36997</v>
      </c>
      <c r="L45" s="92" t="s">
        <v>232</v>
      </c>
      <c r="M45" s="45">
        <v>250000</v>
      </c>
      <c r="N45" s="48"/>
    </row>
    <row r="46" spans="1:14" s="112" customFormat="1" x14ac:dyDescent="0.25">
      <c r="A46" s="160" t="s">
        <v>227</v>
      </c>
      <c r="B46" s="102" t="s">
        <v>415</v>
      </c>
      <c r="C46" s="102" t="s">
        <v>612</v>
      </c>
      <c r="D46" s="102" t="s">
        <v>348</v>
      </c>
      <c r="E46" s="137">
        <v>0.1</v>
      </c>
      <c r="F46" s="102" t="s">
        <v>559</v>
      </c>
      <c r="G46" s="102" t="s">
        <v>565</v>
      </c>
      <c r="H46" s="67" t="s">
        <v>613</v>
      </c>
      <c r="I46" s="102"/>
      <c r="J46" s="102" t="s">
        <v>614</v>
      </c>
      <c r="K46" s="104">
        <v>37001</v>
      </c>
      <c r="L46" s="102" t="s">
        <v>232</v>
      </c>
      <c r="M46" s="105"/>
      <c r="N46" s="111"/>
    </row>
    <row r="47" spans="1:14" s="49" customFormat="1" ht="39.6" x14ac:dyDescent="0.25">
      <c r="A47" s="164" t="s">
        <v>227</v>
      </c>
      <c r="B47" s="92" t="s">
        <v>251</v>
      </c>
      <c r="C47" s="92" t="s">
        <v>413</v>
      </c>
      <c r="D47" s="92" t="s">
        <v>239</v>
      </c>
      <c r="E47" s="93">
        <v>0.1</v>
      </c>
      <c r="F47" s="92" t="s">
        <v>446</v>
      </c>
      <c r="G47" s="92"/>
      <c r="H47" s="92"/>
      <c r="I47" s="92"/>
      <c r="J47" s="92" t="s">
        <v>471</v>
      </c>
      <c r="K47" s="166">
        <v>36923</v>
      </c>
      <c r="L47" s="92" t="s">
        <v>232</v>
      </c>
      <c r="M47" s="45">
        <v>50000</v>
      </c>
      <c r="N47" s="48"/>
    </row>
    <row r="48" spans="1:14" s="112" customFormat="1" x14ac:dyDescent="0.25">
      <c r="A48" s="113" t="s">
        <v>227</v>
      </c>
      <c r="B48" s="114" t="s">
        <v>408</v>
      </c>
      <c r="C48" s="136" t="s">
        <v>551</v>
      </c>
      <c r="D48" s="67" t="s">
        <v>246</v>
      </c>
      <c r="E48" s="137">
        <v>0.1</v>
      </c>
      <c r="F48" s="136" t="s">
        <v>539</v>
      </c>
      <c r="G48" s="67" t="s">
        <v>552</v>
      </c>
      <c r="H48" s="67" t="s">
        <v>224</v>
      </c>
      <c r="I48" s="67"/>
      <c r="J48" s="136" t="s">
        <v>553</v>
      </c>
      <c r="K48" s="138">
        <v>36998</v>
      </c>
      <c r="L48" s="67" t="s">
        <v>232</v>
      </c>
      <c r="M48" s="105"/>
      <c r="N48" s="111"/>
    </row>
    <row r="49" spans="1:14" s="49" customFormat="1" ht="39.6" x14ac:dyDescent="0.25">
      <c r="A49" s="164" t="s">
        <v>221</v>
      </c>
      <c r="B49" s="91" t="s">
        <v>251</v>
      </c>
      <c r="C49" s="91" t="s">
        <v>442</v>
      </c>
      <c r="D49" s="92" t="s">
        <v>239</v>
      </c>
      <c r="E49" s="93">
        <v>0.1</v>
      </c>
      <c r="F49" s="91" t="s">
        <v>445</v>
      </c>
      <c r="G49" s="92" t="s">
        <v>460</v>
      </c>
      <c r="H49" s="92" t="s">
        <v>461</v>
      </c>
      <c r="I49" s="92" t="s">
        <v>462</v>
      </c>
      <c r="J49" s="91" t="s">
        <v>517</v>
      </c>
      <c r="K49" s="94">
        <v>36976</v>
      </c>
      <c r="L49" s="92" t="s">
        <v>262</v>
      </c>
      <c r="M49" s="45" t="s">
        <v>306</v>
      </c>
      <c r="N49" s="48"/>
    </row>
    <row r="50" spans="1:14" s="112" customFormat="1" ht="26.4" x14ac:dyDescent="0.25">
      <c r="A50" s="135" t="s">
        <v>221</v>
      </c>
      <c r="B50" s="136" t="s">
        <v>251</v>
      </c>
      <c r="C50" s="136" t="s">
        <v>442</v>
      </c>
      <c r="D50" s="67" t="s">
        <v>239</v>
      </c>
      <c r="E50" s="137">
        <v>0.1</v>
      </c>
      <c r="F50" s="136" t="s">
        <v>519</v>
      </c>
      <c r="G50" s="67" t="s">
        <v>520</v>
      </c>
      <c r="H50" s="67" t="s">
        <v>456</v>
      </c>
      <c r="I50" s="67" t="s">
        <v>462</v>
      </c>
      <c r="J50" s="136" t="s">
        <v>521</v>
      </c>
      <c r="K50" s="138">
        <v>36980</v>
      </c>
      <c r="L50" s="67" t="s">
        <v>232</v>
      </c>
      <c r="M50" s="105">
        <v>250000</v>
      </c>
      <c r="N50" s="111"/>
    </row>
    <row r="51" spans="1:14" s="49" customFormat="1" ht="26.4" x14ac:dyDescent="0.25">
      <c r="A51" s="167" t="s">
        <v>227</v>
      </c>
      <c r="B51" s="68" t="s">
        <v>415</v>
      </c>
      <c r="C51" s="68" t="s">
        <v>585</v>
      </c>
      <c r="D51" s="68" t="s">
        <v>239</v>
      </c>
      <c r="E51" s="93">
        <v>0.1</v>
      </c>
      <c r="F51" s="68" t="s">
        <v>559</v>
      </c>
      <c r="G51" s="68" t="s">
        <v>565</v>
      </c>
      <c r="H51" s="92" t="s">
        <v>586</v>
      </c>
      <c r="I51" s="68">
        <v>3000000</v>
      </c>
      <c r="J51" s="68" t="s">
        <v>587</v>
      </c>
      <c r="K51" s="78">
        <v>36990</v>
      </c>
      <c r="L51" s="68" t="s">
        <v>232</v>
      </c>
      <c r="M51" s="45">
        <v>300000</v>
      </c>
      <c r="N51" s="48"/>
    </row>
    <row r="52" spans="1:14" s="112" customFormat="1" x14ac:dyDescent="0.25">
      <c r="A52" s="135" t="s">
        <v>227</v>
      </c>
      <c r="B52" s="136" t="s">
        <v>415</v>
      </c>
      <c r="C52" s="136" t="s">
        <v>474</v>
      </c>
      <c r="D52" s="67" t="s">
        <v>239</v>
      </c>
      <c r="E52" s="137">
        <v>0.1</v>
      </c>
      <c r="F52" s="136" t="s">
        <v>475</v>
      </c>
      <c r="G52" s="67" t="s">
        <v>476</v>
      </c>
      <c r="H52" s="67" t="s">
        <v>477</v>
      </c>
      <c r="I52" s="67"/>
      <c r="J52" s="136" t="s">
        <v>416</v>
      </c>
      <c r="K52" s="138"/>
      <c r="L52" s="67" t="s">
        <v>232</v>
      </c>
      <c r="M52" s="105"/>
      <c r="N52" s="111"/>
    </row>
    <row r="53" spans="1:14" s="49" customFormat="1" ht="26.4" x14ac:dyDescent="0.25">
      <c r="A53" s="167" t="s">
        <v>227</v>
      </c>
      <c r="B53" s="68" t="s">
        <v>415</v>
      </c>
      <c r="C53" s="68" t="s">
        <v>609</v>
      </c>
      <c r="D53" s="68" t="s">
        <v>242</v>
      </c>
      <c r="E53" s="93">
        <v>0.1</v>
      </c>
      <c r="F53" s="68" t="s">
        <v>559</v>
      </c>
      <c r="G53" s="68" t="s">
        <v>560</v>
      </c>
      <c r="H53" s="92" t="s">
        <v>610</v>
      </c>
      <c r="I53" s="68">
        <v>120000</v>
      </c>
      <c r="J53" s="68" t="s">
        <v>611</v>
      </c>
      <c r="K53" s="78">
        <v>37001</v>
      </c>
      <c r="L53" s="68" t="s">
        <v>232</v>
      </c>
      <c r="M53" s="45">
        <v>25000</v>
      </c>
      <c r="N53" s="48"/>
    </row>
    <row r="54" spans="1:14" s="112" customFormat="1" ht="26.4" x14ac:dyDescent="0.25">
      <c r="A54" s="135" t="s">
        <v>221</v>
      </c>
      <c r="B54" s="136" t="s">
        <v>251</v>
      </c>
      <c r="C54" s="136" t="s">
        <v>411</v>
      </c>
      <c r="D54" s="67" t="s">
        <v>239</v>
      </c>
      <c r="E54" s="137">
        <v>0.1</v>
      </c>
      <c r="F54" s="136" t="s">
        <v>485</v>
      </c>
      <c r="G54" s="67" t="s">
        <v>468</v>
      </c>
      <c r="H54" s="67" t="s">
        <v>469</v>
      </c>
      <c r="I54" s="67" t="s">
        <v>306</v>
      </c>
      <c r="J54" s="136" t="s">
        <v>507</v>
      </c>
      <c r="K54" s="138">
        <v>36972</v>
      </c>
      <c r="L54" s="67" t="s">
        <v>470</v>
      </c>
      <c r="M54" s="105">
        <v>250000</v>
      </c>
      <c r="N54" s="111"/>
    </row>
    <row r="55" spans="1:14" s="49" customFormat="1" x14ac:dyDescent="0.25">
      <c r="A55" s="164" t="s">
        <v>227</v>
      </c>
      <c r="B55" s="91" t="s">
        <v>426</v>
      </c>
      <c r="C55" s="91" t="s">
        <v>424</v>
      </c>
      <c r="D55" s="92" t="s">
        <v>242</v>
      </c>
      <c r="E55" s="93">
        <v>0.1</v>
      </c>
      <c r="F55" s="91" t="s">
        <v>434</v>
      </c>
      <c r="G55" s="92"/>
      <c r="H55" s="92"/>
      <c r="I55" s="92"/>
      <c r="J55" s="91" t="s">
        <v>437</v>
      </c>
      <c r="K55" s="94">
        <v>36875</v>
      </c>
      <c r="L55" s="92" t="s">
        <v>232</v>
      </c>
      <c r="M55" s="45">
        <v>500000</v>
      </c>
      <c r="N55" s="48"/>
    </row>
    <row r="56" spans="1:14" s="112" customFormat="1" x14ac:dyDescent="0.25">
      <c r="A56" s="160" t="s">
        <v>227</v>
      </c>
      <c r="B56" s="102" t="s">
        <v>415</v>
      </c>
      <c r="C56" s="102" t="s">
        <v>598</v>
      </c>
      <c r="D56" s="102" t="s">
        <v>246</v>
      </c>
      <c r="E56" s="137">
        <v>0.1</v>
      </c>
      <c r="F56" s="102" t="s">
        <v>559</v>
      </c>
      <c r="G56" s="102" t="s">
        <v>560</v>
      </c>
      <c r="H56" s="67" t="s">
        <v>599</v>
      </c>
      <c r="I56" s="102">
        <v>210000</v>
      </c>
      <c r="J56" s="102" t="s">
        <v>584</v>
      </c>
      <c r="K56" s="104">
        <v>36997</v>
      </c>
      <c r="L56" s="102" t="s">
        <v>232</v>
      </c>
      <c r="M56" s="105">
        <v>25000</v>
      </c>
      <c r="N56" s="111"/>
    </row>
    <row r="57" spans="1:14" s="49" customFormat="1" ht="26.4" x14ac:dyDescent="0.25">
      <c r="A57" s="167" t="s">
        <v>227</v>
      </c>
      <c r="B57" s="68" t="s">
        <v>415</v>
      </c>
      <c r="C57" s="68" t="s">
        <v>615</v>
      </c>
      <c r="D57" s="68" t="s">
        <v>616</v>
      </c>
      <c r="E57" s="93">
        <v>0.1</v>
      </c>
      <c r="F57" s="68" t="s">
        <v>559</v>
      </c>
      <c r="G57" s="68" t="s">
        <v>617</v>
      </c>
      <c r="H57" s="92" t="s">
        <v>618</v>
      </c>
      <c r="I57" s="68">
        <v>3000000</v>
      </c>
      <c r="J57" s="68" t="s">
        <v>619</v>
      </c>
      <c r="K57" s="78">
        <v>37000</v>
      </c>
      <c r="L57" s="68" t="s">
        <v>232</v>
      </c>
      <c r="M57" s="45">
        <v>300000</v>
      </c>
      <c r="N57" s="48"/>
    </row>
    <row r="58" spans="1:14" s="112" customFormat="1" x14ac:dyDescent="0.25">
      <c r="A58" s="135" t="s">
        <v>227</v>
      </c>
      <c r="B58" s="136" t="s">
        <v>408</v>
      </c>
      <c r="C58" s="136" t="s">
        <v>481</v>
      </c>
      <c r="D58" s="67" t="s">
        <v>242</v>
      </c>
      <c r="E58" s="137">
        <v>0.1</v>
      </c>
      <c r="F58" s="136" t="s">
        <v>482</v>
      </c>
      <c r="G58" s="67" t="s">
        <v>409</v>
      </c>
      <c r="H58" s="67"/>
      <c r="I58" s="67"/>
      <c r="J58" s="136"/>
      <c r="K58" s="138"/>
      <c r="L58" s="67"/>
      <c r="M58" s="105"/>
      <c r="N58" s="111"/>
    </row>
    <row r="59" spans="1:14" s="75" customFormat="1" x14ac:dyDescent="0.25">
      <c r="A59" s="172" t="s">
        <v>227</v>
      </c>
      <c r="B59" s="162" t="s">
        <v>408</v>
      </c>
      <c r="C59" s="162" t="s">
        <v>625</v>
      </c>
      <c r="D59" s="62" t="s">
        <v>242</v>
      </c>
      <c r="E59" s="163">
        <v>0.1</v>
      </c>
      <c r="F59" s="162" t="s">
        <v>627</v>
      </c>
      <c r="G59" s="171" t="s">
        <v>536</v>
      </c>
      <c r="H59" s="62" t="s">
        <v>628</v>
      </c>
      <c r="I59" s="62"/>
      <c r="J59" s="162" t="s">
        <v>537</v>
      </c>
      <c r="K59" s="54">
        <v>37006</v>
      </c>
      <c r="L59" s="62" t="s">
        <v>232</v>
      </c>
      <c r="M59" s="45"/>
      <c r="N59" s="74"/>
    </row>
    <row r="60" spans="1:14" s="124" customFormat="1" x14ac:dyDescent="0.25">
      <c r="A60" s="121" t="s">
        <v>227</v>
      </c>
      <c r="B60" s="122" t="s">
        <v>408</v>
      </c>
      <c r="C60" s="122" t="s">
        <v>422</v>
      </c>
      <c r="D60" s="122" t="s">
        <v>242</v>
      </c>
      <c r="E60" s="173">
        <v>0.1</v>
      </c>
      <c r="F60" s="174" t="s">
        <v>627</v>
      </c>
      <c r="G60" s="107" t="s">
        <v>550</v>
      </c>
      <c r="H60" s="107" t="s">
        <v>325</v>
      </c>
      <c r="I60" s="107"/>
      <c r="J60" s="174" t="s">
        <v>537</v>
      </c>
      <c r="K60" s="175">
        <v>37004</v>
      </c>
      <c r="L60" s="107" t="s">
        <v>232</v>
      </c>
      <c r="M60" s="105"/>
      <c r="N60" s="123"/>
    </row>
    <row r="61" spans="1:14" s="75" customFormat="1" x14ac:dyDescent="0.25">
      <c r="A61" s="172" t="s">
        <v>227</v>
      </c>
      <c r="B61" s="162" t="s">
        <v>408</v>
      </c>
      <c r="C61" s="162" t="s">
        <v>422</v>
      </c>
      <c r="D61" s="62" t="s">
        <v>242</v>
      </c>
      <c r="E61" s="163">
        <v>0.1</v>
      </c>
      <c r="F61" s="162" t="s">
        <v>428</v>
      </c>
      <c r="G61" s="62" t="s">
        <v>629</v>
      </c>
      <c r="H61" s="62" t="s">
        <v>325</v>
      </c>
      <c r="I61" s="62"/>
      <c r="J61" s="162" t="s">
        <v>537</v>
      </c>
      <c r="K61" s="54">
        <v>37004</v>
      </c>
      <c r="L61" s="62" t="s">
        <v>232</v>
      </c>
      <c r="M61" s="45"/>
      <c r="N61" s="74"/>
    </row>
    <row r="62" spans="1:14" s="112" customFormat="1" ht="26.4" x14ac:dyDescent="0.25">
      <c r="A62" s="160" t="s">
        <v>227</v>
      </c>
      <c r="B62" s="102" t="s">
        <v>415</v>
      </c>
      <c r="C62" s="102" t="s">
        <v>418</v>
      </c>
      <c r="D62" s="102" t="s">
        <v>246</v>
      </c>
      <c r="E62" s="137">
        <v>0.1</v>
      </c>
      <c r="F62" s="102" t="s">
        <v>559</v>
      </c>
      <c r="G62" s="102" t="s">
        <v>560</v>
      </c>
      <c r="H62" s="67" t="s">
        <v>600</v>
      </c>
      <c r="I62" s="102" t="s">
        <v>601</v>
      </c>
      <c r="J62" s="102" t="s">
        <v>602</v>
      </c>
      <c r="K62" s="104">
        <v>37005</v>
      </c>
      <c r="L62" s="102" t="s">
        <v>232</v>
      </c>
      <c r="M62" s="105" t="s">
        <v>603</v>
      </c>
      <c r="N62" s="111"/>
    </row>
    <row r="63" spans="1:14" s="49" customFormat="1" ht="26.4" x14ac:dyDescent="0.25">
      <c r="A63" s="46" t="s">
        <v>227</v>
      </c>
      <c r="B63" s="31" t="s">
        <v>408</v>
      </c>
      <c r="C63" s="31" t="s">
        <v>418</v>
      </c>
      <c r="D63" s="31" t="s">
        <v>242</v>
      </c>
      <c r="E63" s="20">
        <v>0.1</v>
      </c>
      <c r="F63" s="31" t="s">
        <v>542</v>
      </c>
      <c r="G63" s="73" t="s">
        <v>543</v>
      </c>
      <c r="H63" s="55" t="s">
        <v>224</v>
      </c>
      <c r="I63" s="33"/>
      <c r="J63" s="31" t="s">
        <v>544</v>
      </c>
      <c r="K63" s="94">
        <v>36999</v>
      </c>
      <c r="L63" s="21" t="s">
        <v>232</v>
      </c>
      <c r="M63" s="45"/>
      <c r="N63" s="48"/>
    </row>
    <row r="64" spans="1:14" s="124" customFormat="1" x14ac:dyDescent="0.25">
      <c r="A64" s="121" t="s">
        <v>227</v>
      </c>
      <c r="B64" s="122" t="s">
        <v>408</v>
      </c>
      <c r="C64" s="174" t="s">
        <v>418</v>
      </c>
      <c r="D64" s="107" t="s">
        <v>246</v>
      </c>
      <c r="E64" s="173">
        <v>0.1</v>
      </c>
      <c r="F64" s="174" t="s">
        <v>630</v>
      </c>
      <c r="G64" s="176" t="s">
        <v>631</v>
      </c>
      <c r="H64" s="107" t="s">
        <v>224</v>
      </c>
      <c r="I64" s="107"/>
      <c r="J64" s="174" t="s">
        <v>537</v>
      </c>
      <c r="K64" s="175">
        <v>37006</v>
      </c>
      <c r="L64" s="107" t="s">
        <v>232</v>
      </c>
      <c r="M64" s="105"/>
      <c r="N64" s="123"/>
    </row>
    <row r="65" spans="1:14" s="75" customFormat="1" x14ac:dyDescent="0.25">
      <c r="A65" s="77" t="s">
        <v>227</v>
      </c>
      <c r="B65" s="76" t="s">
        <v>408</v>
      </c>
      <c r="C65" s="162" t="s">
        <v>418</v>
      </c>
      <c r="D65" s="62" t="s">
        <v>246</v>
      </c>
      <c r="E65" s="163">
        <v>0.1</v>
      </c>
      <c r="F65" s="162" t="s">
        <v>428</v>
      </c>
      <c r="G65" s="62" t="s">
        <v>629</v>
      </c>
      <c r="H65" s="62" t="s">
        <v>224</v>
      </c>
      <c r="I65" s="62"/>
      <c r="J65" s="162" t="s">
        <v>537</v>
      </c>
      <c r="K65" s="54">
        <v>37006</v>
      </c>
      <c r="L65" s="62" t="s">
        <v>232</v>
      </c>
      <c r="M65" s="45"/>
      <c r="N65" s="74"/>
    </row>
    <row r="66" spans="1:14" s="112" customFormat="1" ht="26.4" x14ac:dyDescent="0.25">
      <c r="A66" s="160" t="s">
        <v>227</v>
      </c>
      <c r="B66" s="102" t="s">
        <v>415</v>
      </c>
      <c r="C66" s="102" t="s">
        <v>588</v>
      </c>
      <c r="D66" s="102" t="s">
        <v>239</v>
      </c>
      <c r="E66" s="137">
        <v>0.1</v>
      </c>
      <c r="F66" s="102" t="s">
        <v>559</v>
      </c>
      <c r="G66" s="102" t="s">
        <v>560</v>
      </c>
      <c r="H66" s="67" t="s">
        <v>319</v>
      </c>
      <c r="I66" s="102" t="s">
        <v>589</v>
      </c>
      <c r="J66" s="102" t="s">
        <v>590</v>
      </c>
      <c r="K66" s="104">
        <v>37000</v>
      </c>
      <c r="L66" s="102" t="s">
        <v>232</v>
      </c>
      <c r="M66" s="105">
        <v>100000</v>
      </c>
      <c r="N66" s="111"/>
    </row>
    <row r="67" spans="1:14" s="75" customFormat="1" x14ac:dyDescent="0.25">
      <c r="A67" s="172" t="s">
        <v>227</v>
      </c>
      <c r="B67" s="162" t="s">
        <v>408</v>
      </c>
      <c r="C67" s="162" t="s">
        <v>626</v>
      </c>
      <c r="D67" s="62" t="s">
        <v>242</v>
      </c>
      <c r="E67" s="163">
        <v>0.1</v>
      </c>
      <c r="F67" s="162" t="s">
        <v>632</v>
      </c>
      <c r="G67" s="62" t="s">
        <v>550</v>
      </c>
      <c r="H67" s="62" t="s">
        <v>224</v>
      </c>
      <c r="I67" s="62"/>
      <c r="J67" s="162" t="s">
        <v>537</v>
      </c>
      <c r="K67" s="54">
        <v>37000</v>
      </c>
      <c r="L67" s="62" t="s">
        <v>232</v>
      </c>
      <c r="M67" s="45"/>
      <c r="N67" s="74"/>
    </row>
    <row r="68" spans="1:14" s="112" customFormat="1" x14ac:dyDescent="0.25">
      <c r="A68" s="135" t="s">
        <v>221</v>
      </c>
      <c r="B68" s="136" t="s">
        <v>251</v>
      </c>
      <c r="C68" s="136" t="s">
        <v>449</v>
      </c>
      <c r="D68" s="67" t="s">
        <v>239</v>
      </c>
      <c r="E68" s="137">
        <v>0.1</v>
      </c>
      <c r="F68" s="136" t="s">
        <v>450</v>
      </c>
      <c r="G68" s="67"/>
      <c r="H68" s="67"/>
      <c r="I68" s="67"/>
      <c r="J68" s="136" t="s">
        <v>451</v>
      </c>
      <c r="K68" s="138">
        <v>36922</v>
      </c>
      <c r="L68" s="67" t="s">
        <v>232</v>
      </c>
      <c r="M68" s="105">
        <v>250000</v>
      </c>
      <c r="N68" s="111"/>
    </row>
    <row r="69" spans="1:14" s="49" customFormat="1" x14ac:dyDescent="0.25">
      <c r="A69" s="167" t="s">
        <v>227</v>
      </c>
      <c r="B69" s="68" t="s">
        <v>415</v>
      </c>
      <c r="C69" s="68" t="s">
        <v>449</v>
      </c>
      <c r="D69" s="68" t="s">
        <v>239</v>
      </c>
      <c r="E69" s="93">
        <v>0.1</v>
      </c>
      <c r="F69" s="68" t="s">
        <v>559</v>
      </c>
      <c r="G69" s="68" t="s">
        <v>565</v>
      </c>
      <c r="H69" s="92" t="s">
        <v>576</v>
      </c>
      <c r="I69" s="68" t="s">
        <v>591</v>
      </c>
      <c r="J69" s="68" t="s">
        <v>592</v>
      </c>
      <c r="K69" s="78">
        <v>36998</v>
      </c>
      <c r="L69" s="68" t="s">
        <v>232</v>
      </c>
      <c r="M69" s="45" t="s">
        <v>593</v>
      </c>
      <c r="N69" s="48"/>
    </row>
    <row r="70" spans="1:14" s="112" customFormat="1" x14ac:dyDescent="0.25">
      <c r="A70" s="113" t="s">
        <v>227</v>
      </c>
      <c r="B70" s="114" t="s">
        <v>408</v>
      </c>
      <c r="C70" s="136" t="s">
        <v>538</v>
      </c>
      <c r="D70" s="67" t="s">
        <v>246</v>
      </c>
      <c r="E70" s="137">
        <v>0.1</v>
      </c>
      <c r="F70" s="136" t="s">
        <v>539</v>
      </c>
      <c r="G70" s="67" t="s">
        <v>540</v>
      </c>
      <c r="H70" s="67" t="s">
        <v>224</v>
      </c>
      <c r="I70" s="67"/>
      <c r="J70" s="136" t="s">
        <v>541</v>
      </c>
      <c r="K70" s="138">
        <v>36998</v>
      </c>
      <c r="L70" s="67" t="s">
        <v>232</v>
      </c>
      <c r="M70" s="105"/>
      <c r="N70" s="111"/>
    </row>
    <row r="71" spans="1:14" s="75" customFormat="1" x14ac:dyDescent="0.25">
      <c r="A71" s="77" t="s">
        <v>227</v>
      </c>
      <c r="B71" s="76" t="s">
        <v>408</v>
      </c>
      <c r="C71" s="162" t="s">
        <v>538</v>
      </c>
      <c r="D71" s="62" t="s">
        <v>246</v>
      </c>
      <c r="E71" s="163">
        <v>0.1</v>
      </c>
      <c r="F71" s="162" t="s">
        <v>633</v>
      </c>
      <c r="G71" s="62" t="s">
        <v>634</v>
      </c>
      <c r="H71" s="62" t="s">
        <v>325</v>
      </c>
      <c r="I71" s="62"/>
      <c r="J71" s="162" t="s">
        <v>537</v>
      </c>
      <c r="K71" s="54">
        <v>37004</v>
      </c>
      <c r="L71" s="62" t="s">
        <v>232</v>
      </c>
      <c r="M71" s="45"/>
      <c r="N71" s="74"/>
    </row>
    <row r="72" spans="1:14" s="112" customFormat="1" x14ac:dyDescent="0.25">
      <c r="A72" s="135" t="s">
        <v>221</v>
      </c>
      <c r="B72" s="136" t="s">
        <v>518</v>
      </c>
      <c r="C72" s="136" t="s">
        <v>483</v>
      </c>
      <c r="D72" s="67" t="s">
        <v>239</v>
      </c>
      <c r="E72" s="137">
        <v>0.1</v>
      </c>
      <c r="F72" s="136" t="s">
        <v>479</v>
      </c>
      <c r="G72" s="67" t="s">
        <v>480</v>
      </c>
      <c r="H72" s="67" t="s">
        <v>469</v>
      </c>
      <c r="I72" s="67" t="s">
        <v>306</v>
      </c>
      <c r="J72" s="136" t="s">
        <v>505</v>
      </c>
      <c r="K72" s="170">
        <v>36977</v>
      </c>
      <c r="L72" s="67" t="s">
        <v>262</v>
      </c>
      <c r="M72" s="105">
        <v>3000000</v>
      </c>
      <c r="N72" s="111"/>
    </row>
    <row r="73" spans="1:14" s="49" customFormat="1" x14ac:dyDescent="0.25">
      <c r="A73" s="164" t="s">
        <v>227</v>
      </c>
      <c r="B73" s="92" t="s">
        <v>251</v>
      </c>
      <c r="C73" s="92" t="s">
        <v>414</v>
      </c>
      <c r="D73" s="92" t="s">
        <v>239</v>
      </c>
      <c r="E73" s="93">
        <v>0.1</v>
      </c>
      <c r="F73" s="92" t="s">
        <v>448</v>
      </c>
      <c r="G73" s="92"/>
      <c r="H73" s="92"/>
      <c r="I73" s="92"/>
      <c r="J73" s="92" t="s">
        <v>417</v>
      </c>
      <c r="K73" s="166"/>
      <c r="L73" s="92"/>
      <c r="M73" s="45"/>
      <c r="N73" s="48"/>
    </row>
    <row r="74" spans="1:14" s="112" customFormat="1" x14ac:dyDescent="0.25">
      <c r="A74" s="135" t="s">
        <v>221</v>
      </c>
      <c r="B74" s="136" t="s">
        <v>487</v>
      </c>
      <c r="C74" s="136" t="s">
        <v>488</v>
      </c>
      <c r="D74" s="67" t="s">
        <v>239</v>
      </c>
      <c r="E74" s="137">
        <v>0.1</v>
      </c>
      <c r="F74" s="136" t="s">
        <v>489</v>
      </c>
      <c r="G74" s="67" t="s">
        <v>306</v>
      </c>
      <c r="H74" s="67" t="s">
        <v>306</v>
      </c>
      <c r="I74" s="67" t="s">
        <v>306</v>
      </c>
      <c r="J74" s="136" t="s">
        <v>490</v>
      </c>
      <c r="K74" s="170">
        <v>36971</v>
      </c>
      <c r="L74" s="67" t="s">
        <v>262</v>
      </c>
      <c r="M74" s="105" t="s">
        <v>306</v>
      </c>
      <c r="N74" s="111"/>
    </row>
    <row r="75" spans="1:14" s="49" customFormat="1" x14ac:dyDescent="0.25">
      <c r="A75" s="46" t="s">
        <v>227</v>
      </c>
      <c r="B75" s="31" t="s">
        <v>408</v>
      </c>
      <c r="C75" s="91" t="s">
        <v>548</v>
      </c>
      <c r="D75" s="92" t="s">
        <v>246</v>
      </c>
      <c r="E75" s="93">
        <v>0.1</v>
      </c>
      <c r="F75" s="91" t="s">
        <v>549</v>
      </c>
      <c r="G75" s="92" t="s">
        <v>550</v>
      </c>
      <c r="H75" s="92" t="s">
        <v>224</v>
      </c>
      <c r="I75" s="92"/>
      <c r="J75" s="91" t="s">
        <v>537</v>
      </c>
      <c r="K75" s="94">
        <v>36999</v>
      </c>
      <c r="L75" s="92" t="s">
        <v>232</v>
      </c>
      <c r="M75" s="45"/>
      <c r="N75" s="48"/>
    </row>
    <row r="76" spans="1:14" s="112" customFormat="1" ht="39.6" x14ac:dyDescent="0.25">
      <c r="A76" s="135" t="s">
        <v>227</v>
      </c>
      <c r="B76" s="136" t="s">
        <v>251</v>
      </c>
      <c r="C76" s="136" t="s">
        <v>508</v>
      </c>
      <c r="D76" s="67" t="s">
        <v>239</v>
      </c>
      <c r="E76" s="137">
        <v>0.05</v>
      </c>
      <c r="F76" s="136" t="s">
        <v>509</v>
      </c>
      <c r="G76" s="67" t="s">
        <v>510</v>
      </c>
      <c r="H76" s="67" t="s">
        <v>469</v>
      </c>
      <c r="I76" s="103">
        <v>35.75</v>
      </c>
      <c r="J76" s="136" t="s">
        <v>524</v>
      </c>
      <c r="K76" s="170">
        <v>36984</v>
      </c>
      <c r="L76" s="67" t="s">
        <v>232</v>
      </c>
      <c r="M76" s="105">
        <v>250000</v>
      </c>
      <c r="N76" s="111"/>
    </row>
    <row r="77" spans="1:14" s="49" customFormat="1" ht="26.4" x14ac:dyDescent="0.25">
      <c r="A77" s="164" t="s">
        <v>221</v>
      </c>
      <c r="B77" s="91" t="s">
        <v>527</v>
      </c>
      <c r="C77" s="91" t="s">
        <v>529</v>
      </c>
      <c r="D77" s="92" t="s">
        <v>239</v>
      </c>
      <c r="E77" s="93">
        <v>0.05</v>
      </c>
      <c r="F77" s="91" t="s">
        <v>531</v>
      </c>
      <c r="G77" s="92"/>
      <c r="H77" s="92"/>
      <c r="I77" s="92"/>
      <c r="J77" s="68" t="s">
        <v>532</v>
      </c>
      <c r="K77" s="166">
        <v>36998</v>
      </c>
      <c r="L77" s="92" t="s">
        <v>306</v>
      </c>
      <c r="M77" s="45" t="s">
        <v>306</v>
      </c>
      <c r="N77" s="48"/>
    </row>
    <row r="78" spans="1:14" s="112" customFormat="1" ht="26.4" x14ac:dyDescent="0.25">
      <c r="A78" s="135" t="s">
        <v>221</v>
      </c>
      <c r="B78" s="136" t="s">
        <v>251</v>
      </c>
      <c r="C78" s="136" t="s">
        <v>522</v>
      </c>
      <c r="D78" s="67" t="s">
        <v>239</v>
      </c>
      <c r="E78" s="137">
        <v>0.05</v>
      </c>
      <c r="F78" s="136" t="s">
        <v>525</v>
      </c>
      <c r="G78" s="67" t="s">
        <v>523</v>
      </c>
      <c r="H78" s="67" t="s">
        <v>469</v>
      </c>
      <c r="I78" s="67"/>
      <c r="J78" s="136" t="s">
        <v>526</v>
      </c>
      <c r="K78" s="138">
        <v>36984</v>
      </c>
      <c r="L78" s="67" t="s">
        <v>306</v>
      </c>
      <c r="M78" s="105" t="s">
        <v>306</v>
      </c>
      <c r="N78" s="111"/>
    </row>
    <row r="79" spans="1:14" s="49" customFormat="1" x14ac:dyDescent="0.25">
      <c r="A79" s="164" t="s">
        <v>227</v>
      </c>
      <c r="B79" s="92" t="s">
        <v>251</v>
      </c>
      <c r="C79" s="92" t="s">
        <v>412</v>
      </c>
      <c r="D79" s="92" t="s">
        <v>239</v>
      </c>
      <c r="E79" s="93">
        <v>0.05</v>
      </c>
      <c r="F79" s="92" t="s">
        <v>447</v>
      </c>
      <c r="G79" s="92"/>
      <c r="H79" s="92"/>
      <c r="I79" s="92"/>
      <c r="J79" s="92"/>
      <c r="K79" s="166">
        <v>36922</v>
      </c>
      <c r="L79" s="92" t="s">
        <v>232</v>
      </c>
      <c r="M79" s="45">
        <v>100000</v>
      </c>
      <c r="N79" s="48"/>
    </row>
    <row r="80" spans="1:14" s="112" customFormat="1" ht="26.4" x14ac:dyDescent="0.25">
      <c r="A80" s="135" t="s">
        <v>221</v>
      </c>
      <c r="B80" s="136" t="s">
        <v>251</v>
      </c>
      <c r="C80" s="136" t="s">
        <v>463</v>
      </c>
      <c r="D80" s="67" t="s">
        <v>239</v>
      </c>
      <c r="E80" s="137">
        <v>0.05</v>
      </c>
      <c r="F80" s="136" t="s">
        <v>464</v>
      </c>
      <c r="G80" s="67" t="s">
        <v>465</v>
      </c>
      <c r="H80" s="67" t="s">
        <v>466</v>
      </c>
      <c r="I80" s="67" t="s">
        <v>306</v>
      </c>
      <c r="J80" s="136" t="s">
        <v>467</v>
      </c>
      <c r="K80" s="138">
        <v>36934</v>
      </c>
      <c r="L80" s="67" t="s">
        <v>262</v>
      </c>
      <c r="M80" s="105"/>
      <c r="N80" s="111"/>
    </row>
    <row r="81" spans="1:14" s="49" customFormat="1" ht="26.4" x14ac:dyDescent="0.25">
      <c r="A81" s="164" t="s">
        <v>221</v>
      </c>
      <c r="B81" s="91" t="s">
        <v>251</v>
      </c>
      <c r="C81" s="91" t="s">
        <v>440</v>
      </c>
      <c r="D81" s="92" t="s">
        <v>230</v>
      </c>
      <c r="E81" s="93">
        <v>0.05</v>
      </c>
      <c r="F81" s="91" t="s">
        <v>443</v>
      </c>
      <c r="G81" s="92" t="s">
        <v>472</v>
      </c>
      <c r="H81" s="92" t="s">
        <v>469</v>
      </c>
      <c r="I81" s="92"/>
      <c r="J81" s="91" t="s">
        <v>504</v>
      </c>
      <c r="K81" s="94">
        <v>36972</v>
      </c>
      <c r="L81" s="92" t="s">
        <v>262</v>
      </c>
      <c r="M81" s="45" t="s">
        <v>306</v>
      </c>
      <c r="N81" s="48"/>
    </row>
    <row r="82" spans="1:14" s="112" customFormat="1" x14ac:dyDescent="0.25">
      <c r="A82" s="160" t="s">
        <v>227</v>
      </c>
      <c r="B82" s="102" t="s">
        <v>415</v>
      </c>
      <c r="C82" s="102" t="s">
        <v>594</v>
      </c>
      <c r="D82" s="102" t="s">
        <v>239</v>
      </c>
      <c r="E82" s="137">
        <v>0.05</v>
      </c>
      <c r="F82" s="102" t="s">
        <v>559</v>
      </c>
      <c r="G82" s="102" t="s">
        <v>565</v>
      </c>
      <c r="H82" s="67" t="s">
        <v>595</v>
      </c>
      <c r="I82" s="102">
        <v>400000</v>
      </c>
      <c r="J82" s="102" t="s">
        <v>584</v>
      </c>
      <c r="K82" s="104">
        <v>37001</v>
      </c>
      <c r="L82" s="102" t="s">
        <v>232</v>
      </c>
      <c r="M82" s="105">
        <v>40000</v>
      </c>
      <c r="N82" s="111"/>
    </row>
    <row r="83" spans="1:14" s="49" customFormat="1" ht="39.6" x14ac:dyDescent="0.25">
      <c r="A83" s="164" t="s">
        <v>221</v>
      </c>
      <c r="B83" s="91" t="s">
        <v>511</v>
      </c>
      <c r="C83" s="91" t="s">
        <v>512</v>
      </c>
      <c r="D83" s="92" t="s">
        <v>239</v>
      </c>
      <c r="E83" s="93">
        <v>0.05</v>
      </c>
      <c r="F83" s="91" t="s">
        <v>515</v>
      </c>
      <c r="G83" s="92" t="s">
        <v>306</v>
      </c>
      <c r="H83" s="92" t="s">
        <v>513</v>
      </c>
      <c r="I83" s="92" t="s">
        <v>306</v>
      </c>
      <c r="J83" s="91" t="s">
        <v>514</v>
      </c>
      <c r="K83" s="166">
        <v>36977</v>
      </c>
      <c r="L83" s="92" t="s">
        <v>262</v>
      </c>
      <c r="M83" s="45" t="s">
        <v>306</v>
      </c>
      <c r="N83" s="48"/>
    </row>
    <row r="84" spans="1:14" s="112" customFormat="1" ht="26.4" x14ac:dyDescent="0.25">
      <c r="A84" s="160" t="s">
        <v>227</v>
      </c>
      <c r="B84" s="102" t="s">
        <v>415</v>
      </c>
      <c r="C84" s="102" t="s">
        <v>270</v>
      </c>
      <c r="D84" s="102" t="s">
        <v>348</v>
      </c>
      <c r="E84" s="137">
        <v>0.05</v>
      </c>
      <c r="F84" s="102" t="s">
        <v>559</v>
      </c>
      <c r="G84" s="102" t="s">
        <v>565</v>
      </c>
      <c r="H84" s="67" t="s">
        <v>624</v>
      </c>
      <c r="I84" s="102">
        <v>5000000</v>
      </c>
      <c r="J84" s="102" t="s">
        <v>623</v>
      </c>
      <c r="K84" s="104">
        <v>37006</v>
      </c>
      <c r="L84" s="102" t="s">
        <v>232</v>
      </c>
      <c r="M84" s="105">
        <v>500000</v>
      </c>
      <c r="N84" s="111"/>
    </row>
    <row r="85" spans="1:14" s="49" customFormat="1" x14ac:dyDescent="0.25">
      <c r="A85" s="164" t="s">
        <v>221</v>
      </c>
      <c r="B85" s="91" t="s">
        <v>635</v>
      </c>
      <c r="C85" s="91" t="s">
        <v>554</v>
      </c>
      <c r="D85" s="92" t="s">
        <v>242</v>
      </c>
      <c r="E85" s="93">
        <v>0.05</v>
      </c>
      <c r="F85" s="91" t="s">
        <v>555</v>
      </c>
      <c r="G85" s="92" t="s">
        <v>306</v>
      </c>
      <c r="H85" s="92" t="s">
        <v>556</v>
      </c>
      <c r="I85" s="92"/>
      <c r="J85" s="91" t="s">
        <v>557</v>
      </c>
      <c r="K85" s="94">
        <v>36993</v>
      </c>
      <c r="L85" s="92" t="s">
        <v>262</v>
      </c>
      <c r="M85" s="45"/>
      <c r="N85" s="48"/>
    </row>
    <row r="86" spans="1:14" s="112" customFormat="1" x14ac:dyDescent="0.25">
      <c r="A86" s="160" t="s">
        <v>227</v>
      </c>
      <c r="B86" s="102" t="s">
        <v>415</v>
      </c>
      <c r="C86" s="102" t="s">
        <v>604</v>
      </c>
      <c r="D86" s="102" t="s">
        <v>246</v>
      </c>
      <c r="E86" s="137">
        <v>0.05</v>
      </c>
      <c r="F86" s="102" t="s">
        <v>559</v>
      </c>
      <c r="G86" s="102" t="s">
        <v>560</v>
      </c>
      <c r="H86" s="67" t="s">
        <v>605</v>
      </c>
      <c r="I86" s="102">
        <v>2250000</v>
      </c>
      <c r="J86" s="102" t="s">
        <v>584</v>
      </c>
      <c r="K86" s="104">
        <v>36999</v>
      </c>
      <c r="L86" s="102" t="s">
        <v>232</v>
      </c>
      <c r="M86" s="105">
        <v>250000</v>
      </c>
      <c r="N86" s="111"/>
    </row>
    <row r="87" spans="1:14" s="49" customFormat="1" x14ac:dyDescent="0.25">
      <c r="A87" s="46" t="s">
        <v>227</v>
      </c>
      <c r="B87" s="31" t="s">
        <v>408</v>
      </c>
      <c r="C87" s="91" t="s">
        <v>534</v>
      </c>
      <c r="D87" s="92" t="s">
        <v>246</v>
      </c>
      <c r="E87" s="93">
        <v>0.05</v>
      </c>
      <c r="F87" s="91" t="s">
        <v>535</v>
      </c>
      <c r="G87" s="177" t="s">
        <v>536</v>
      </c>
      <c r="H87" s="92" t="s">
        <v>224</v>
      </c>
      <c r="I87" s="92"/>
      <c r="J87" s="91" t="s">
        <v>537</v>
      </c>
      <c r="K87" s="94">
        <v>36999</v>
      </c>
      <c r="L87" s="92" t="s">
        <v>232</v>
      </c>
      <c r="M87" s="45"/>
      <c r="N87" s="48"/>
    </row>
    <row r="88" spans="1:14" s="112" customFormat="1" ht="39.6" x14ac:dyDescent="0.25">
      <c r="A88" s="135" t="s">
        <v>221</v>
      </c>
      <c r="B88" s="136" t="s">
        <v>251</v>
      </c>
      <c r="C88" s="136" t="s">
        <v>491</v>
      </c>
      <c r="D88" s="67" t="s">
        <v>239</v>
      </c>
      <c r="E88" s="137">
        <v>0.01</v>
      </c>
      <c r="F88" s="136" t="s">
        <v>492</v>
      </c>
      <c r="G88" s="67" t="s">
        <v>493</v>
      </c>
      <c r="H88" s="67" t="s">
        <v>456</v>
      </c>
      <c r="I88" s="67">
        <v>76.03</v>
      </c>
      <c r="J88" s="136" t="s">
        <v>516</v>
      </c>
      <c r="K88" s="170">
        <v>36976</v>
      </c>
      <c r="L88" s="67" t="s">
        <v>232</v>
      </c>
      <c r="M88" s="105">
        <v>1000000</v>
      </c>
      <c r="N88" s="111"/>
    </row>
    <row r="89" spans="1:14" s="22" customFormat="1" ht="15.6" x14ac:dyDescent="0.3">
      <c r="A89" s="26" t="s">
        <v>209</v>
      </c>
      <c r="B89" s="31"/>
      <c r="C89" s="31"/>
      <c r="D89" s="31"/>
      <c r="E89" s="20"/>
      <c r="F89" s="31"/>
      <c r="G89" s="32"/>
      <c r="H89" s="55"/>
      <c r="I89" s="33"/>
      <c r="J89" s="31"/>
      <c r="K89" s="21"/>
      <c r="L89" s="56"/>
      <c r="M89" s="45"/>
      <c r="N89" s="50"/>
    </row>
    <row r="90" spans="1:14" s="100" customFormat="1" ht="26.4" x14ac:dyDescent="0.25">
      <c r="A90" s="113" t="s">
        <v>227</v>
      </c>
      <c r="B90" s="178" t="s">
        <v>311</v>
      </c>
      <c r="C90" s="178" t="s">
        <v>312</v>
      </c>
      <c r="D90" s="114" t="s">
        <v>209</v>
      </c>
      <c r="E90" s="179">
        <v>0.95</v>
      </c>
      <c r="F90" s="178" t="s">
        <v>313</v>
      </c>
      <c r="G90" s="114" t="s">
        <v>314</v>
      </c>
      <c r="H90" s="156" t="s">
        <v>238</v>
      </c>
      <c r="I90" s="180">
        <v>22.75</v>
      </c>
      <c r="J90" s="178" t="s">
        <v>315</v>
      </c>
      <c r="K90" s="181">
        <v>36999</v>
      </c>
      <c r="L90" s="178" t="s">
        <v>232</v>
      </c>
      <c r="M90" s="105" t="s">
        <v>306</v>
      </c>
      <c r="N90" s="125"/>
    </row>
    <row r="91" spans="1:14" s="22" customFormat="1" ht="26.4" x14ac:dyDescent="0.25">
      <c r="A91" s="46" t="s">
        <v>221</v>
      </c>
      <c r="B91" s="182" t="s">
        <v>220</v>
      </c>
      <c r="C91" s="182" t="s">
        <v>320</v>
      </c>
      <c r="D91" s="31" t="s">
        <v>209</v>
      </c>
      <c r="E91" s="183">
        <v>0.95</v>
      </c>
      <c r="F91" s="182" t="s">
        <v>321</v>
      </c>
      <c r="G91" s="184" t="s">
        <v>293</v>
      </c>
      <c r="H91" s="21" t="s">
        <v>294</v>
      </c>
      <c r="I91" s="185">
        <v>55</v>
      </c>
      <c r="J91" s="182" t="s">
        <v>322</v>
      </c>
      <c r="K91" s="186">
        <v>37005</v>
      </c>
      <c r="L91" s="182" t="s">
        <v>232</v>
      </c>
      <c r="M91" s="45" t="s">
        <v>724</v>
      </c>
      <c r="N91" s="50"/>
    </row>
    <row r="92" spans="1:14" s="100" customFormat="1" ht="26.4" x14ac:dyDescent="0.25">
      <c r="A92" s="113" t="s">
        <v>227</v>
      </c>
      <c r="B92" s="178" t="s">
        <v>311</v>
      </c>
      <c r="C92" s="178" t="s">
        <v>316</v>
      </c>
      <c r="D92" s="114" t="s">
        <v>209</v>
      </c>
      <c r="E92" s="179">
        <v>0.95</v>
      </c>
      <c r="F92" s="178" t="s">
        <v>317</v>
      </c>
      <c r="G92" s="114" t="s">
        <v>318</v>
      </c>
      <c r="H92" s="156" t="s">
        <v>319</v>
      </c>
      <c r="I92" s="180">
        <v>24.5</v>
      </c>
      <c r="J92" s="178" t="s">
        <v>315</v>
      </c>
      <c r="K92" s="181">
        <v>36999</v>
      </c>
      <c r="L92" s="178" t="s">
        <v>232</v>
      </c>
      <c r="M92" s="105" t="s">
        <v>306</v>
      </c>
      <c r="N92" s="125"/>
    </row>
    <row r="93" spans="1:14" s="22" customFormat="1" ht="26.4" x14ac:dyDescent="0.25">
      <c r="A93" s="46" t="s">
        <v>221</v>
      </c>
      <c r="B93" s="31" t="s">
        <v>220</v>
      </c>
      <c r="C93" s="31" t="s">
        <v>222</v>
      </c>
      <c r="D93" s="31" t="s">
        <v>209</v>
      </c>
      <c r="E93" s="183">
        <v>0.9</v>
      </c>
      <c r="F93" s="31" t="s">
        <v>225</v>
      </c>
      <c r="G93" s="31" t="s">
        <v>226</v>
      </c>
      <c r="H93" s="55"/>
      <c r="I93" s="31" t="s">
        <v>223</v>
      </c>
      <c r="J93" s="31" t="s">
        <v>308</v>
      </c>
      <c r="K93" s="21">
        <v>37005</v>
      </c>
      <c r="L93" s="31" t="s">
        <v>232</v>
      </c>
      <c r="M93" s="45" t="s">
        <v>306</v>
      </c>
      <c r="N93" s="50"/>
    </row>
    <row r="94" spans="1:14" s="100" customFormat="1" x14ac:dyDescent="0.25">
      <c r="A94" s="113" t="s">
        <v>221</v>
      </c>
      <c r="B94" s="178" t="s">
        <v>291</v>
      </c>
      <c r="C94" s="178" t="s">
        <v>280</v>
      </c>
      <c r="D94" s="114" t="s">
        <v>209</v>
      </c>
      <c r="E94" s="179">
        <v>0.9</v>
      </c>
      <c r="F94" s="178" t="s">
        <v>225</v>
      </c>
      <c r="G94" s="114" t="s">
        <v>281</v>
      </c>
      <c r="H94" s="156"/>
      <c r="I94" s="114" t="s">
        <v>725</v>
      </c>
      <c r="J94" s="178" t="s">
        <v>292</v>
      </c>
      <c r="K94" s="181">
        <v>37369</v>
      </c>
      <c r="L94" s="178" t="s">
        <v>232</v>
      </c>
      <c r="M94" s="105" t="s">
        <v>306</v>
      </c>
      <c r="N94" s="125"/>
    </row>
    <row r="95" spans="1:14" s="22" customFormat="1" x14ac:dyDescent="0.25">
      <c r="A95" s="46" t="s">
        <v>221</v>
      </c>
      <c r="B95" s="182" t="s">
        <v>220</v>
      </c>
      <c r="C95" s="182" t="s">
        <v>323</v>
      </c>
      <c r="D95" s="31" t="s">
        <v>209</v>
      </c>
      <c r="E95" s="183">
        <v>0.8</v>
      </c>
      <c r="F95" s="182" t="s">
        <v>324</v>
      </c>
      <c r="G95" s="31" t="s">
        <v>306</v>
      </c>
      <c r="H95" s="55" t="s">
        <v>325</v>
      </c>
      <c r="I95" s="31" t="s">
        <v>326</v>
      </c>
      <c r="J95" s="182" t="s">
        <v>726</v>
      </c>
      <c r="K95" s="186">
        <v>37005</v>
      </c>
      <c r="L95" s="182" t="s">
        <v>232</v>
      </c>
      <c r="M95" s="45" t="s">
        <v>306</v>
      </c>
      <c r="N95" s="50"/>
    </row>
    <row r="96" spans="1:14" s="100" customFormat="1" x14ac:dyDescent="0.25">
      <c r="A96" s="113" t="s">
        <v>221</v>
      </c>
      <c r="B96" s="178" t="s">
        <v>220</v>
      </c>
      <c r="C96" s="178" t="s">
        <v>323</v>
      </c>
      <c r="D96" s="114" t="s">
        <v>209</v>
      </c>
      <c r="E96" s="179">
        <v>0.8</v>
      </c>
      <c r="F96" s="178" t="s">
        <v>327</v>
      </c>
      <c r="G96" s="114" t="s">
        <v>306</v>
      </c>
      <c r="H96" s="156" t="s">
        <v>328</v>
      </c>
      <c r="I96" s="114" t="s">
        <v>326</v>
      </c>
      <c r="J96" s="178" t="s">
        <v>726</v>
      </c>
      <c r="K96" s="181">
        <v>37005</v>
      </c>
      <c r="L96" s="178" t="s">
        <v>232</v>
      </c>
      <c r="M96" s="105" t="s">
        <v>306</v>
      </c>
      <c r="N96" s="125"/>
    </row>
    <row r="97" spans="1:14" s="52" customFormat="1" ht="39.6" x14ac:dyDescent="0.25">
      <c r="A97" s="77" t="s">
        <v>227</v>
      </c>
      <c r="B97" s="79" t="s">
        <v>220</v>
      </c>
      <c r="C97" s="79" t="s">
        <v>727</v>
      </c>
      <c r="D97" s="76" t="s">
        <v>209</v>
      </c>
      <c r="E97" s="97">
        <v>0.5</v>
      </c>
      <c r="F97" s="79" t="s">
        <v>728</v>
      </c>
      <c r="G97" s="76" t="s">
        <v>729</v>
      </c>
      <c r="H97" s="157" t="s">
        <v>224</v>
      </c>
      <c r="I97" s="76" t="s">
        <v>730</v>
      </c>
      <c r="J97" s="79" t="s">
        <v>731</v>
      </c>
      <c r="K97" s="98">
        <v>37005</v>
      </c>
      <c r="L97" s="79" t="s">
        <v>232</v>
      </c>
      <c r="M97" s="45" t="s">
        <v>306</v>
      </c>
      <c r="N97" s="51"/>
    </row>
    <row r="98" spans="1:14" s="100" customFormat="1" ht="26.4" x14ac:dyDescent="0.25">
      <c r="A98" s="113" t="s">
        <v>221</v>
      </c>
      <c r="B98" s="178" t="s">
        <v>732</v>
      </c>
      <c r="C98" s="178" t="s">
        <v>733</v>
      </c>
      <c r="D98" s="114" t="s">
        <v>209</v>
      </c>
      <c r="E98" s="179">
        <v>0.3</v>
      </c>
      <c r="F98" s="178" t="s">
        <v>734</v>
      </c>
      <c r="G98" s="114" t="s">
        <v>735</v>
      </c>
      <c r="H98" s="156" t="s">
        <v>328</v>
      </c>
      <c r="I98" s="114" t="s">
        <v>736</v>
      </c>
      <c r="J98" s="178" t="s">
        <v>737</v>
      </c>
      <c r="K98" s="181">
        <v>36997</v>
      </c>
      <c r="L98" s="178" t="s">
        <v>306</v>
      </c>
      <c r="M98" s="105">
        <v>500000</v>
      </c>
      <c r="N98" s="125"/>
    </row>
    <row r="99" spans="1:14" s="22" customFormat="1" ht="26.4" x14ac:dyDescent="0.25">
      <c r="A99" s="46" t="s">
        <v>221</v>
      </c>
      <c r="B99" s="182" t="s">
        <v>220</v>
      </c>
      <c r="C99" s="182" t="s">
        <v>738</v>
      </c>
      <c r="D99" s="31" t="s">
        <v>209</v>
      </c>
      <c r="E99" s="183">
        <v>0.3</v>
      </c>
      <c r="F99" s="182" t="s">
        <v>739</v>
      </c>
      <c r="G99" s="31" t="s">
        <v>740</v>
      </c>
      <c r="H99" s="55" t="s">
        <v>238</v>
      </c>
      <c r="I99" s="31" t="s">
        <v>741</v>
      </c>
      <c r="J99" s="182" t="s">
        <v>742</v>
      </c>
      <c r="K99" s="186">
        <v>36987</v>
      </c>
      <c r="L99" s="182" t="s">
        <v>262</v>
      </c>
      <c r="M99" s="45" t="s">
        <v>306</v>
      </c>
      <c r="N99" s="50"/>
    </row>
    <row r="100" spans="1:14" s="100" customFormat="1" ht="39.6" x14ac:dyDescent="0.25">
      <c r="A100" s="113" t="s">
        <v>221</v>
      </c>
      <c r="B100" s="178" t="s">
        <v>220</v>
      </c>
      <c r="C100" s="178" t="s">
        <v>727</v>
      </c>
      <c r="D100" s="114" t="s">
        <v>209</v>
      </c>
      <c r="E100" s="179">
        <v>0.3</v>
      </c>
      <c r="F100" s="178" t="s">
        <v>743</v>
      </c>
      <c r="G100" s="114" t="s">
        <v>744</v>
      </c>
      <c r="H100" s="156" t="s">
        <v>745</v>
      </c>
      <c r="I100" s="114" t="s">
        <v>746</v>
      </c>
      <c r="J100" s="178" t="s">
        <v>747</v>
      </c>
      <c r="K100" s="181">
        <v>37005</v>
      </c>
      <c r="L100" s="178" t="s">
        <v>232</v>
      </c>
      <c r="M100" s="105" t="s">
        <v>306</v>
      </c>
      <c r="N100" s="125"/>
    </row>
    <row r="101" spans="1:14" s="22" customFormat="1" ht="39.6" x14ac:dyDescent="0.25">
      <c r="A101" s="46" t="s">
        <v>221</v>
      </c>
      <c r="B101" s="182" t="s">
        <v>311</v>
      </c>
      <c r="C101" s="182" t="s">
        <v>748</v>
      </c>
      <c r="D101" s="31" t="s">
        <v>209</v>
      </c>
      <c r="E101" s="183">
        <v>0.25</v>
      </c>
      <c r="F101" s="182" t="s">
        <v>749</v>
      </c>
      <c r="G101" s="184" t="s">
        <v>750</v>
      </c>
      <c r="H101" s="21" t="s">
        <v>751</v>
      </c>
      <c r="I101" s="185"/>
      <c r="J101" s="182" t="s">
        <v>752</v>
      </c>
      <c r="K101" s="186">
        <v>36977</v>
      </c>
      <c r="L101" s="182" t="s">
        <v>232</v>
      </c>
      <c r="M101" s="45">
        <v>1000000</v>
      </c>
      <c r="N101" s="50"/>
    </row>
    <row r="102" spans="1:14" s="100" customFormat="1" ht="66" x14ac:dyDescent="0.25">
      <c r="A102" s="113" t="s">
        <v>221</v>
      </c>
      <c r="B102" s="178" t="s">
        <v>753</v>
      </c>
      <c r="C102" s="178" t="s">
        <v>754</v>
      </c>
      <c r="D102" s="114" t="s">
        <v>209</v>
      </c>
      <c r="E102" s="179">
        <v>0.25</v>
      </c>
      <c r="F102" s="178" t="s">
        <v>755</v>
      </c>
      <c r="G102" s="114" t="s">
        <v>756</v>
      </c>
      <c r="H102" s="156" t="s">
        <v>757</v>
      </c>
      <c r="I102" s="114" t="s">
        <v>758</v>
      </c>
      <c r="J102" s="114" t="s">
        <v>759</v>
      </c>
      <c r="K102" s="181">
        <v>36992</v>
      </c>
      <c r="L102" s="178" t="s">
        <v>232</v>
      </c>
      <c r="M102" s="105">
        <v>0</v>
      </c>
      <c r="N102" s="125"/>
    </row>
    <row r="103" spans="1:14" s="52" customFormat="1" ht="26.4" x14ac:dyDescent="0.25">
      <c r="A103" s="77" t="s">
        <v>221</v>
      </c>
      <c r="B103" s="79" t="s">
        <v>220</v>
      </c>
      <c r="C103" s="79" t="s">
        <v>320</v>
      </c>
      <c r="D103" s="76" t="s">
        <v>209</v>
      </c>
      <c r="E103" s="97">
        <v>0.2</v>
      </c>
      <c r="F103" s="79" t="s">
        <v>760</v>
      </c>
      <c r="G103" s="76" t="s">
        <v>761</v>
      </c>
      <c r="H103" s="157" t="s">
        <v>328</v>
      </c>
      <c r="I103" s="76" t="s">
        <v>306</v>
      </c>
      <c r="J103" s="79" t="s">
        <v>762</v>
      </c>
      <c r="K103" s="98">
        <v>37004</v>
      </c>
      <c r="L103" s="79"/>
      <c r="M103" s="45" t="s">
        <v>306</v>
      </c>
      <c r="N103" s="51"/>
    </row>
    <row r="104" spans="1:14" s="131" customFormat="1" ht="52.8" x14ac:dyDescent="0.25">
      <c r="A104" s="126" t="s">
        <v>227</v>
      </c>
      <c r="B104" s="127" t="s">
        <v>763</v>
      </c>
      <c r="C104" s="127" t="s">
        <v>764</v>
      </c>
      <c r="D104" s="127" t="s">
        <v>209</v>
      </c>
      <c r="E104" s="128">
        <v>0.2</v>
      </c>
      <c r="F104" s="127" t="s">
        <v>765</v>
      </c>
      <c r="G104" s="127" t="s">
        <v>729</v>
      </c>
      <c r="H104" s="158" t="s">
        <v>238</v>
      </c>
      <c r="I104" s="127"/>
      <c r="J104" s="122" t="s">
        <v>766</v>
      </c>
      <c r="K104" s="129">
        <v>37006</v>
      </c>
      <c r="L104" s="127" t="s">
        <v>232</v>
      </c>
      <c r="M104" s="105"/>
      <c r="N104" s="130"/>
    </row>
    <row r="105" spans="1:14" s="22" customFormat="1" ht="52.8" x14ac:dyDescent="0.25">
      <c r="A105" s="187" t="s">
        <v>221</v>
      </c>
      <c r="B105" s="188" t="s">
        <v>767</v>
      </c>
      <c r="C105" s="188" t="s">
        <v>768</v>
      </c>
      <c r="D105" s="188" t="s">
        <v>209</v>
      </c>
      <c r="E105" s="189">
        <v>0.2</v>
      </c>
      <c r="F105" s="188" t="s">
        <v>769</v>
      </c>
      <c r="G105" s="188"/>
      <c r="H105" s="190" t="s">
        <v>770</v>
      </c>
      <c r="I105" s="188"/>
      <c r="J105" s="31" t="s">
        <v>771</v>
      </c>
      <c r="K105" s="191">
        <v>36997</v>
      </c>
      <c r="L105" s="188" t="s">
        <v>232</v>
      </c>
      <c r="M105" s="45"/>
      <c r="N105" s="50"/>
    </row>
    <row r="106" spans="1:14" s="131" customFormat="1" ht="26.4" x14ac:dyDescent="0.25">
      <c r="A106" s="121" t="s">
        <v>227</v>
      </c>
      <c r="B106" s="132" t="s">
        <v>772</v>
      </c>
      <c r="C106" s="132" t="s">
        <v>773</v>
      </c>
      <c r="D106" s="122" t="s">
        <v>209</v>
      </c>
      <c r="E106" s="133">
        <v>0.2</v>
      </c>
      <c r="F106" s="132" t="s">
        <v>765</v>
      </c>
      <c r="G106" s="122" t="s">
        <v>774</v>
      </c>
      <c r="H106" s="159" t="s">
        <v>775</v>
      </c>
      <c r="I106" s="122"/>
      <c r="J106" s="132" t="s">
        <v>776</v>
      </c>
      <c r="K106" s="134">
        <v>37005</v>
      </c>
      <c r="L106" s="132"/>
      <c r="M106" s="105"/>
      <c r="N106" s="130"/>
    </row>
    <row r="107" spans="1:14" s="22" customFormat="1" x14ac:dyDescent="0.25">
      <c r="A107" s="46" t="s">
        <v>221</v>
      </c>
      <c r="B107" s="182" t="s">
        <v>777</v>
      </c>
      <c r="C107" s="182" t="s">
        <v>778</v>
      </c>
      <c r="D107" s="31" t="s">
        <v>209</v>
      </c>
      <c r="E107" s="183">
        <v>0.1</v>
      </c>
      <c r="F107" s="182" t="s">
        <v>779</v>
      </c>
      <c r="G107" s="31"/>
      <c r="H107" s="55"/>
      <c r="I107" s="31"/>
      <c r="J107" s="182" t="s">
        <v>780</v>
      </c>
      <c r="K107" s="186">
        <v>37004</v>
      </c>
      <c r="L107" s="182"/>
      <c r="M107" s="45"/>
      <c r="N107" s="50"/>
    </row>
    <row r="108" spans="1:14" s="100" customFormat="1" x14ac:dyDescent="0.25">
      <c r="A108" s="192" t="s">
        <v>227</v>
      </c>
      <c r="B108" s="193" t="s">
        <v>763</v>
      </c>
      <c r="C108" s="193" t="s">
        <v>733</v>
      </c>
      <c r="D108" s="193" t="s">
        <v>209</v>
      </c>
      <c r="E108" s="194">
        <v>0.1</v>
      </c>
      <c r="F108" s="193" t="s">
        <v>765</v>
      </c>
      <c r="G108" s="193" t="s">
        <v>409</v>
      </c>
      <c r="H108" s="195" t="s">
        <v>238</v>
      </c>
      <c r="I108" s="193"/>
      <c r="J108" s="193" t="s">
        <v>781</v>
      </c>
      <c r="K108" s="196">
        <v>36991</v>
      </c>
      <c r="L108" s="193" t="s">
        <v>232</v>
      </c>
      <c r="M108" s="105"/>
      <c r="N108" s="125"/>
    </row>
    <row r="109" spans="1:14" s="22" customFormat="1" x14ac:dyDescent="0.25">
      <c r="A109" s="187" t="s">
        <v>227</v>
      </c>
      <c r="B109" s="188" t="s">
        <v>763</v>
      </c>
      <c r="C109" s="188" t="s">
        <v>733</v>
      </c>
      <c r="D109" s="188" t="s">
        <v>209</v>
      </c>
      <c r="E109" s="189">
        <v>0.1</v>
      </c>
      <c r="F109" s="188" t="s">
        <v>782</v>
      </c>
      <c r="G109" s="188" t="s">
        <v>560</v>
      </c>
      <c r="H109" s="190" t="s">
        <v>224</v>
      </c>
      <c r="I109" s="188" t="s">
        <v>783</v>
      </c>
      <c r="J109" s="188" t="s">
        <v>784</v>
      </c>
      <c r="K109" s="191">
        <v>37000</v>
      </c>
      <c r="L109" s="188" t="s">
        <v>232</v>
      </c>
      <c r="M109" s="45"/>
      <c r="N109" s="50"/>
    </row>
    <row r="110" spans="1:14" s="100" customFormat="1" x14ac:dyDescent="0.25">
      <c r="A110" s="192" t="s">
        <v>227</v>
      </c>
      <c r="B110" s="193" t="s">
        <v>763</v>
      </c>
      <c r="C110" s="193" t="s">
        <v>733</v>
      </c>
      <c r="D110" s="193" t="s">
        <v>209</v>
      </c>
      <c r="E110" s="194">
        <v>0.1</v>
      </c>
      <c r="F110" s="193" t="s">
        <v>785</v>
      </c>
      <c r="G110" s="193" t="s">
        <v>729</v>
      </c>
      <c r="H110" s="195" t="s">
        <v>224</v>
      </c>
      <c r="I110" s="193" t="s">
        <v>786</v>
      </c>
      <c r="J110" s="193" t="s">
        <v>787</v>
      </c>
      <c r="K110" s="196">
        <v>37000</v>
      </c>
      <c r="L110" s="193" t="s">
        <v>232</v>
      </c>
      <c r="M110" s="105"/>
      <c r="N110" s="125"/>
    </row>
    <row r="111" spans="1:14" s="22" customFormat="1" x14ac:dyDescent="0.25">
      <c r="A111" s="46" t="s">
        <v>221</v>
      </c>
      <c r="B111" s="182" t="s">
        <v>777</v>
      </c>
      <c r="C111" s="182" t="s">
        <v>788</v>
      </c>
      <c r="D111" s="31" t="s">
        <v>209</v>
      </c>
      <c r="E111" s="183">
        <v>0.1</v>
      </c>
      <c r="F111" s="182" t="s">
        <v>779</v>
      </c>
      <c r="G111" s="31"/>
      <c r="H111" s="55"/>
      <c r="I111" s="31"/>
      <c r="J111" s="182" t="s">
        <v>789</v>
      </c>
      <c r="K111" s="186">
        <v>36959</v>
      </c>
      <c r="L111" s="182"/>
      <c r="M111" s="45"/>
      <c r="N111" s="50"/>
    </row>
    <row r="112" spans="1:14" s="100" customFormat="1" ht="92.4" x14ac:dyDescent="0.25">
      <c r="A112" s="192" t="s">
        <v>221</v>
      </c>
      <c r="B112" s="193" t="s">
        <v>790</v>
      </c>
      <c r="C112" s="193" t="s">
        <v>791</v>
      </c>
      <c r="D112" s="193" t="s">
        <v>209</v>
      </c>
      <c r="E112" s="194">
        <v>0.1</v>
      </c>
      <c r="F112" s="193" t="s">
        <v>769</v>
      </c>
      <c r="G112" s="193"/>
      <c r="H112" s="195"/>
      <c r="I112" s="193"/>
      <c r="J112" s="114" t="s">
        <v>792</v>
      </c>
      <c r="K112" s="196">
        <v>37004</v>
      </c>
      <c r="L112" s="193" t="s">
        <v>262</v>
      </c>
      <c r="M112" s="105"/>
      <c r="N112" s="125"/>
    </row>
    <row r="113" spans="1:14" s="22" customFormat="1" x14ac:dyDescent="0.25">
      <c r="A113" s="187" t="s">
        <v>227</v>
      </c>
      <c r="B113" s="188" t="s">
        <v>763</v>
      </c>
      <c r="C113" s="188" t="s">
        <v>793</v>
      </c>
      <c r="D113" s="188" t="s">
        <v>209</v>
      </c>
      <c r="E113" s="189">
        <v>0.1</v>
      </c>
      <c r="F113" s="188" t="s">
        <v>765</v>
      </c>
      <c r="G113" s="188" t="s">
        <v>409</v>
      </c>
      <c r="H113" s="190" t="s">
        <v>238</v>
      </c>
      <c r="I113" s="188"/>
      <c r="J113" s="188" t="s">
        <v>794</v>
      </c>
      <c r="K113" s="191">
        <v>36991</v>
      </c>
      <c r="L113" s="188" t="s">
        <v>232</v>
      </c>
      <c r="M113" s="45"/>
      <c r="N113" s="50"/>
    </row>
    <row r="114" spans="1:14" s="100" customFormat="1" x14ac:dyDescent="0.25">
      <c r="A114" s="192" t="s">
        <v>221</v>
      </c>
      <c r="B114" s="193" t="s">
        <v>795</v>
      </c>
      <c r="C114" s="193" t="s">
        <v>796</v>
      </c>
      <c r="D114" s="193" t="s">
        <v>209</v>
      </c>
      <c r="E114" s="194">
        <v>0.1</v>
      </c>
      <c r="F114" s="193" t="s">
        <v>769</v>
      </c>
      <c r="G114" s="193"/>
      <c r="H114" s="195" t="s">
        <v>641</v>
      </c>
      <c r="I114" s="193"/>
      <c r="J114" s="193"/>
      <c r="K114" s="195"/>
      <c r="L114" s="193"/>
      <c r="M114" s="105"/>
      <c r="N114" s="125"/>
    </row>
    <row r="115" spans="1:14" s="22" customFormat="1" ht="26.4" x14ac:dyDescent="0.25">
      <c r="A115" s="46" t="s">
        <v>221</v>
      </c>
      <c r="B115" s="182" t="s">
        <v>753</v>
      </c>
      <c r="C115" s="182" t="s">
        <v>797</v>
      </c>
      <c r="D115" s="31" t="s">
        <v>209</v>
      </c>
      <c r="E115" s="183">
        <v>0.1</v>
      </c>
      <c r="F115" s="182" t="s">
        <v>798</v>
      </c>
      <c r="G115" s="31"/>
      <c r="H115" s="55"/>
      <c r="I115" s="31"/>
      <c r="J115" s="182" t="s">
        <v>799</v>
      </c>
      <c r="K115" s="186">
        <v>36997</v>
      </c>
      <c r="L115" s="182" t="s">
        <v>232</v>
      </c>
      <c r="M115" s="45"/>
      <c r="N115" s="50"/>
    </row>
    <row r="116" spans="1:14" s="100" customFormat="1" x14ac:dyDescent="0.25">
      <c r="A116" s="192" t="s">
        <v>221</v>
      </c>
      <c r="B116" s="193" t="s">
        <v>790</v>
      </c>
      <c r="C116" s="193" t="s">
        <v>312</v>
      </c>
      <c r="D116" s="193" t="s">
        <v>209</v>
      </c>
      <c r="E116" s="194">
        <v>0.1</v>
      </c>
      <c r="F116" s="193" t="s">
        <v>225</v>
      </c>
      <c r="G116" s="193"/>
      <c r="H116" s="195"/>
      <c r="I116" s="193"/>
      <c r="J116" s="193" t="s">
        <v>800</v>
      </c>
      <c r="K116" s="196">
        <v>36997</v>
      </c>
      <c r="L116" s="193" t="s">
        <v>470</v>
      </c>
      <c r="M116" s="105"/>
      <c r="N116" s="125"/>
    </row>
    <row r="117" spans="1:14" s="22" customFormat="1" x14ac:dyDescent="0.25">
      <c r="A117" s="187" t="s">
        <v>221</v>
      </c>
      <c r="B117" s="188" t="s">
        <v>790</v>
      </c>
      <c r="C117" s="188" t="s">
        <v>312</v>
      </c>
      <c r="D117" s="188" t="s">
        <v>209</v>
      </c>
      <c r="E117" s="189">
        <v>0.1</v>
      </c>
      <c r="F117" s="188" t="s">
        <v>225</v>
      </c>
      <c r="G117" s="188"/>
      <c r="H117" s="190" t="s">
        <v>801</v>
      </c>
      <c r="I117" s="188"/>
      <c r="J117" s="188" t="s">
        <v>802</v>
      </c>
      <c r="K117" s="191">
        <v>36997</v>
      </c>
      <c r="L117" s="188"/>
      <c r="M117" s="45"/>
      <c r="N117" s="50"/>
    </row>
    <row r="118" spans="1:14" s="100" customFormat="1" ht="39.6" x14ac:dyDescent="0.25">
      <c r="A118" s="113" t="s">
        <v>221</v>
      </c>
      <c r="B118" s="178" t="s">
        <v>777</v>
      </c>
      <c r="C118" s="178" t="s">
        <v>803</v>
      </c>
      <c r="D118" s="114" t="s">
        <v>209</v>
      </c>
      <c r="E118" s="179">
        <v>0.1</v>
      </c>
      <c r="F118" s="178" t="s">
        <v>779</v>
      </c>
      <c r="G118" s="114" t="s">
        <v>804</v>
      </c>
      <c r="H118" s="156" t="s">
        <v>805</v>
      </c>
      <c r="I118" s="114"/>
      <c r="J118" s="178" t="s">
        <v>806</v>
      </c>
      <c r="K118" s="181">
        <v>37005</v>
      </c>
      <c r="L118" s="178" t="s">
        <v>262</v>
      </c>
      <c r="M118" s="105"/>
      <c r="N118" s="125"/>
    </row>
    <row r="119" spans="1:14" s="22" customFormat="1" ht="26.4" x14ac:dyDescent="0.25">
      <c r="A119" s="187" t="s">
        <v>221</v>
      </c>
      <c r="B119" s="188" t="s">
        <v>763</v>
      </c>
      <c r="C119" s="31" t="s">
        <v>807</v>
      </c>
      <c r="D119" s="188" t="s">
        <v>209</v>
      </c>
      <c r="E119" s="189">
        <v>0.1</v>
      </c>
      <c r="F119" s="188" t="s">
        <v>225</v>
      </c>
      <c r="G119" s="188"/>
      <c r="H119" s="190"/>
      <c r="I119" s="188"/>
      <c r="J119" s="188" t="s">
        <v>808</v>
      </c>
      <c r="K119" s="191">
        <v>36997</v>
      </c>
      <c r="L119" s="188" t="s">
        <v>262</v>
      </c>
      <c r="M119" s="45"/>
      <c r="N119" s="50"/>
    </row>
    <row r="120" spans="1:14" s="100" customFormat="1" ht="26.4" x14ac:dyDescent="0.25">
      <c r="A120" s="113" t="s">
        <v>221</v>
      </c>
      <c r="B120" s="178" t="s">
        <v>763</v>
      </c>
      <c r="C120" s="178" t="s">
        <v>809</v>
      </c>
      <c r="D120" s="114" t="s">
        <v>209</v>
      </c>
      <c r="E120" s="179">
        <v>0.1</v>
      </c>
      <c r="F120" s="178" t="s">
        <v>779</v>
      </c>
      <c r="G120" s="114"/>
      <c r="H120" s="156" t="s">
        <v>810</v>
      </c>
      <c r="I120" s="114"/>
      <c r="J120" s="178" t="s">
        <v>811</v>
      </c>
      <c r="K120" s="181">
        <v>37004</v>
      </c>
      <c r="L120" s="178" t="s">
        <v>470</v>
      </c>
      <c r="M120" s="105"/>
      <c r="N120" s="125"/>
    </row>
    <row r="121" spans="1:14" s="22" customFormat="1" ht="26.4" x14ac:dyDescent="0.25">
      <c r="A121" s="187" t="s">
        <v>221</v>
      </c>
      <c r="B121" s="188" t="s">
        <v>812</v>
      </c>
      <c r="C121" s="188" t="s">
        <v>813</v>
      </c>
      <c r="D121" s="188" t="s">
        <v>209</v>
      </c>
      <c r="E121" s="189">
        <v>0.1</v>
      </c>
      <c r="F121" s="188" t="s">
        <v>814</v>
      </c>
      <c r="G121" s="31" t="s">
        <v>815</v>
      </c>
      <c r="H121" s="190"/>
      <c r="I121" s="188"/>
      <c r="J121" s="188" t="s">
        <v>816</v>
      </c>
      <c r="K121" s="191">
        <v>37000</v>
      </c>
      <c r="L121" s="188" t="s">
        <v>470</v>
      </c>
      <c r="M121" s="45"/>
      <c r="N121" s="50"/>
    </row>
    <row r="122" spans="1:14" s="100" customFormat="1" x14ac:dyDescent="0.25">
      <c r="A122" s="192" t="s">
        <v>221</v>
      </c>
      <c r="B122" s="193" t="s">
        <v>767</v>
      </c>
      <c r="C122" s="193" t="s">
        <v>817</v>
      </c>
      <c r="D122" s="193" t="s">
        <v>209</v>
      </c>
      <c r="E122" s="194">
        <v>0.1</v>
      </c>
      <c r="F122" s="193" t="s">
        <v>818</v>
      </c>
      <c r="G122" s="193"/>
      <c r="H122" s="195" t="s">
        <v>819</v>
      </c>
      <c r="I122" s="193"/>
      <c r="J122" s="193" t="s">
        <v>820</v>
      </c>
      <c r="K122" s="196">
        <v>36987</v>
      </c>
      <c r="L122" s="193" t="s">
        <v>470</v>
      </c>
      <c r="M122" s="105"/>
      <c r="N122" s="125"/>
    </row>
    <row r="123" spans="1:14" s="22" customFormat="1" ht="39.6" x14ac:dyDescent="0.25">
      <c r="A123" s="187" t="s">
        <v>221</v>
      </c>
      <c r="B123" s="188" t="s">
        <v>821</v>
      </c>
      <c r="C123" s="188" t="s">
        <v>822</v>
      </c>
      <c r="D123" s="188" t="s">
        <v>209</v>
      </c>
      <c r="E123" s="189">
        <v>0.1</v>
      </c>
      <c r="F123" s="188" t="s">
        <v>823</v>
      </c>
      <c r="G123" s="188"/>
      <c r="H123" s="190"/>
      <c r="I123" s="188"/>
      <c r="J123" s="31" t="s">
        <v>824</v>
      </c>
      <c r="K123" s="191">
        <v>36997</v>
      </c>
      <c r="L123" s="188" t="s">
        <v>262</v>
      </c>
      <c r="M123" s="45"/>
      <c r="N123" s="50"/>
    </row>
    <row r="124" spans="1:14" s="100" customFormat="1" x14ac:dyDescent="0.25">
      <c r="A124" s="192" t="s">
        <v>221</v>
      </c>
      <c r="B124" s="193" t="s">
        <v>311</v>
      </c>
      <c r="C124" s="193" t="s">
        <v>825</v>
      </c>
      <c r="D124" s="193" t="s">
        <v>209</v>
      </c>
      <c r="E124" s="194">
        <v>0.1</v>
      </c>
      <c r="F124" s="193" t="s">
        <v>779</v>
      </c>
      <c r="G124" s="193"/>
      <c r="H124" s="195" t="s">
        <v>810</v>
      </c>
      <c r="I124" s="193"/>
      <c r="J124" s="193" t="s">
        <v>826</v>
      </c>
      <c r="K124" s="195"/>
      <c r="L124" s="193"/>
      <c r="M124" s="105"/>
      <c r="N124" s="125"/>
    </row>
    <row r="125" spans="1:14" s="22" customFormat="1" ht="15.6" x14ac:dyDescent="0.3">
      <c r="A125" s="26" t="s">
        <v>218</v>
      </c>
      <c r="B125" s="34"/>
      <c r="C125" s="34"/>
      <c r="D125" s="19"/>
      <c r="E125" s="35"/>
      <c r="F125" s="34"/>
      <c r="G125" s="36"/>
      <c r="H125" s="53"/>
      <c r="I125" s="24"/>
      <c r="J125" s="34"/>
      <c r="K125" s="21"/>
      <c r="L125" s="34"/>
      <c r="M125" s="45"/>
      <c r="N125" s="50"/>
    </row>
    <row r="126" spans="1:14" s="100" customFormat="1" ht="92.4" x14ac:dyDescent="0.25">
      <c r="A126" s="135" t="s">
        <v>227</v>
      </c>
      <c r="B126" s="136" t="s">
        <v>228</v>
      </c>
      <c r="C126" s="136" t="s">
        <v>229</v>
      </c>
      <c r="D126" s="67" t="s">
        <v>230</v>
      </c>
      <c r="E126" s="137">
        <v>0.5</v>
      </c>
      <c r="F126" s="136" t="s">
        <v>288</v>
      </c>
      <c r="G126" s="67" t="s">
        <v>289</v>
      </c>
      <c r="H126" s="67" t="s">
        <v>231</v>
      </c>
      <c r="I126" s="103" t="s">
        <v>290</v>
      </c>
      <c r="J126" s="136" t="s">
        <v>310</v>
      </c>
      <c r="K126" s="138">
        <v>36982</v>
      </c>
      <c r="L126" s="67" t="s">
        <v>232</v>
      </c>
      <c r="M126" s="105" t="s">
        <v>233</v>
      </c>
      <c r="N126" s="125"/>
    </row>
    <row r="127" spans="1:14" s="22" customFormat="1" ht="51" customHeight="1" x14ac:dyDescent="0.25">
      <c r="A127" s="47" t="s">
        <v>221</v>
      </c>
      <c r="B127" s="34" t="s">
        <v>234</v>
      </c>
      <c r="C127" s="34" t="s">
        <v>235</v>
      </c>
      <c r="D127" s="19" t="s">
        <v>236</v>
      </c>
      <c r="E127" s="35">
        <v>0.5</v>
      </c>
      <c r="F127" s="34" t="s">
        <v>237</v>
      </c>
      <c r="G127" s="19" t="s">
        <v>285</v>
      </c>
      <c r="H127" s="19" t="s">
        <v>286</v>
      </c>
      <c r="I127" s="19"/>
      <c r="J127" s="34" t="s">
        <v>287</v>
      </c>
      <c r="K127" s="30">
        <v>36971</v>
      </c>
      <c r="L127" s="19" t="s">
        <v>232</v>
      </c>
      <c r="M127" s="45"/>
      <c r="N127" s="50"/>
    </row>
    <row r="128" spans="1:14" s="100" customFormat="1" ht="79.2" x14ac:dyDescent="0.25">
      <c r="A128" s="135" t="s">
        <v>227</v>
      </c>
      <c r="B128" s="136" t="s">
        <v>228</v>
      </c>
      <c r="C128" s="136" t="s">
        <v>719</v>
      </c>
      <c r="D128" s="67" t="s">
        <v>230</v>
      </c>
      <c r="E128" s="137">
        <v>0.5</v>
      </c>
      <c r="F128" s="136" t="s">
        <v>288</v>
      </c>
      <c r="G128" s="67" t="s">
        <v>289</v>
      </c>
      <c r="H128" s="67" t="s">
        <v>231</v>
      </c>
      <c r="I128" s="103" t="s">
        <v>290</v>
      </c>
      <c r="J128" s="136" t="s">
        <v>723</v>
      </c>
      <c r="K128" s="138">
        <v>37005</v>
      </c>
      <c r="L128" s="67" t="s">
        <v>232</v>
      </c>
      <c r="M128" s="105" t="s">
        <v>233</v>
      </c>
      <c r="N128" s="125"/>
    </row>
    <row r="129" spans="1:14" s="22" customFormat="1" ht="39.6" x14ac:dyDescent="0.25">
      <c r="A129" s="164" t="s">
        <v>221</v>
      </c>
      <c r="B129" s="91" t="s">
        <v>234</v>
      </c>
      <c r="C129" s="91" t="s">
        <v>235</v>
      </c>
      <c r="D129" s="92" t="s">
        <v>236</v>
      </c>
      <c r="E129" s="93">
        <v>0.5</v>
      </c>
      <c r="F129" s="91" t="s">
        <v>237</v>
      </c>
      <c r="G129" s="92" t="s">
        <v>285</v>
      </c>
      <c r="H129" s="92" t="s">
        <v>286</v>
      </c>
      <c r="I129" s="92"/>
      <c r="J129" s="91" t="s">
        <v>287</v>
      </c>
      <c r="K129" s="94">
        <v>36971</v>
      </c>
      <c r="L129" s="92" t="s">
        <v>232</v>
      </c>
      <c r="M129" s="45"/>
      <c r="N129" s="50"/>
    </row>
    <row r="130" spans="1:14" s="100" customFormat="1" ht="26.4" x14ac:dyDescent="0.25">
      <c r="A130" s="135" t="s">
        <v>227</v>
      </c>
      <c r="B130" s="136" t="s">
        <v>679</v>
      </c>
      <c r="C130" s="136" t="s">
        <v>683</v>
      </c>
      <c r="D130" s="67" t="s">
        <v>236</v>
      </c>
      <c r="E130" s="137">
        <v>0.1</v>
      </c>
      <c r="F130" s="136" t="s">
        <v>684</v>
      </c>
      <c r="G130" s="67"/>
      <c r="H130" s="67"/>
      <c r="I130" s="103"/>
      <c r="J130" s="136" t="s">
        <v>685</v>
      </c>
      <c r="K130" s="138">
        <v>36985</v>
      </c>
      <c r="L130" s="67" t="s">
        <v>470</v>
      </c>
      <c r="M130" s="105"/>
      <c r="N130" s="125"/>
    </row>
    <row r="131" spans="1:14" s="22" customFormat="1" ht="26.4" x14ac:dyDescent="0.25">
      <c r="A131" s="197" t="s">
        <v>227</v>
      </c>
      <c r="B131" s="198" t="s">
        <v>665</v>
      </c>
      <c r="C131" s="198" t="s">
        <v>704</v>
      </c>
      <c r="D131" s="92" t="s">
        <v>643</v>
      </c>
      <c r="E131" s="199">
        <v>0.1</v>
      </c>
      <c r="F131" s="198" t="s">
        <v>696</v>
      </c>
      <c r="G131" s="87" t="s">
        <v>695</v>
      </c>
      <c r="H131" s="87" t="s">
        <v>664</v>
      </c>
      <c r="I131" s="200"/>
      <c r="J131" s="198" t="s">
        <v>705</v>
      </c>
      <c r="K131" s="201">
        <v>37004</v>
      </c>
      <c r="L131" s="87" t="s">
        <v>232</v>
      </c>
      <c r="M131" s="45">
        <v>50000</v>
      </c>
      <c r="N131" s="50"/>
    </row>
    <row r="132" spans="1:14" s="100" customFormat="1" ht="26.4" x14ac:dyDescent="0.25">
      <c r="A132" s="135" t="s">
        <v>227</v>
      </c>
      <c r="B132" s="136" t="s">
        <v>665</v>
      </c>
      <c r="C132" s="136" t="s">
        <v>704</v>
      </c>
      <c r="D132" s="67" t="s">
        <v>643</v>
      </c>
      <c r="E132" s="137">
        <v>0.1</v>
      </c>
      <c r="F132" s="136" t="s">
        <v>706</v>
      </c>
      <c r="G132" s="67" t="s">
        <v>707</v>
      </c>
      <c r="H132" s="67" t="s">
        <v>686</v>
      </c>
      <c r="I132" s="103"/>
      <c r="J132" s="136" t="s">
        <v>708</v>
      </c>
      <c r="K132" s="138">
        <v>37004</v>
      </c>
      <c r="L132" s="67" t="s">
        <v>232</v>
      </c>
      <c r="M132" s="105">
        <v>50000</v>
      </c>
      <c r="N132" s="125"/>
    </row>
    <row r="133" spans="1:14" s="22" customFormat="1" ht="52.8" x14ac:dyDescent="0.25">
      <c r="A133" s="164" t="s">
        <v>227</v>
      </c>
      <c r="B133" s="91" t="s">
        <v>667</v>
      </c>
      <c r="C133" s="91" t="s">
        <v>659</v>
      </c>
      <c r="D133" s="92" t="s">
        <v>236</v>
      </c>
      <c r="E133" s="93">
        <v>0.1</v>
      </c>
      <c r="F133" s="91" t="s">
        <v>672</v>
      </c>
      <c r="G133" s="92"/>
      <c r="H133" s="92"/>
      <c r="I133" s="92"/>
      <c r="J133" s="91" t="s">
        <v>687</v>
      </c>
      <c r="K133" s="94">
        <v>36991</v>
      </c>
      <c r="L133" s="92" t="s">
        <v>232</v>
      </c>
      <c r="M133" s="45">
        <v>250000</v>
      </c>
      <c r="N133" s="50"/>
    </row>
    <row r="134" spans="1:14" s="100" customFormat="1" ht="26.4" x14ac:dyDescent="0.25">
      <c r="A134" s="135" t="s">
        <v>227</v>
      </c>
      <c r="B134" s="136" t="s">
        <v>665</v>
      </c>
      <c r="C134" s="136" t="s">
        <v>710</v>
      </c>
      <c r="D134" s="67" t="s">
        <v>643</v>
      </c>
      <c r="E134" s="137">
        <v>0.1</v>
      </c>
      <c r="F134" s="136" t="s">
        <v>696</v>
      </c>
      <c r="G134" s="67" t="s">
        <v>695</v>
      </c>
      <c r="H134" s="67" t="s">
        <v>664</v>
      </c>
      <c r="I134" s="103"/>
      <c r="J134" s="136" t="s">
        <v>705</v>
      </c>
      <c r="K134" s="138">
        <v>37005</v>
      </c>
      <c r="L134" s="67" t="s">
        <v>232</v>
      </c>
      <c r="M134" s="105">
        <v>50000</v>
      </c>
      <c r="N134" s="125"/>
    </row>
    <row r="135" spans="1:14" s="22" customFormat="1" ht="26.4" x14ac:dyDescent="0.25">
      <c r="A135" s="197" t="s">
        <v>227</v>
      </c>
      <c r="B135" s="198" t="s">
        <v>665</v>
      </c>
      <c r="C135" s="198" t="s">
        <v>710</v>
      </c>
      <c r="D135" s="92" t="s">
        <v>643</v>
      </c>
      <c r="E135" s="199">
        <v>0.1</v>
      </c>
      <c r="F135" s="198" t="s">
        <v>706</v>
      </c>
      <c r="G135" s="87" t="s">
        <v>707</v>
      </c>
      <c r="H135" s="87" t="s">
        <v>686</v>
      </c>
      <c r="I135" s="200"/>
      <c r="J135" s="198" t="s">
        <v>708</v>
      </c>
      <c r="K135" s="201">
        <v>37005</v>
      </c>
      <c r="L135" s="87" t="s">
        <v>232</v>
      </c>
      <c r="M135" s="45">
        <v>50000</v>
      </c>
      <c r="N135" s="50"/>
    </row>
    <row r="136" spans="1:14" s="100" customFormat="1" ht="26.4" x14ac:dyDescent="0.25">
      <c r="A136" s="135" t="s">
        <v>227</v>
      </c>
      <c r="B136" s="136" t="s">
        <v>679</v>
      </c>
      <c r="C136" s="136" t="s">
        <v>680</v>
      </c>
      <c r="D136" s="67" t="s">
        <v>236</v>
      </c>
      <c r="E136" s="137">
        <v>0.1</v>
      </c>
      <c r="F136" s="136" t="s">
        <v>681</v>
      </c>
      <c r="G136" s="67"/>
      <c r="H136" s="67"/>
      <c r="I136" s="103"/>
      <c r="J136" s="136" t="s">
        <v>682</v>
      </c>
      <c r="K136" s="138">
        <v>36984</v>
      </c>
      <c r="L136" s="67" t="s">
        <v>232</v>
      </c>
      <c r="M136" s="105"/>
      <c r="N136" s="125"/>
    </row>
    <row r="137" spans="1:14" s="22" customFormat="1" ht="66" x14ac:dyDescent="0.25">
      <c r="A137" s="164" t="s">
        <v>227</v>
      </c>
      <c r="B137" s="91" t="s">
        <v>656</v>
      </c>
      <c r="C137" s="91" t="s">
        <v>660</v>
      </c>
      <c r="D137" s="92" t="s">
        <v>236</v>
      </c>
      <c r="E137" s="93">
        <v>0.1</v>
      </c>
      <c r="F137" s="91" t="s">
        <v>661</v>
      </c>
      <c r="G137" s="92"/>
      <c r="H137" s="92"/>
      <c r="I137" s="92"/>
      <c r="J137" s="91" t="s">
        <v>697</v>
      </c>
      <c r="K137" s="94">
        <v>36999</v>
      </c>
      <c r="L137" s="92" t="s">
        <v>232</v>
      </c>
      <c r="M137" s="45">
        <v>250000</v>
      </c>
      <c r="N137" s="50"/>
    </row>
    <row r="138" spans="1:14" s="100" customFormat="1" ht="26.4" x14ac:dyDescent="0.25">
      <c r="A138" s="135" t="s">
        <v>227</v>
      </c>
      <c r="B138" s="136" t="s">
        <v>656</v>
      </c>
      <c r="C138" s="136" t="s">
        <v>660</v>
      </c>
      <c r="D138" s="67" t="s">
        <v>236</v>
      </c>
      <c r="E138" s="137">
        <v>0.1</v>
      </c>
      <c r="F138" s="136" t="s">
        <v>663</v>
      </c>
      <c r="G138" s="67"/>
      <c r="H138" s="67"/>
      <c r="I138" s="67"/>
      <c r="J138" s="136" t="s">
        <v>698</v>
      </c>
      <c r="K138" s="138">
        <v>36999</v>
      </c>
      <c r="L138" s="67" t="s">
        <v>232</v>
      </c>
      <c r="M138" s="105">
        <v>250000</v>
      </c>
      <c r="N138" s="125"/>
    </row>
    <row r="139" spans="1:14" s="22" customFormat="1" x14ac:dyDescent="0.25">
      <c r="A139" s="164" t="s">
        <v>227</v>
      </c>
      <c r="B139" s="91" t="s">
        <v>656</v>
      </c>
      <c r="C139" s="91" t="s">
        <v>660</v>
      </c>
      <c r="D139" s="92" t="s">
        <v>236</v>
      </c>
      <c r="E139" s="93">
        <v>0.1</v>
      </c>
      <c r="F139" s="91" t="s">
        <v>662</v>
      </c>
      <c r="G139" s="92"/>
      <c r="H139" s="92"/>
      <c r="I139" s="92"/>
      <c r="J139" s="91" t="s">
        <v>698</v>
      </c>
      <c r="K139" s="94">
        <v>36999</v>
      </c>
      <c r="L139" s="92" t="s">
        <v>232</v>
      </c>
      <c r="M139" s="45">
        <v>250001</v>
      </c>
      <c r="N139" s="50"/>
    </row>
    <row r="140" spans="1:14" s="100" customFormat="1" x14ac:dyDescent="0.25">
      <c r="A140" s="135" t="s">
        <v>227</v>
      </c>
      <c r="B140" s="136" t="s">
        <v>679</v>
      </c>
      <c r="C140" s="136" t="s">
        <v>720</v>
      </c>
      <c r="D140" s="67" t="s">
        <v>643</v>
      </c>
      <c r="E140" s="137">
        <v>0.1</v>
      </c>
      <c r="F140" s="136" t="s">
        <v>721</v>
      </c>
      <c r="G140" s="67"/>
      <c r="H140" s="67"/>
      <c r="I140" s="103"/>
      <c r="J140" s="136" t="s">
        <v>722</v>
      </c>
      <c r="K140" s="138">
        <v>37006</v>
      </c>
      <c r="L140" s="67" t="s">
        <v>232</v>
      </c>
      <c r="M140" s="105"/>
      <c r="N140" s="125"/>
    </row>
    <row r="141" spans="1:14" s="22" customFormat="1" ht="66" x14ac:dyDescent="0.25">
      <c r="A141" s="164" t="s">
        <v>221</v>
      </c>
      <c r="B141" s="91" t="s">
        <v>653</v>
      </c>
      <c r="C141" s="91" t="s">
        <v>657</v>
      </c>
      <c r="D141" s="92" t="s">
        <v>236</v>
      </c>
      <c r="E141" s="93">
        <v>0.1</v>
      </c>
      <c r="F141" s="91" t="s">
        <v>713</v>
      </c>
      <c r="G141" s="92"/>
      <c r="H141" s="92"/>
      <c r="I141" s="92"/>
      <c r="J141" s="91" t="s">
        <v>712</v>
      </c>
      <c r="K141" s="94">
        <v>37004</v>
      </c>
      <c r="L141" s="92" t="s">
        <v>262</v>
      </c>
      <c r="M141" s="45">
        <v>500000</v>
      </c>
      <c r="N141" s="50"/>
    </row>
    <row r="142" spans="1:14" s="100" customFormat="1" ht="26.4" x14ac:dyDescent="0.25">
      <c r="A142" s="135" t="s">
        <v>227</v>
      </c>
      <c r="B142" s="136" t="s">
        <v>665</v>
      </c>
      <c r="C142" s="136" t="s">
        <v>699</v>
      </c>
      <c r="D142" s="67" t="s">
        <v>643</v>
      </c>
      <c r="E142" s="137">
        <v>0.1</v>
      </c>
      <c r="F142" s="136" t="s">
        <v>700</v>
      </c>
      <c r="G142" s="67" t="s">
        <v>701</v>
      </c>
      <c r="H142" s="67" t="s">
        <v>678</v>
      </c>
      <c r="I142" s="67" t="s">
        <v>703</v>
      </c>
      <c r="J142" s="136" t="s">
        <v>702</v>
      </c>
      <c r="K142" s="138">
        <v>37001</v>
      </c>
      <c r="L142" s="67" t="s">
        <v>232</v>
      </c>
      <c r="M142" s="105"/>
      <c r="N142" s="125"/>
    </row>
    <row r="143" spans="1:14" s="22" customFormat="1" ht="39.6" x14ac:dyDescent="0.25">
      <c r="A143" s="164" t="s">
        <v>221</v>
      </c>
      <c r="B143" s="91" t="s">
        <v>653</v>
      </c>
      <c r="C143" s="91" t="s">
        <v>654</v>
      </c>
      <c r="D143" s="92" t="s">
        <v>230</v>
      </c>
      <c r="E143" s="93">
        <v>0.1</v>
      </c>
      <c r="F143" s="91" t="s">
        <v>714</v>
      </c>
      <c r="G143" s="92" t="s">
        <v>715</v>
      </c>
      <c r="H143" s="92" t="s">
        <v>716</v>
      </c>
      <c r="I143" s="92"/>
      <c r="J143" s="91" t="s">
        <v>717</v>
      </c>
      <c r="K143" s="94">
        <v>37006</v>
      </c>
      <c r="L143" s="92" t="s">
        <v>470</v>
      </c>
      <c r="M143" s="45">
        <v>500000</v>
      </c>
      <c r="N143" s="50"/>
    </row>
    <row r="144" spans="1:14" s="100" customFormat="1" ht="26.4" x14ac:dyDescent="0.25">
      <c r="A144" s="135" t="s">
        <v>221</v>
      </c>
      <c r="B144" s="136" t="s">
        <v>653</v>
      </c>
      <c r="C144" s="136" t="s">
        <v>654</v>
      </c>
      <c r="D144" s="67" t="s">
        <v>236</v>
      </c>
      <c r="E144" s="137">
        <v>0.1</v>
      </c>
      <c r="F144" s="136" t="s">
        <v>673</v>
      </c>
      <c r="G144" s="67" t="s">
        <v>718</v>
      </c>
      <c r="H144" s="67" t="s">
        <v>319</v>
      </c>
      <c r="I144" s="67"/>
      <c r="J144" s="136" t="s">
        <v>658</v>
      </c>
      <c r="K144" s="138">
        <v>37005</v>
      </c>
      <c r="L144" s="67" t="s">
        <v>470</v>
      </c>
      <c r="M144" s="105">
        <v>500000</v>
      </c>
      <c r="N144" s="125"/>
    </row>
    <row r="145" spans="1:14" s="22" customFormat="1" ht="66" x14ac:dyDescent="0.25">
      <c r="A145" s="164" t="s">
        <v>227</v>
      </c>
      <c r="B145" s="91" t="s">
        <v>691</v>
      </c>
      <c r="C145" s="91" t="s">
        <v>666</v>
      </c>
      <c r="D145" s="92" t="s">
        <v>236</v>
      </c>
      <c r="E145" s="93">
        <v>0.05</v>
      </c>
      <c r="F145" s="91" t="s">
        <v>692</v>
      </c>
      <c r="G145" s="92" t="s">
        <v>709</v>
      </c>
      <c r="H145" s="92" t="s">
        <v>664</v>
      </c>
      <c r="I145" s="92"/>
      <c r="J145" s="91" t="s">
        <v>693</v>
      </c>
      <c r="K145" s="94">
        <v>37005</v>
      </c>
      <c r="L145" s="92" t="s">
        <v>232</v>
      </c>
      <c r="M145" s="45"/>
      <c r="N145" s="50"/>
    </row>
    <row r="146" spans="1:14" s="100" customFormat="1" ht="52.8" x14ac:dyDescent="0.25">
      <c r="A146" s="135" t="s">
        <v>227</v>
      </c>
      <c r="B146" s="136" t="s">
        <v>665</v>
      </c>
      <c r="C146" s="136" t="s">
        <v>668</v>
      </c>
      <c r="D146" s="67" t="s">
        <v>236</v>
      </c>
      <c r="E146" s="137">
        <v>0.05</v>
      </c>
      <c r="F146" s="136" t="s">
        <v>669</v>
      </c>
      <c r="G146" s="67" t="s">
        <v>670</v>
      </c>
      <c r="H146" s="67" t="s">
        <v>671</v>
      </c>
      <c r="I146" s="67"/>
      <c r="J146" s="136" t="s">
        <v>711</v>
      </c>
      <c r="K146" s="138">
        <v>37006</v>
      </c>
      <c r="L146" s="67" t="s">
        <v>232</v>
      </c>
      <c r="M146" s="105"/>
      <c r="N146" s="125"/>
    </row>
    <row r="147" spans="1:14" s="22" customFormat="1" ht="26.4" x14ac:dyDescent="0.25">
      <c r="A147" s="197" t="s">
        <v>227</v>
      </c>
      <c r="B147" s="198" t="s">
        <v>665</v>
      </c>
      <c r="C147" s="198" t="s">
        <v>677</v>
      </c>
      <c r="D147" s="92" t="s">
        <v>643</v>
      </c>
      <c r="E147" s="199">
        <v>0.05</v>
      </c>
      <c r="F147" s="198" t="s">
        <v>689</v>
      </c>
      <c r="G147" s="87" t="s">
        <v>688</v>
      </c>
      <c r="H147" s="87" t="s">
        <v>686</v>
      </c>
      <c r="I147" s="200" t="s">
        <v>694</v>
      </c>
      <c r="J147" s="198" t="s">
        <v>690</v>
      </c>
      <c r="K147" s="201">
        <v>37004</v>
      </c>
      <c r="L147" s="87" t="s">
        <v>232</v>
      </c>
      <c r="M147" s="45">
        <v>50000</v>
      </c>
      <c r="N147" s="50"/>
    </row>
    <row r="148" spans="1:14" s="100" customFormat="1" ht="26.4" x14ac:dyDescent="0.25">
      <c r="A148" s="135" t="s">
        <v>227</v>
      </c>
      <c r="B148" s="136" t="s">
        <v>665</v>
      </c>
      <c r="C148" s="136" t="s">
        <v>655</v>
      </c>
      <c r="D148" s="67" t="s">
        <v>643</v>
      </c>
      <c r="E148" s="137">
        <v>0.05</v>
      </c>
      <c r="F148" s="136" t="s">
        <v>676</v>
      </c>
      <c r="G148" s="67" t="s">
        <v>674</v>
      </c>
      <c r="H148" s="67" t="s">
        <v>368</v>
      </c>
      <c r="I148" s="67"/>
      <c r="J148" s="136" t="s">
        <v>675</v>
      </c>
      <c r="K148" s="138">
        <v>36999</v>
      </c>
      <c r="L148" s="67" t="s">
        <v>232</v>
      </c>
      <c r="M148" s="105"/>
      <c r="N148" s="125"/>
    </row>
    <row r="149" spans="1:14" s="22" customFormat="1" ht="15.6" x14ac:dyDescent="0.3">
      <c r="A149" s="26" t="s">
        <v>213</v>
      </c>
      <c r="B149" s="37"/>
      <c r="C149" s="37"/>
      <c r="D149" s="37"/>
      <c r="E149" s="23"/>
      <c r="F149" s="37"/>
      <c r="G149" s="19"/>
      <c r="H149" s="19"/>
      <c r="I149" s="24"/>
      <c r="J149" s="17"/>
      <c r="K149" s="21"/>
      <c r="L149" s="40"/>
      <c r="M149" s="45"/>
      <c r="N149" s="50"/>
    </row>
    <row r="150" spans="1:14" s="100" customFormat="1" x14ac:dyDescent="0.25">
      <c r="A150" s="160" t="s">
        <v>227</v>
      </c>
      <c r="B150" s="140" t="s">
        <v>345</v>
      </c>
      <c r="C150" s="140" t="s">
        <v>362</v>
      </c>
      <c r="D150" s="140" t="s">
        <v>348</v>
      </c>
      <c r="E150" s="141">
        <v>0.75</v>
      </c>
      <c r="F150" s="140" t="s">
        <v>392</v>
      </c>
      <c r="G150" s="161" t="s">
        <v>306</v>
      </c>
      <c r="H150" s="67" t="s">
        <v>364</v>
      </c>
      <c r="I150" s="109" t="s">
        <v>353</v>
      </c>
      <c r="J150" s="102" t="s">
        <v>391</v>
      </c>
      <c r="K150" s="138">
        <v>36999</v>
      </c>
      <c r="L150" s="142" t="s">
        <v>866</v>
      </c>
      <c r="M150" s="105" t="s">
        <v>400</v>
      </c>
      <c r="N150" s="125"/>
    </row>
    <row r="151" spans="1:14" s="22" customFormat="1" ht="26.4" x14ac:dyDescent="0.25">
      <c r="A151" s="167" t="s">
        <v>227</v>
      </c>
      <c r="B151" s="202" t="s">
        <v>339</v>
      </c>
      <c r="C151" s="202" t="s">
        <v>340</v>
      </c>
      <c r="D151" s="202" t="s">
        <v>346</v>
      </c>
      <c r="E151" s="203">
        <v>0.7</v>
      </c>
      <c r="F151" s="202" t="s">
        <v>379</v>
      </c>
      <c r="G151" s="204" t="s">
        <v>349</v>
      </c>
      <c r="H151" s="92" t="s">
        <v>350</v>
      </c>
      <c r="I151" s="205" t="s">
        <v>330</v>
      </c>
      <c r="J151" s="68" t="s">
        <v>341</v>
      </c>
      <c r="K151" s="94">
        <v>36976</v>
      </c>
      <c r="L151" s="206" t="s">
        <v>827</v>
      </c>
      <c r="M151" s="45">
        <v>0</v>
      </c>
      <c r="N151" s="50"/>
    </row>
    <row r="152" spans="1:14" s="100" customFormat="1" ht="26.4" x14ac:dyDescent="0.25">
      <c r="A152" s="160" t="s">
        <v>221</v>
      </c>
      <c r="B152" s="140" t="s">
        <v>329</v>
      </c>
      <c r="C152" s="140" t="s">
        <v>333</v>
      </c>
      <c r="D152" s="140" t="s">
        <v>346</v>
      </c>
      <c r="E152" s="141">
        <v>0.6</v>
      </c>
      <c r="F152" s="140" t="s">
        <v>369</v>
      </c>
      <c r="G152" s="161" t="s">
        <v>382</v>
      </c>
      <c r="H152" s="67" t="s">
        <v>389</v>
      </c>
      <c r="I152" s="109"/>
      <c r="J152" s="102" t="s">
        <v>148</v>
      </c>
      <c r="K152" s="138">
        <v>36999</v>
      </c>
      <c r="L152" s="142" t="s">
        <v>13</v>
      </c>
      <c r="M152" s="105" t="s">
        <v>388</v>
      </c>
      <c r="N152" s="125"/>
    </row>
    <row r="153" spans="1:14" s="22" customFormat="1" ht="26.4" x14ac:dyDescent="0.25">
      <c r="A153" s="167" t="s">
        <v>227</v>
      </c>
      <c r="B153" s="202" t="s">
        <v>336</v>
      </c>
      <c r="C153" s="202" t="s">
        <v>356</v>
      </c>
      <c r="D153" s="202" t="s">
        <v>347</v>
      </c>
      <c r="E153" s="203">
        <v>0.6</v>
      </c>
      <c r="F153" s="202" t="s">
        <v>360</v>
      </c>
      <c r="G153" s="204" t="s">
        <v>355</v>
      </c>
      <c r="H153" s="92" t="s">
        <v>393</v>
      </c>
      <c r="I153" s="205" t="s">
        <v>353</v>
      </c>
      <c r="J153" s="68" t="s">
        <v>361</v>
      </c>
      <c r="K153" s="94">
        <v>36991</v>
      </c>
      <c r="L153" s="206" t="s">
        <v>45</v>
      </c>
      <c r="M153" s="45">
        <v>200000</v>
      </c>
      <c r="N153" s="50"/>
    </row>
    <row r="154" spans="1:14" s="100" customFormat="1" x14ac:dyDescent="0.25">
      <c r="A154" s="160" t="s">
        <v>227</v>
      </c>
      <c r="B154" s="140" t="s">
        <v>342</v>
      </c>
      <c r="C154" s="140" t="s">
        <v>375</v>
      </c>
      <c r="D154" s="140" t="s">
        <v>348</v>
      </c>
      <c r="E154" s="141">
        <v>0.5</v>
      </c>
      <c r="F154" s="140" t="s">
        <v>367</v>
      </c>
      <c r="G154" s="161" t="s">
        <v>365</v>
      </c>
      <c r="H154" s="67" t="s">
        <v>364</v>
      </c>
      <c r="I154" s="207">
        <v>500000</v>
      </c>
      <c r="J154" s="140" t="s">
        <v>374</v>
      </c>
      <c r="K154" s="138">
        <v>36991</v>
      </c>
      <c r="L154" s="142" t="s">
        <v>827</v>
      </c>
      <c r="M154" s="105">
        <v>50000</v>
      </c>
      <c r="N154" s="125"/>
    </row>
    <row r="155" spans="1:14" s="22" customFormat="1" ht="26.4" x14ac:dyDescent="0.25">
      <c r="A155" s="167" t="s">
        <v>227</v>
      </c>
      <c r="B155" s="202" t="s">
        <v>345</v>
      </c>
      <c r="C155" s="202" t="s">
        <v>366</v>
      </c>
      <c r="D155" s="202" t="s">
        <v>348</v>
      </c>
      <c r="E155" s="203">
        <v>0.5</v>
      </c>
      <c r="F155" s="202" t="s">
        <v>376</v>
      </c>
      <c r="G155" s="204" t="s">
        <v>377</v>
      </c>
      <c r="H155" s="92" t="s">
        <v>351</v>
      </c>
      <c r="I155" s="205"/>
      <c r="J155" s="68" t="s">
        <v>378</v>
      </c>
      <c r="K155" s="94">
        <v>36991</v>
      </c>
      <c r="L155" s="206" t="s">
        <v>866</v>
      </c>
      <c r="M155" s="45"/>
      <c r="N155" s="50"/>
    </row>
    <row r="156" spans="1:14" s="100" customFormat="1" x14ac:dyDescent="0.25">
      <c r="A156" s="160" t="s">
        <v>227</v>
      </c>
      <c r="B156" s="140" t="s">
        <v>345</v>
      </c>
      <c r="C156" s="140" t="s">
        <v>395</v>
      </c>
      <c r="D156" s="140" t="s">
        <v>348</v>
      </c>
      <c r="E156" s="141">
        <v>0.5</v>
      </c>
      <c r="F156" s="140" t="s">
        <v>396</v>
      </c>
      <c r="G156" s="161" t="s">
        <v>397</v>
      </c>
      <c r="H156" s="67" t="s">
        <v>368</v>
      </c>
      <c r="I156" s="109" t="s">
        <v>398</v>
      </c>
      <c r="J156" s="102" t="s">
        <v>399</v>
      </c>
      <c r="K156" s="138">
        <v>36999</v>
      </c>
      <c r="L156" s="142" t="s">
        <v>866</v>
      </c>
      <c r="M156" s="105"/>
      <c r="N156" s="125"/>
    </row>
    <row r="157" spans="1:14" s="22" customFormat="1" x14ac:dyDescent="0.25">
      <c r="A157" s="167" t="s">
        <v>221</v>
      </c>
      <c r="B157" s="202" t="s">
        <v>329</v>
      </c>
      <c r="C157" s="202" t="s">
        <v>831</v>
      </c>
      <c r="D157" s="202" t="s">
        <v>346</v>
      </c>
      <c r="E157" s="203">
        <v>0.5</v>
      </c>
      <c r="F157" s="202" t="s">
        <v>153</v>
      </c>
      <c r="G157" s="204">
        <v>37012</v>
      </c>
      <c r="H157" s="92" t="s">
        <v>154</v>
      </c>
      <c r="I157" s="205" t="s">
        <v>880</v>
      </c>
      <c r="J157" s="68" t="s">
        <v>155</v>
      </c>
      <c r="K157" s="94">
        <v>36999</v>
      </c>
      <c r="L157" s="208"/>
      <c r="M157" s="45"/>
      <c r="N157" s="50"/>
    </row>
    <row r="158" spans="1:14" s="100" customFormat="1" ht="26.4" x14ac:dyDescent="0.25">
      <c r="A158" s="160" t="s">
        <v>221</v>
      </c>
      <c r="B158" s="140" t="s">
        <v>162</v>
      </c>
      <c r="C158" s="140" t="s">
        <v>331</v>
      </c>
      <c r="D158" s="140" t="s">
        <v>346</v>
      </c>
      <c r="E158" s="141">
        <v>0.5</v>
      </c>
      <c r="F158" s="140" t="s">
        <v>332</v>
      </c>
      <c r="G158" s="161" t="s">
        <v>352</v>
      </c>
      <c r="H158" s="67" t="s">
        <v>330</v>
      </c>
      <c r="I158" s="109" t="s">
        <v>330</v>
      </c>
      <c r="J158" s="102" t="s">
        <v>363</v>
      </c>
      <c r="K158" s="138">
        <v>36999</v>
      </c>
      <c r="L158" s="142" t="s">
        <v>827</v>
      </c>
      <c r="M158" s="105">
        <v>0</v>
      </c>
      <c r="N158" s="125"/>
    </row>
    <row r="159" spans="1:14" s="22" customFormat="1" ht="39.6" x14ac:dyDescent="0.25">
      <c r="A159" s="167" t="s">
        <v>227</v>
      </c>
      <c r="B159" s="202" t="s">
        <v>336</v>
      </c>
      <c r="C159" s="202" t="s">
        <v>357</v>
      </c>
      <c r="D159" s="202" t="s">
        <v>347</v>
      </c>
      <c r="E159" s="203">
        <v>0.5</v>
      </c>
      <c r="F159" s="202" t="s">
        <v>343</v>
      </c>
      <c r="G159" s="204" t="s">
        <v>354</v>
      </c>
      <c r="H159" s="92" t="s">
        <v>394</v>
      </c>
      <c r="I159" s="205" t="s">
        <v>353</v>
      </c>
      <c r="J159" s="68" t="s">
        <v>344</v>
      </c>
      <c r="K159" s="94">
        <v>36992</v>
      </c>
      <c r="L159" s="206" t="s">
        <v>45</v>
      </c>
      <c r="M159" s="45">
        <v>200000</v>
      </c>
      <c r="N159" s="50"/>
    </row>
    <row r="160" spans="1:14" s="100" customFormat="1" x14ac:dyDescent="0.25">
      <c r="A160" s="160" t="s">
        <v>227</v>
      </c>
      <c r="B160" s="140" t="s">
        <v>336</v>
      </c>
      <c r="C160" s="140" t="s">
        <v>337</v>
      </c>
      <c r="D160" s="140" t="s">
        <v>346</v>
      </c>
      <c r="E160" s="141">
        <v>0.5</v>
      </c>
      <c r="F160" s="140" t="s">
        <v>381</v>
      </c>
      <c r="G160" s="161" t="s">
        <v>358</v>
      </c>
      <c r="H160" s="67" t="s">
        <v>380</v>
      </c>
      <c r="I160" s="109" t="s">
        <v>353</v>
      </c>
      <c r="J160" s="102" t="s">
        <v>338</v>
      </c>
      <c r="K160" s="138">
        <v>36973</v>
      </c>
      <c r="L160" s="142" t="s">
        <v>45</v>
      </c>
      <c r="M160" s="105">
        <v>75000</v>
      </c>
      <c r="N160" s="125"/>
    </row>
    <row r="161" spans="1:14" s="52" customFormat="1" ht="26.4" x14ac:dyDescent="0.25">
      <c r="A161" s="167" t="s">
        <v>221</v>
      </c>
      <c r="B161" s="202" t="s">
        <v>339</v>
      </c>
      <c r="C161" s="202" t="s">
        <v>16</v>
      </c>
      <c r="D161" s="202" t="s">
        <v>346</v>
      </c>
      <c r="E161" s="203">
        <v>0.5</v>
      </c>
      <c r="F161" s="202" t="s">
        <v>156</v>
      </c>
      <c r="G161" s="204" t="s">
        <v>157</v>
      </c>
      <c r="H161" s="92" t="s">
        <v>499</v>
      </c>
      <c r="I161" s="205" t="s">
        <v>880</v>
      </c>
      <c r="J161" s="68" t="s">
        <v>158</v>
      </c>
      <c r="K161" s="94">
        <v>36999</v>
      </c>
      <c r="L161" s="208"/>
      <c r="M161" s="45"/>
      <c r="N161" s="51"/>
    </row>
    <row r="162" spans="1:14" s="100" customFormat="1" ht="26.4" x14ac:dyDescent="0.25">
      <c r="A162" s="160" t="s">
        <v>221</v>
      </c>
      <c r="B162" s="140" t="s">
        <v>131</v>
      </c>
      <c r="C162" s="140" t="s">
        <v>132</v>
      </c>
      <c r="D162" s="140" t="s">
        <v>347</v>
      </c>
      <c r="E162" s="141">
        <v>0.4</v>
      </c>
      <c r="F162" s="140" t="s">
        <v>104</v>
      </c>
      <c r="G162" s="161" t="s">
        <v>103</v>
      </c>
      <c r="H162" s="67" t="s">
        <v>118</v>
      </c>
      <c r="I162" s="109" t="s">
        <v>353</v>
      </c>
      <c r="J162" s="102" t="s">
        <v>105</v>
      </c>
      <c r="K162" s="138">
        <v>36999</v>
      </c>
      <c r="L162" s="142" t="s">
        <v>867</v>
      </c>
      <c r="M162" s="105">
        <v>10000000</v>
      </c>
      <c r="N162" s="125"/>
    </row>
    <row r="163" spans="1:14" s="22" customFormat="1" ht="39.6" x14ac:dyDescent="0.25">
      <c r="A163" s="167" t="s">
        <v>221</v>
      </c>
      <c r="B163" s="202" t="s">
        <v>329</v>
      </c>
      <c r="C163" s="202" t="s">
        <v>893</v>
      </c>
      <c r="D163" s="202" t="s">
        <v>346</v>
      </c>
      <c r="E163" s="203">
        <v>0.4</v>
      </c>
      <c r="F163" s="202" t="s">
        <v>894</v>
      </c>
      <c r="G163" s="204"/>
      <c r="H163" s="92"/>
      <c r="I163" s="205"/>
      <c r="J163" s="68" t="s">
        <v>150</v>
      </c>
      <c r="K163" s="94">
        <v>36999</v>
      </c>
      <c r="L163" s="206" t="s">
        <v>15</v>
      </c>
      <c r="M163" s="45"/>
      <c r="N163" s="50"/>
    </row>
    <row r="164" spans="1:14" s="100" customFormat="1" ht="26.4" x14ac:dyDescent="0.25">
      <c r="A164" s="160" t="s">
        <v>227</v>
      </c>
      <c r="B164" s="140" t="s">
        <v>359</v>
      </c>
      <c r="C164" s="140" t="s">
        <v>334</v>
      </c>
      <c r="D164" s="140" t="s">
        <v>346</v>
      </c>
      <c r="E164" s="141">
        <v>0.4</v>
      </c>
      <c r="F164" s="140" t="s">
        <v>35</v>
      </c>
      <c r="G164" s="161" t="s">
        <v>161</v>
      </c>
      <c r="H164" s="67" t="s">
        <v>36</v>
      </c>
      <c r="I164" s="109" t="s">
        <v>37</v>
      </c>
      <c r="J164" s="102" t="s">
        <v>151</v>
      </c>
      <c r="K164" s="138">
        <v>36999</v>
      </c>
      <c r="L164" s="209"/>
      <c r="M164" s="105"/>
      <c r="N164" s="125"/>
    </row>
    <row r="165" spans="1:14" s="22" customFormat="1" x14ac:dyDescent="0.25">
      <c r="A165" s="167" t="s">
        <v>227</v>
      </c>
      <c r="B165" s="202" t="s">
        <v>336</v>
      </c>
      <c r="C165" s="202" t="s">
        <v>857</v>
      </c>
      <c r="D165" s="202" t="s">
        <v>347</v>
      </c>
      <c r="E165" s="203">
        <v>0.4</v>
      </c>
      <c r="F165" s="202" t="s">
        <v>858</v>
      </c>
      <c r="G165" s="204" t="s">
        <v>876</v>
      </c>
      <c r="H165" s="92" t="s">
        <v>238</v>
      </c>
      <c r="I165" s="205" t="s">
        <v>353</v>
      </c>
      <c r="J165" s="68" t="s">
        <v>859</v>
      </c>
      <c r="K165" s="94">
        <v>36962</v>
      </c>
      <c r="L165" s="206" t="s">
        <v>45</v>
      </c>
      <c r="M165" s="45">
        <v>20000</v>
      </c>
      <c r="N165" s="50"/>
    </row>
    <row r="166" spans="1:14" s="100" customFormat="1" ht="39.6" x14ac:dyDescent="0.25">
      <c r="A166" s="160" t="s">
        <v>221</v>
      </c>
      <c r="B166" s="140" t="s">
        <v>329</v>
      </c>
      <c r="C166" s="140" t="s">
        <v>831</v>
      </c>
      <c r="D166" s="140" t="s">
        <v>346</v>
      </c>
      <c r="E166" s="141">
        <v>0.3</v>
      </c>
      <c r="F166" s="140" t="s">
        <v>146</v>
      </c>
      <c r="G166" s="161" t="s">
        <v>895</v>
      </c>
      <c r="H166" s="67" t="s">
        <v>595</v>
      </c>
      <c r="I166" s="109"/>
      <c r="J166" s="102" t="s">
        <v>54</v>
      </c>
      <c r="K166" s="138">
        <v>36999</v>
      </c>
      <c r="L166" s="142" t="s">
        <v>896</v>
      </c>
      <c r="M166" s="105">
        <v>0</v>
      </c>
      <c r="N166" s="125"/>
    </row>
    <row r="167" spans="1:14" s="22" customFormat="1" ht="52.8" x14ac:dyDescent="0.25">
      <c r="A167" s="167" t="s">
        <v>221</v>
      </c>
      <c r="B167" s="202" t="s">
        <v>329</v>
      </c>
      <c r="C167" s="202" t="s">
        <v>335</v>
      </c>
      <c r="D167" s="202" t="s">
        <v>346</v>
      </c>
      <c r="E167" s="203">
        <v>0.3</v>
      </c>
      <c r="F167" s="202" t="s">
        <v>372</v>
      </c>
      <c r="G167" s="204" t="s">
        <v>370</v>
      </c>
      <c r="H167" s="92" t="s">
        <v>371</v>
      </c>
      <c r="I167" s="205"/>
      <c r="J167" s="68" t="s">
        <v>149</v>
      </c>
      <c r="K167" s="94">
        <v>36999</v>
      </c>
      <c r="L167" s="206" t="s">
        <v>15</v>
      </c>
      <c r="M167" s="45">
        <v>0</v>
      </c>
      <c r="N167" s="50"/>
    </row>
    <row r="168" spans="1:14" s="100" customFormat="1" ht="39.6" x14ac:dyDescent="0.25">
      <c r="A168" s="160" t="s">
        <v>221</v>
      </c>
      <c r="B168" s="140" t="s">
        <v>147</v>
      </c>
      <c r="C168" s="140" t="s">
        <v>848</v>
      </c>
      <c r="D168" s="140" t="s">
        <v>347</v>
      </c>
      <c r="E168" s="141">
        <v>0.3</v>
      </c>
      <c r="F168" s="140" t="s">
        <v>849</v>
      </c>
      <c r="G168" s="161"/>
      <c r="H168" s="67"/>
      <c r="I168" s="109"/>
      <c r="J168" s="102" t="s">
        <v>12</v>
      </c>
      <c r="K168" s="138">
        <v>36999</v>
      </c>
      <c r="L168" s="142" t="s">
        <v>13</v>
      </c>
      <c r="M168" s="105">
        <v>0</v>
      </c>
      <c r="N168" s="125"/>
    </row>
    <row r="169" spans="1:14" s="22" customFormat="1" x14ac:dyDescent="0.25">
      <c r="A169" s="167" t="s">
        <v>227</v>
      </c>
      <c r="B169" s="202" t="s">
        <v>339</v>
      </c>
      <c r="C169" s="202" t="s">
        <v>840</v>
      </c>
      <c r="D169" s="202" t="s">
        <v>346</v>
      </c>
      <c r="E169" s="203">
        <v>0.3</v>
      </c>
      <c r="F169" s="202" t="s">
        <v>841</v>
      </c>
      <c r="G169" s="204" t="s">
        <v>883</v>
      </c>
      <c r="H169" s="92" t="s">
        <v>884</v>
      </c>
      <c r="I169" s="205"/>
      <c r="J169" s="68" t="s">
        <v>43</v>
      </c>
      <c r="K169" s="94">
        <v>36962</v>
      </c>
      <c r="L169" s="206" t="s">
        <v>827</v>
      </c>
      <c r="M169" s="45">
        <v>50000</v>
      </c>
      <c r="N169" s="50"/>
    </row>
    <row r="170" spans="1:14" s="100" customFormat="1" x14ac:dyDescent="0.25">
      <c r="A170" s="160" t="s">
        <v>221</v>
      </c>
      <c r="B170" s="140" t="s">
        <v>828</v>
      </c>
      <c r="C170" s="140" t="s">
        <v>847</v>
      </c>
      <c r="D170" s="140" t="s">
        <v>347</v>
      </c>
      <c r="E170" s="141">
        <v>0.25</v>
      </c>
      <c r="F170" s="140" t="s">
        <v>102</v>
      </c>
      <c r="G170" s="161" t="s">
        <v>917</v>
      </c>
      <c r="H170" s="67" t="s">
        <v>101</v>
      </c>
      <c r="I170" s="109" t="s">
        <v>353</v>
      </c>
      <c r="J170" s="102" t="s">
        <v>114</v>
      </c>
      <c r="K170" s="138">
        <v>36999</v>
      </c>
      <c r="L170" s="142" t="s">
        <v>867</v>
      </c>
      <c r="M170" s="105">
        <v>10000000</v>
      </c>
      <c r="N170" s="125"/>
    </row>
    <row r="171" spans="1:14" s="22" customFormat="1" x14ac:dyDescent="0.25">
      <c r="A171" s="167" t="s">
        <v>227</v>
      </c>
      <c r="B171" s="210" t="s">
        <v>342</v>
      </c>
      <c r="C171" s="210" t="s">
        <v>334</v>
      </c>
      <c r="D171" s="202" t="s">
        <v>348</v>
      </c>
      <c r="E171" s="203">
        <v>0.25</v>
      </c>
      <c r="F171" s="202" t="s">
        <v>3</v>
      </c>
      <c r="G171" s="204" t="s">
        <v>365</v>
      </c>
      <c r="H171" s="92" t="s">
        <v>678</v>
      </c>
      <c r="I171" s="205"/>
      <c r="J171" s="68" t="s">
        <v>56</v>
      </c>
      <c r="K171" s="94">
        <v>36989</v>
      </c>
      <c r="L171" s="206" t="s">
        <v>827</v>
      </c>
      <c r="M171" s="45"/>
      <c r="N171" s="50"/>
    </row>
    <row r="172" spans="1:14" s="100" customFormat="1" x14ac:dyDescent="0.25">
      <c r="A172" s="160" t="s">
        <v>227</v>
      </c>
      <c r="B172" s="140" t="s">
        <v>342</v>
      </c>
      <c r="C172" s="140" t="s">
        <v>720</v>
      </c>
      <c r="D172" s="140" t="s">
        <v>81</v>
      </c>
      <c r="E172" s="141">
        <v>0.25</v>
      </c>
      <c r="F172" s="140" t="s">
        <v>82</v>
      </c>
      <c r="G172" s="161" t="s">
        <v>83</v>
      </c>
      <c r="H172" s="67" t="s">
        <v>84</v>
      </c>
      <c r="I172" s="109" t="s">
        <v>880</v>
      </c>
      <c r="J172" s="102" t="s">
        <v>85</v>
      </c>
      <c r="K172" s="138">
        <v>36999</v>
      </c>
      <c r="L172" s="142" t="s">
        <v>866</v>
      </c>
      <c r="M172" s="105"/>
      <c r="N172" s="125"/>
    </row>
    <row r="173" spans="1:14" s="22" customFormat="1" x14ac:dyDescent="0.25">
      <c r="A173" s="167" t="s">
        <v>227</v>
      </c>
      <c r="B173" s="202" t="s">
        <v>336</v>
      </c>
      <c r="C173" s="202" t="s">
        <v>853</v>
      </c>
      <c r="D173" s="202" t="s">
        <v>348</v>
      </c>
      <c r="E173" s="203">
        <v>0.25</v>
      </c>
      <c r="F173" s="202" t="s">
        <v>854</v>
      </c>
      <c r="G173" s="204" t="s">
        <v>877</v>
      </c>
      <c r="H173" s="92" t="s">
        <v>319</v>
      </c>
      <c r="I173" s="205" t="s">
        <v>353</v>
      </c>
      <c r="J173" s="68" t="s">
        <v>48</v>
      </c>
      <c r="K173" s="94">
        <v>36911</v>
      </c>
      <c r="L173" s="206" t="s">
        <v>45</v>
      </c>
      <c r="M173" s="45">
        <v>250000</v>
      </c>
      <c r="N173" s="50"/>
    </row>
    <row r="174" spans="1:14" s="100" customFormat="1" ht="26.4" x14ac:dyDescent="0.25">
      <c r="A174" s="160" t="s">
        <v>227</v>
      </c>
      <c r="B174" s="140" t="s">
        <v>336</v>
      </c>
      <c r="C174" s="140" t="s">
        <v>855</v>
      </c>
      <c r="D174" s="140" t="s">
        <v>347</v>
      </c>
      <c r="E174" s="141">
        <v>0.25</v>
      </c>
      <c r="F174" s="140" t="s">
        <v>49</v>
      </c>
      <c r="G174" s="161" t="s">
        <v>876</v>
      </c>
      <c r="H174" s="67" t="s">
        <v>319</v>
      </c>
      <c r="I174" s="109" t="s">
        <v>353</v>
      </c>
      <c r="J174" s="67" t="s">
        <v>62</v>
      </c>
      <c r="K174" s="138">
        <v>36986</v>
      </c>
      <c r="L174" s="142" t="s">
        <v>866</v>
      </c>
      <c r="M174" s="105">
        <v>100000</v>
      </c>
      <c r="N174" s="125"/>
    </row>
    <row r="175" spans="1:14" s="22" customFormat="1" ht="26.4" x14ac:dyDescent="0.25">
      <c r="A175" s="167" t="s">
        <v>227</v>
      </c>
      <c r="B175" s="202" t="s">
        <v>336</v>
      </c>
      <c r="C175" s="202" t="s">
        <v>856</v>
      </c>
      <c r="D175" s="202" t="s">
        <v>347</v>
      </c>
      <c r="E175" s="203">
        <v>0.25</v>
      </c>
      <c r="F175" s="202" t="s">
        <v>89</v>
      </c>
      <c r="G175" s="204" t="s">
        <v>876</v>
      </c>
      <c r="H175" s="92" t="s">
        <v>238</v>
      </c>
      <c r="I175" s="205" t="s">
        <v>880</v>
      </c>
      <c r="J175" s="92" t="s">
        <v>90</v>
      </c>
      <c r="K175" s="94">
        <v>37000</v>
      </c>
      <c r="L175" s="206" t="s">
        <v>232</v>
      </c>
      <c r="M175" s="45">
        <v>20000</v>
      </c>
      <c r="N175" s="50"/>
    </row>
    <row r="176" spans="1:14" s="100" customFormat="1" ht="26.4" x14ac:dyDescent="0.25">
      <c r="A176" s="160" t="s">
        <v>227</v>
      </c>
      <c r="B176" s="140" t="s">
        <v>336</v>
      </c>
      <c r="C176" s="140" t="s">
        <v>856</v>
      </c>
      <c r="D176" s="140" t="s">
        <v>347</v>
      </c>
      <c r="E176" s="141">
        <v>0.25</v>
      </c>
      <c r="F176" s="140" t="s">
        <v>50</v>
      </c>
      <c r="G176" s="161" t="s">
        <v>876</v>
      </c>
      <c r="H176" s="67" t="s">
        <v>51</v>
      </c>
      <c r="I176" s="109" t="s">
        <v>353</v>
      </c>
      <c r="J176" s="102" t="s">
        <v>52</v>
      </c>
      <c r="K176" s="138">
        <v>36992</v>
      </c>
      <c r="L176" s="142" t="s">
        <v>866</v>
      </c>
      <c r="M176" s="105">
        <v>300000</v>
      </c>
      <c r="N176" s="125"/>
    </row>
    <row r="177" spans="1:14" s="22" customFormat="1" ht="26.4" x14ac:dyDescent="0.25">
      <c r="A177" s="167" t="s">
        <v>227</v>
      </c>
      <c r="B177" s="210" t="s">
        <v>7</v>
      </c>
      <c r="C177" s="210" t="s">
        <v>897</v>
      </c>
      <c r="D177" s="202" t="s">
        <v>348</v>
      </c>
      <c r="E177" s="203">
        <v>0.2</v>
      </c>
      <c r="F177" s="202" t="s">
        <v>8</v>
      </c>
      <c r="G177" s="204" t="s">
        <v>2</v>
      </c>
      <c r="H177" s="92" t="s">
        <v>319</v>
      </c>
      <c r="I177" s="205" t="s">
        <v>1</v>
      </c>
      <c r="J177" s="68" t="s">
        <v>6</v>
      </c>
      <c r="K177" s="94">
        <v>36949</v>
      </c>
      <c r="L177" s="206" t="s">
        <v>866</v>
      </c>
      <c r="M177" s="45" t="s">
        <v>330</v>
      </c>
      <c r="N177" s="50"/>
    </row>
    <row r="178" spans="1:14" s="100" customFormat="1" ht="26.4" x14ac:dyDescent="0.25">
      <c r="A178" s="160" t="s">
        <v>221</v>
      </c>
      <c r="B178" s="140" t="s">
        <v>329</v>
      </c>
      <c r="C178" s="140" t="s">
        <v>373</v>
      </c>
      <c r="D178" s="140" t="s">
        <v>346</v>
      </c>
      <c r="E178" s="141">
        <v>0.2</v>
      </c>
      <c r="F178" s="140" t="s">
        <v>384</v>
      </c>
      <c r="G178" s="161" t="s">
        <v>383</v>
      </c>
      <c r="H178" s="67" t="s">
        <v>385</v>
      </c>
      <c r="I178" s="109" t="s">
        <v>386</v>
      </c>
      <c r="J178" s="102" t="s">
        <v>387</v>
      </c>
      <c r="K178" s="138">
        <v>36999</v>
      </c>
      <c r="L178" s="209" t="s">
        <v>14</v>
      </c>
      <c r="M178" s="105" t="s">
        <v>390</v>
      </c>
      <c r="N178" s="125"/>
    </row>
    <row r="179" spans="1:14" s="22" customFormat="1" ht="26.4" x14ac:dyDescent="0.25">
      <c r="A179" s="167" t="s">
        <v>227</v>
      </c>
      <c r="B179" s="202" t="s">
        <v>359</v>
      </c>
      <c r="C179" s="202" t="s">
        <v>334</v>
      </c>
      <c r="D179" s="202" t="s">
        <v>346</v>
      </c>
      <c r="E179" s="203">
        <v>0.2</v>
      </c>
      <c r="F179" s="202" t="s">
        <v>57</v>
      </c>
      <c r="G179" s="204" t="s">
        <v>58</v>
      </c>
      <c r="H179" s="92" t="s">
        <v>59</v>
      </c>
      <c r="I179" s="205" t="s">
        <v>38</v>
      </c>
      <c r="J179" s="68" t="s">
        <v>152</v>
      </c>
      <c r="K179" s="94">
        <v>36999</v>
      </c>
      <c r="L179" s="206" t="s">
        <v>866</v>
      </c>
      <c r="M179" s="45"/>
      <c r="N179" s="50"/>
    </row>
    <row r="180" spans="1:14" s="100" customFormat="1" ht="26.4" x14ac:dyDescent="0.25">
      <c r="A180" s="160" t="s">
        <v>227</v>
      </c>
      <c r="B180" s="140" t="s">
        <v>336</v>
      </c>
      <c r="C180" s="140" t="s">
        <v>900</v>
      </c>
      <c r="D180" s="140" t="s">
        <v>347</v>
      </c>
      <c r="E180" s="141">
        <v>0.2</v>
      </c>
      <c r="F180" s="140" t="s">
        <v>901</v>
      </c>
      <c r="G180" s="161" t="s">
        <v>902</v>
      </c>
      <c r="H180" s="67" t="s">
        <v>678</v>
      </c>
      <c r="I180" s="109" t="s">
        <v>880</v>
      </c>
      <c r="J180" s="102" t="s">
        <v>903</v>
      </c>
      <c r="K180" s="138">
        <v>36969</v>
      </c>
      <c r="L180" s="142" t="s">
        <v>232</v>
      </c>
      <c r="M180" s="105">
        <v>20000</v>
      </c>
      <c r="N180" s="125"/>
    </row>
    <row r="181" spans="1:14" s="22" customFormat="1" ht="26.4" x14ac:dyDescent="0.25">
      <c r="A181" s="167" t="s">
        <v>227</v>
      </c>
      <c r="B181" s="202" t="s">
        <v>336</v>
      </c>
      <c r="C181" s="202" t="s">
        <v>900</v>
      </c>
      <c r="D181" s="202" t="s">
        <v>347</v>
      </c>
      <c r="E181" s="203">
        <v>0.2</v>
      </c>
      <c r="F181" s="202" t="s">
        <v>87</v>
      </c>
      <c r="G181" s="204" t="s">
        <v>902</v>
      </c>
      <c r="H181" s="92" t="s">
        <v>88</v>
      </c>
      <c r="I181" s="205">
        <v>33</v>
      </c>
      <c r="J181" s="68"/>
      <c r="K181" s="94">
        <v>37000</v>
      </c>
      <c r="L181" s="206" t="s">
        <v>232</v>
      </c>
      <c r="M181" s="45">
        <v>20000</v>
      </c>
      <c r="N181" s="50"/>
    </row>
    <row r="182" spans="1:14" s="100" customFormat="1" x14ac:dyDescent="0.25">
      <c r="A182" s="160" t="s">
        <v>227</v>
      </c>
      <c r="B182" s="140" t="s">
        <v>336</v>
      </c>
      <c r="C182" s="140" t="s">
        <v>270</v>
      </c>
      <c r="D182" s="140" t="s">
        <v>348</v>
      </c>
      <c r="E182" s="141">
        <v>0.2</v>
      </c>
      <c r="F182" s="140" t="s">
        <v>851</v>
      </c>
      <c r="G182" s="161" t="s">
        <v>876</v>
      </c>
      <c r="H182" s="67" t="s">
        <v>306</v>
      </c>
      <c r="I182" s="109" t="s">
        <v>353</v>
      </c>
      <c r="J182" s="102" t="s">
        <v>864</v>
      </c>
      <c r="K182" s="138">
        <v>36894</v>
      </c>
      <c r="L182" s="142" t="s">
        <v>866</v>
      </c>
      <c r="M182" s="105">
        <v>20000</v>
      </c>
      <c r="N182" s="125"/>
    </row>
    <row r="183" spans="1:14" s="22" customFormat="1" x14ac:dyDescent="0.25">
      <c r="A183" s="167" t="s">
        <v>227</v>
      </c>
      <c r="B183" s="202" t="s">
        <v>339</v>
      </c>
      <c r="C183" s="202" t="s">
        <v>833</v>
      </c>
      <c r="D183" s="202" t="s">
        <v>346</v>
      </c>
      <c r="E183" s="203">
        <v>0.2</v>
      </c>
      <c r="F183" s="202" t="s">
        <v>63</v>
      </c>
      <c r="G183" s="204" t="s">
        <v>64</v>
      </c>
      <c r="H183" s="92"/>
      <c r="I183" s="205"/>
      <c r="J183" s="68" t="s">
        <v>834</v>
      </c>
      <c r="K183" s="94">
        <v>36973</v>
      </c>
      <c r="L183" s="206" t="s">
        <v>866</v>
      </c>
      <c r="M183" s="45">
        <v>0</v>
      </c>
      <c r="N183" s="50"/>
    </row>
    <row r="184" spans="1:14" s="100" customFormat="1" x14ac:dyDescent="0.25">
      <c r="A184" s="160" t="s">
        <v>221</v>
      </c>
      <c r="B184" s="140" t="s">
        <v>339</v>
      </c>
      <c r="C184" s="140" t="s">
        <v>921</v>
      </c>
      <c r="D184" s="140" t="s">
        <v>346</v>
      </c>
      <c r="E184" s="141">
        <v>0.2</v>
      </c>
      <c r="F184" s="140" t="s">
        <v>922</v>
      </c>
      <c r="G184" s="161" t="s">
        <v>24</v>
      </c>
      <c r="H184" s="67" t="s">
        <v>641</v>
      </c>
      <c r="I184" s="109"/>
      <c r="J184" s="102" t="s">
        <v>923</v>
      </c>
      <c r="K184" s="138">
        <v>36985</v>
      </c>
      <c r="L184" s="142" t="s">
        <v>866</v>
      </c>
      <c r="M184" s="105">
        <v>0</v>
      </c>
      <c r="N184" s="125"/>
    </row>
    <row r="185" spans="1:14" s="22" customFormat="1" x14ac:dyDescent="0.25">
      <c r="A185" s="167" t="s">
        <v>221</v>
      </c>
      <c r="B185" s="202" t="s">
        <v>339</v>
      </c>
      <c r="C185" s="202" t="s">
        <v>843</v>
      </c>
      <c r="D185" s="202" t="s">
        <v>346</v>
      </c>
      <c r="E185" s="203">
        <v>0.2</v>
      </c>
      <c r="F185" s="202" t="s">
        <v>879</v>
      </c>
      <c r="G185" s="204" t="s">
        <v>885</v>
      </c>
      <c r="H185" s="92" t="s">
        <v>886</v>
      </c>
      <c r="I185" s="205"/>
      <c r="J185" s="68" t="s">
        <v>844</v>
      </c>
      <c r="K185" s="94">
        <v>36976</v>
      </c>
      <c r="L185" s="206" t="s">
        <v>866</v>
      </c>
      <c r="M185" s="45" t="s">
        <v>330</v>
      </c>
      <c r="N185" s="50"/>
    </row>
    <row r="186" spans="1:14" s="100" customFormat="1" ht="26.4" x14ac:dyDescent="0.25">
      <c r="A186" s="160" t="s">
        <v>221</v>
      </c>
      <c r="B186" s="140" t="s">
        <v>128</v>
      </c>
      <c r="C186" s="140" t="s">
        <v>106</v>
      </c>
      <c r="D186" s="140" t="s">
        <v>347</v>
      </c>
      <c r="E186" s="141">
        <v>0.1</v>
      </c>
      <c r="F186" s="140" t="s">
        <v>107</v>
      </c>
      <c r="G186" s="161" t="s">
        <v>134</v>
      </c>
      <c r="H186" s="67" t="s">
        <v>108</v>
      </c>
      <c r="I186" s="109" t="s">
        <v>353</v>
      </c>
      <c r="J186" s="102" t="s">
        <v>912</v>
      </c>
      <c r="K186" s="138">
        <v>36894</v>
      </c>
      <c r="L186" s="142" t="s">
        <v>827</v>
      </c>
      <c r="M186" s="105">
        <v>2000000</v>
      </c>
      <c r="N186" s="125"/>
    </row>
    <row r="187" spans="1:14" s="22" customFormat="1" x14ac:dyDescent="0.25">
      <c r="A187" s="167" t="s">
        <v>221</v>
      </c>
      <c r="B187" s="202" t="s">
        <v>129</v>
      </c>
      <c r="C187" s="202" t="s">
        <v>829</v>
      </c>
      <c r="D187" s="202" t="s">
        <v>346</v>
      </c>
      <c r="E187" s="203">
        <v>0.1</v>
      </c>
      <c r="F187" s="202" t="s">
        <v>113</v>
      </c>
      <c r="G187" s="204" t="s">
        <v>872</v>
      </c>
      <c r="H187" s="92" t="s">
        <v>351</v>
      </c>
      <c r="I187" s="205" t="s">
        <v>353</v>
      </c>
      <c r="J187" s="68" t="s">
        <v>830</v>
      </c>
      <c r="K187" s="94">
        <v>36991</v>
      </c>
      <c r="L187" s="206" t="s">
        <v>868</v>
      </c>
      <c r="M187" s="45">
        <v>3000000</v>
      </c>
      <c r="N187" s="50"/>
    </row>
    <row r="188" spans="1:14" s="100" customFormat="1" x14ac:dyDescent="0.25">
      <c r="A188" s="160" t="s">
        <v>221</v>
      </c>
      <c r="B188" s="140" t="s">
        <v>130</v>
      </c>
      <c r="C188" s="140" t="s">
        <v>918</v>
      </c>
      <c r="D188" s="140" t="s">
        <v>347</v>
      </c>
      <c r="E188" s="141">
        <v>0.1</v>
      </c>
      <c r="F188" s="140" t="s">
        <v>919</v>
      </c>
      <c r="G188" s="161" t="s">
        <v>871</v>
      </c>
      <c r="H188" s="67" t="s">
        <v>648</v>
      </c>
      <c r="I188" s="109" t="s">
        <v>353</v>
      </c>
      <c r="J188" s="102" t="s">
        <v>920</v>
      </c>
      <c r="K188" s="138">
        <v>36998</v>
      </c>
      <c r="L188" s="142" t="s">
        <v>913</v>
      </c>
      <c r="M188" s="105">
        <v>7000000</v>
      </c>
      <c r="N188" s="125"/>
    </row>
    <row r="189" spans="1:14" s="22" customFormat="1" x14ac:dyDescent="0.25">
      <c r="A189" s="167" t="s">
        <v>227</v>
      </c>
      <c r="B189" s="210" t="s">
        <v>342</v>
      </c>
      <c r="C189" s="210" t="s">
        <v>10</v>
      </c>
      <c r="D189" s="202" t="s">
        <v>348</v>
      </c>
      <c r="E189" s="203">
        <v>0.1</v>
      </c>
      <c r="F189" s="202" t="s">
        <v>142</v>
      </c>
      <c r="G189" s="204" t="s">
        <v>143</v>
      </c>
      <c r="H189" s="92"/>
      <c r="I189" s="211"/>
      <c r="J189" s="202"/>
      <c r="K189" s="94">
        <v>37000</v>
      </c>
      <c r="L189" s="206" t="s">
        <v>866</v>
      </c>
      <c r="M189" s="45"/>
      <c r="N189" s="50"/>
    </row>
    <row r="190" spans="1:14" s="100" customFormat="1" x14ac:dyDescent="0.25">
      <c r="A190" s="160" t="s">
        <v>227</v>
      </c>
      <c r="B190" s="140" t="s">
        <v>342</v>
      </c>
      <c r="C190" s="140" t="s">
        <v>140</v>
      </c>
      <c r="D190" s="140" t="s">
        <v>348</v>
      </c>
      <c r="E190" s="141">
        <v>0.1</v>
      </c>
      <c r="F190" s="140" t="s">
        <v>141</v>
      </c>
      <c r="G190" s="161" t="s">
        <v>144</v>
      </c>
      <c r="H190" s="67"/>
      <c r="I190" s="207"/>
      <c r="J190" s="140"/>
      <c r="K190" s="138">
        <v>37000</v>
      </c>
      <c r="L190" s="142" t="s">
        <v>145</v>
      </c>
      <c r="M190" s="105"/>
      <c r="N190" s="125"/>
    </row>
    <row r="191" spans="1:14" s="22" customFormat="1" ht="26.4" x14ac:dyDescent="0.25">
      <c r="A191" s="167" t="s">
        <v>227</v>
      </c>
      <c r="B191" s="202" t="s">
        <v>345</v>
      </c>
      <c r="C191" s="202" t="s">
        <v>575</v>
      </c>
      <c r="D191" s="202" t="s">
        <v>348</v>
      </c>
      <c r="E191" s="203">
        <v>0.1</v>
      </c>
      <c r="F191" s="202" t="s">
        <v>865</v>
      </c>
      <c r="G191" s="204" t="s">
        <v>909</v>
      </c>
      <c r="H191" s="92" t="s">
        <v>678</v>
      </c>
      <c r="I191" s="205" t="s">
        <v>910</v>
      </c>
      <c r="J191" s="68" t="s">
        <v>911</v>
      </c>
      <c r="K191" s="94">
        <v>36998</v>
      </c>
      <c r="L191" s="206" t="s">
        <v>827</v>
      </c>
      <c r="M191" s="45"/>
      <c r="N191" s="50"/>
    </row>
    <row r="192" spans="1:14" s="100" customFormat="1" x14ac:dyDescent="0.25">
      <c r="A192" s="160" t="s">
        <v>227</v>
      </c>
      <c r="B192" s="140" t="s">
        <v>345</v>
      </c>
      <c r="C192" s="140" t="s">
        <v>575</v>
      </c>
      <c r="D192" s="140" t="s">
        <v>348</v>
      </c>
      <c r="E192" s="141">
        <v>0.1</v>
      </c>
      <c r="F192" s="140" t="s">
        <v>906</v>
      </c>
      <c r="G192" s="161" t="s">
        <v>907</v>
      </c>
      <c r="H192" s="67" t="s">
        <v>908</v>
      </c>
      <c r="I192" s="109" t="s">
        <v>5</v>
      </c>
      <c r="J192" s="102" t="s">
        <v>4</v>
      </c>
      <c r="K192" s="138">
        <v>36998</v>
      </c>
      <c r="L192" s="142" t="s">
        <v>827</v>
      </c>
      <c r="M192" s="105"/>
      <c r="N192" s="125"/>
    </row>
    <row r="193" spans="1:14" s="22" customFormat="1" ht="26.4" x14ac:dyDescent="0.25">
      <c r="A193" s="167" t="s">
        <v>227</v>
      </c>
      <c r="B193" s="210" t="s">
        <v>345</v>
      </c>
      <c r="C193" s="210" t="s">
        <v>9</v>
      </c>
      <c r="D193" s="202" t="s">
        <v>348</v>
      </c>
      <c r="E193" s="203">
        <v>0.1</v>
      </c>
      <c r="F193" s="202" t="s">
        <v>21</v>
      </c>
      <c r="G193" s="204" t="s">
        <v>22</v>
      </c>
      <c r="H193" s="92" t="s">
        <v>641</v>
      </c>
      <c r="I193" s="205" t="s">
        <v>353</v>
      </c>
      <c r="J193" s="68" t="s">
        <v>23</v>
      </c>
      <c r="K193" s="94">
        <v>36998</v>
      </c>
      <c r="L193" s="206" t="s">
        <v>827</v>
      </c>
      <c r="M193" s="45"/>
      <c r="N193" s="50"/>
    </row>
    <row r="194" spans="1:14" s="100" customFormat="1" ht="39.6" x14ac:dyDescent="0.25">
      <c r="A194" s="160" t="s">
        <v>221</v>
      </c>
      <c r="B194" s="140" t="s">
        <v>329</v>
      </c>
      <c r="C194" s="140" t="s">
        <v>889</v>
      </c>
      <c r="D194" s="140" t="s">
        <v>346</v>
      </c>
      <c r="E194" s="141">
        <v>0.1</v>
      </c>
      <c r="F194" s="140" t="s">
        <v>890</v>
      </c>
      <c r="G194" s="161" t="s">
        <v>891</v>
      </c>
      <c r="H194" s="67"/>
      <c r="I194" s="109"/>
      <c r="J194" s="102" t="s">
        <v>0</v>
      </c>
      <c r="K194" s="138">
        <v>36999</v>
      </c>
      <c r="L194" s="142" t="s">
        <v>892</v>
      </c>
      <c r="M194" s="105"/>
      <c r="N194" s="125"/>
    </row>
    <row r="195" spans="1:14" s="22" customFormat="1" ht="26.4" x14ac:dyDescent="0.25">
      <c r="A195" s="167" t="s">
        <v>221</v>
      </c>
      <c r="B195" s="202" t="s">
        <v>53</v>
      </c>
      <c r="C195" s="202" t="s">
        <v>159</v>
      </c>
      <c r="D195" s="202" t="s">
        <v>346</v>
      </c>
      <c r="E195" s="203">
        <v>0.1</v>
      </c>
      <c r="F195" s="202" t="s">
        <v>873</v>
      </c>
      <c r="G195" s="204" t="s">
        <v>874</v>
      </c>
      <c r="H195" s="92" t="s">
        <v>875</v>
      </c>
      <c r="I195" s="205" t="s">
        <v>642</v>
      </c>
      <c r="J195" s="68" t="s">
        <v>160</v>
      </c>
      <c r="K195" s="94">
        <v>36999</v>
      </c>
      <c r="L195" s="206" t="s">
        <v>866</v>
      </c>
      <c r="M195" s="45">
        <v>10000000</v>
      </c>
      <c r="N195" s="50"/>
    </row>
    <row r="196" spans="1:14" s="100" customFormat="1" ht="26.4" x14ac:dyDescent="0.25">
      <c r="A196" s="160" t="s">
        <v>227</v>
      </c>
      <c r="B196" s="140" t="s">
        <v>336</v>
      </c>
      <c r="C196" s="140" t="s">
        <v>60</v>
      </c>
      <c r="D196" s="140" t="s">
        <v>347</v>
      </c>
      <c r="E196" s="141">
        <v>0.1</v>
      </c>
      <c r="F196" s="140" t="s">
        <v>44</v>
      </c>
      <c r="G196" s="161" t="s">
        <v>876</v>
      </c>
      <c r="H196" s="67" t="s">
        <v>238</v>
      </c>
      <c r="I196" s="109" t="s">
        <v>880</v>
      </c>
      <c r="J196" s="102" t="s">
        <v>61</v>
      </c>
      <c r="K196" s="138">
        <v>36987</v>
      </c>
      <c r="L196" s="142" t="s">
        <v>45</v>
      </c>
      <c r="M196" s="105">
        <v>20000</v>
      </c>
      <c r="N196" s="125"/>
    </row>
    <row r="197" spans="1:14" s="22" customFormat="1" x14ac:dyDescent="0.25">
      <c r="A197" s="167" t="s">
        <v>227</v>
      </c>
      <c r="B197" s="202" t="s">
        <v>336</v>
      </c>
      <c r="C197" s="202" t="s">
        <v>850</v>
      </c>
      <c r="D197" s="202" t="s">
        <v>347</v>
      </c>
      <c r="E197" s="203">
        <v>0.1</v>
      </c>
      <c r="F197" s="202" t="s">
        <v>851</v>
      </c>
      <c r="G197" s="204" t="s">
        <v>876</v>
      </c>
      <c r="H197" s="92" t="s">
        <v>319</v>
      </c>
      <c r="I197" s="205" t="s">
        <v>353</v>
      </c>
      <c r="J197" s="68" t="s">
        <v>852</v>
      </c>
      <c r="K197" s="94">
        <v>36895</v>
      </c>
      <c r="L197" s="206" t="s">
        <v>866</v>
      </c>
      <c r="M197" s="45">
        <v>100000</v>
      </c>
      <c r="N197" s="50"/>
    </row>
    <row r="198" spans="1:14" s="100" customFormat="1" ht="26.4" x14ac:dyDescent="0.25">
      <c r="A198" s="160" t="s">
        <v>227</v>
      </c>
      <c r="B198" s="140" t="s">
        <v>336</v>
      </c>
      <c r="C198" s="140" t="s">
        <v>898</v>
      </c>
      <c r="D198" s="140" t="s">
        <v>347</v>
      </c>
      <c r="E198" s="141">
        <v>0.1</v>
      </c>
      <c r="F198" s="140" t="s">
        <v>899</v>
      </c>
      <c r="G198" s="161" t="s">
        <v>876</v>
      </c>
      <c r="H198" s="67" t="s">
        <v>46</v>
      </c>
      <c r="I198" s="109" t="s">
        <v>880</v>
      </c>
      <c r="J198" s="102" t="s">
        <v>47</v>
      </c>
      <c r="K198" s="138">
        <v>36972</v>
      </c>
      <c r="L198" s="142" t="s">
        <v>232</v>
      </c>
      <c r="M198" s="105">
        <v>50000</v>
      </c>
      <c r="N198" s="125"/>
    </row>
    <row r="199" spans="1:14" s="22" customFormat="1" ht="26.4" x14ac:dyDescent="0.25">
      <c r="A199" s="167" t="s">
        <v>227</v>
      </c>
      <c r="B199" s="202" t="s">
        <v>336</v>
      </c>
      <c r="C199" s="202" t="s">
        <v>860</v>
      </c>
      <c r="D199" s="202" t="s">
        <v>347</v>
      </c>
      <c r="E199" s="203">
        <v>0.1</v>
      </c>
      <c r="F199" s="202" t="s">
        <v>91</v>
      </c>
      <c r="G199" s="204" t="s">
        <v>92</v>
      </c>
      <c r="H199" s="92" t="s">
        <v>51</v>
      </c>
      <c r="I199" s="205" t="s">
        <v>880</v>
      </c>
      <c r="J199" s="68" t="s">
        <v>93</v>
      </c>
      <c r="K199" s="94">
        <v>36999</v>
      </c>
      <c r="L199" s="206" t="s">
        <v>232</v>
      </c>
      <c r="M199" s="45"/>
      <c r="N199" s="50"/>
    </row>
    <row r="200" spans="1:14" s="100" customFormat="1" x14ac:dyDescent="0.25">
      <c r="A200" s="160" t="s">
        <v>227</v>
      </c>
      <c r="B200" s="140" t="s">
        <v>336</v>
      </c>
      <c r="C200" s="140" t="s">
        <v>861</v>
      </c>
      <c r="D200" s="140" t="s">
        <v>347</v>
      </c>
      <c r="E200" s="141">
        <v>0.1</v>
      </c>
      <c r="F200" s="140" t="s">
        <v>862</v>
      </c>
      <c r="G200" s="161" t="s">
        <v>876</v>
      </c>
      <c r="H200" s="67" t="s">
        <v>624</v>
      </c>
      <c r="I200" s="109" t="s">
        <v>353</v>
      </c>
      <c r="J200" s="102" t="s">
        <v>863</v>
      </c>
      <c r="K200" s="138">
        <v>36964</v>
      </c>
      <c r="L200" s="142" t="s">
        <v>45</v>
      </c>
      <c r="M200" s="105">
        <v>200000</v>
      </c>
      <c r="N200" s="125"/>
    </row>
    <row r="201" spans="1:14" s="22" customFormat="1" ht="39.6" x14ac:dyDescent="0.25">
      <c r="A201" s="167" t="s">
        <v>227</v>
      </c>
      <c r="B201" s="202" t="s">
        <v>336</v>
      </c>
      <c r="C201" s="202" t="s">
        <v>900</v>
      </c>
      <c r="D201" s="202" t="s">
        <v>347</v>
      </c>
      <c r="E201" s="203">
        <v>0.1</v>
      </c>
      <c r="F201" s="202" t="s">
        <v>904</v>
      </c>
      <c r="G201" s="204" t="s">
        <v>902</v>
      </c>
      <c r="H201" s="92" t="s">
        <v>306</v>
      </c>
      <c r="I201" s="205" t="s">
        <v>880</v>
      </c>
      <c r="J201" s="68" t="s">
        <v>905</v>
      </c>
      <c r="K201" s="94">
        <v>36931</v>
      </c>
      <c r="L201" s="206" t="s">
        <v>232</v>
      </c>
      <c r="M201" s="45">
        <v>20000</v>
      </c>
      <c r="N201" s="50"/>
    </row>
    <row r="202" spans="1:14" s="100" customFormat="1" x14ac:dyDescent="0.25">
      <c r="A202" s="160" t="s">
        <v>227</v>
      </c>
      <c r="B202" s="140" t="s">
        <v>339</v>
      </c>
      <c r="C202" s="140" t="s">
        <v>835</v>
      </c>
      <c r="D202" s="140" t="s">
        <v>346</v>
      </c>
      <c r="E202" s="141">
        <v>0.1</v>
      </c>
      <c r="F202" s="140" t="s">
        <v>888</v>
      </c>
      <c r="G202" s="161" t="s">
        <v>869</v>
      </c>
      <c r="H202" s="67" t="s">
        <v>351</v>
      </c>
      <c r="I202" s="109" t="s">
        <v>870</v>
      </c>
      <c r="J202" s="102" t="s">
        <v>65</v>
      </c>
      <c r="K202" s="138">
        <v>36923</v>
      </c>
      <c r="L202" s="142" t="s">
        <v>868</v>
      </c>
      <c r="M202" s="105">
        <v>0</v>
      </c>
      <c r="N202" s="125"/>
    </row>
    <row r="203" spans="1:14" s="22" customFormat="1" x14ac:dyDescent="0.25">
      <c r="A203" s="167" t="s">
        <v>227</v>
      </c>
      <c r="B203" s="202" t="s">
        <v>339</v>
      </c>
      <c r="C203" s="202" t="s">
        <v>25</v>
      </c>
      <c r="D203" s="202" t="s">
        <v>346</v>
      </c>
      <c r="E203" s="203">
        <v>0.1</v>
      </c>
      <c r="F203" s="202" t="s">
        <v>26</v>
      </c>
      <c r="G203" s="204" t="s">
        <v>27</v>
      </c>
      <c r="H203" s="92">
        <v>50</v>
      </c>
      <c r="I203" s="205" t="s">
        <v>28</v>
      </c>
      <c r="J203" s="68" t="s">
        <v>29</v>
      </c>
      <c r="K203" s="94">
        <v>36976</v>
      </c>
      <c r="L203" s="206" t="s">
        <v>232</v>
      </c>
      <c r="M203" s="45"/>
      <c r="N203" s="50"/>
    </row>
    <row r="204" spans="1:14" s="100" customFormat="1" x14ac:dyDescent="0.25">
      <c r="A204" s="160" t="s">
        <v>227</v>
      </c>
      <c r="B204" s="140" t="s">
        <v>339</v>
      </c>
      <c r="C204" s="140" t="s">
        <v>39</v>
      </c>
      <c r="D204" s="140" t="s">
        <v>346</v>
      </c>
      <c r="E204" s="141">
        <v>0.1</v>
      </c>
      <c r="F204" s="140" t="s">
        <v>66</v>
      </c>
      <c r="G204" s="161" t="s">
        <v>40</v>
      </c>
      <c r="H204" s="67" t="s">
        <v>41</v>
      </c>
      <c r="I204" s="109" t="s">
        <v>38</v>
      </c>
      <c r="J204" s="102" t="s">
        <v>42</v>
      </c>
      <c r="K204" s="138"/>
      <c r="L204" s="142"/>
      <c r="M204" s="105"/>
      <c r="N204" s="125"/>
    </row>
    <row r="205" spans="1:14" s="22" customFormat="1" x14ac:dyDescent="0.25">
      <c r="A205" s="167" t="s">
        <v>227</v>
      </c>
      <c r="B205" s="202" t="s">
        <v>339</v>
      </c>
      <c r="C205" s="202" t="s">
        <v>831</v>
      </c>
      <c r="D205" s="202" t="s">
        <v>346</v>
      </c>
      <c r="E205" s="203">
        <v>0.1</v>
      </c>
      <c r="F205" s="202" t="s">
        <v>67</v>
      </c>
      <c r="G205" s="204" t="s">
        <v>68</v>
      </c>
      <c r="H205" s="92" t="s">
        <v>884</v>
      </c>
      <c r="I205" s="205" t="s">
        <v>69</v>
      </c>
      <c r="J205" s="68" t="s">
        <v>70</v>
      </c>
      <c r="K205" s="94">
        <v>36991</v>
      </c>
      <c r="L205" s="206" t="s">
        <v>866</v>
      </c>
      <c r="M205" s="45"/>
      <c r="N205" s="50"/>
    </row>
    <row r="206" spans="1:14" s="100" customFormat="1" x14ac:dyDescent="0.25">
      <c r="A206" s="160" t="s">
        <v>227</v>
      </c>
      <c r="B206" s="140" t="s">
        <v>339</v>
      </c>
      <c r="C206" s="140" t="s">
        <v>831</v>
      </c>
      <c r="D206" s="140" t="s">
        <v>346</v>
      </c>
      <c r="E206" s="141">
        <v>0.1</v>
      </c>
      <c r="F206" s="140" t="s">
        <v>71</v>
      </c>
      <c r="G206" s="161">
        <v>36925</v>
      </c>
      <c r="H206" s="67" t="s">
        <v>238</v>
      </c>
      <c r="I206" s="109"/>
      <c r="J206" s="102" t="s">
        <v>72</v>
      </c>
      <c r="K206" s="138">
        <v>36987</v>
      </c>
      <c r="L206" s="142" t="s">
        <v>866</v>
      </c>
      <c r="M206" s="105"/>
      <c r="N206" s="125"/>
    </row>
    <row r="207" spans="1:14" s="22" customFormat="1" x14ac:dyDescent="0.25">
      <c r="A207" s="167" t="s">
        <v>227</v>
      </c>
      <c r="B207" s="202" t="s">
        <v>339</v>
      </c>
      <c r="C207" s="202" t="s">
        <v>921</v>
      </c>
      <c r="D207" s="202" t="s">
        <v>346</v>
      </c>
      <c r="E207" s="203">
        <v>0.1</v>
      </c>
      <c r="F207" s="202" t="s">
        <v>30</v>
      </c>
      <c r="G207" s="204" t="s">
        <v>31</v>
      </c>
      <c r="H207" s="92" t="s">
        <v>32</v>
      </c>
      <c r="I207" s="205" t="s">
        <v>33</v>
      </c>
      <c r="J207" s="68" t="s">
        <v>34</v>
      </c>
      <c r="K207" s="94">
        <v>36985</v>
      </c>
      <c r="L207" s="206" t="s">
        <v>232</v>
      </c>
      <c r="M207" s="45"/>
      <c r="N207" s="50"/>
    </row>
    <row r="208" spans="1:14" s="100" customFormat="1" ht="26.4" x14ac:dyDescent="0.25">
      <c r="A208" s="160" t="s">
        <v>227</v>
      </c>
      <c r="B208" s="140" t="s">
        <v>339</v>
      </c>
      <c r="C208" s="140" t="s">
        <v>836</v>
      </c>
      <c r="D208" s="140" t="s">
        <v>346</v>
      </c>
      <c r="E208" s="141">
        <v>0.1</v>
      </c>
      <c r="F208" s="140" t="s">
        <v>837</v>
      </c>
      <c r="G208" s="161" t="s">
        <v>881</v>
      </c>
      <c r="H208" s="67" t="s">
        <v>882</v>
      </c>
      <c r="I208" s="109"/>
      <c r="J208" s="102" t="s">
        <v>838</v>
      </c>
      <c r="K208" s="138">
        <v>36986</v>
      </c>
      <c r="L208" s="142" t="s">
        <v>867</v>
      </c>
      <c r="M208" s="105">
        <v>1000000</v>
      </c>
      <c r="N208" s="125"/>
    </row>
    <row r="209" spans="1:14" s="22" customFormat="1" x14ac:dyDescent="0.25">
      <c r="A209" s="167" t="s">
        <v>227</v>
      </c>
      <c r="B209" s="210" t="s">
        <v>339</v>
      </c>
      <c r="C209" s="210" t="s">
        <v>18</v>
      </c>
      <c r="D209" s="202" t="s">
        <v>346</v>
      </c>
      <c r="E209" s="203">
        <v>0.1</v>
      </c>
      <c r="F209" s="202" t="s">
        <v>17</v>
      </c>
      <c r="G209" s="204" t="s">
        <v>19</v>
      </c>
      <c r="H209" s="92" t="s">
        <v>499</v>
      </c>
      <c r="I209" s="205"/>
      <c r="J209" s="68" t="s">
        <v>20</v>
      </c>
      <c r="K209" s="94">
        <v>36987</v>
      </c>
      <c r="L209" s="206" t="s">
        <v>867</v>
      </c>
      <c r="M209" s="45"/>
      <c r="N209" s="50"/>
    </row>
    <row r="210" spans="1:14" s="100" customFormat="1" x14ac:dyDescent="0.25">
      <c r="A210" s="160" t="s">
        <v>227</v>
      </c>
      <c r="B210" s="140" t="s">
        <v>339</v>
      </c>
      <c r="C210" s="140" t="s">
        <v>55</v>
      </c>
      <c r="D210" s="140" t="s">
        <v>346</v>
      </c>
      <c r="E210" s="141">
        <v>0.1</v>
      </c>
      <c r="F210" s="140" t="s">
        <v>842</v>
      </c>
      <c r="G210" s="161"/>
      <c r="H210" s="67"/>
      <c r="I210" s="109"/>
      <c r="J210" s="102" t="s">
        <v>73</v>
      </c>
      <c r="K210" s="138">
        <v>36987</v>
      </c>
      <c r="L210" s="142" t="s">
        <v>868</v>
      </c>
      <c r="M210" s="105">
        <v>150000</v>
      </c>
      <c r="N210" s="125"/>
    </row>
    <row r="211" spans="1:14" s="22" customFormat="1" x14ac:dyDescent="0.25">
      <c r="A211" s="167" t="s">
        <v>227</v>
      </c>
      <c r="B211" s="202" t="s">
        <v>339</v>
      </c>
      <c r="C211" s="202" t="s">
        <v>845</v>
      </c>
      <c r="D211" s="202" t="s">
        <v>346</v>
      </c>
      <c r="E211" s="203">
        <v>0.1</v>
      </c>
      <c r="F211" s="202" t="s">
        <v>74</v>
      </c>
      <c r="G211" s="204">
        <v>2001</v>
      </c>
      <c r="H211" s="92"/>
      <c r="I211" s="205"/>
      <c r="J211" s="68" t="s">
        <v>75</v>
      </c>
      <c r="K211" s="94">
        <v>36991</v>
      </c>
      <c r="L211" s="206" t="s">
        <v>868</v>
      </c>
      <c r="M211" s="45">
        <v>0</v>
      </c>
      <c r="N211" s="50"/>
    </row>
    <row r="212" spans="1:14" s="100" customFormat="1" x14ac:dyDescent="0.25">
      <c r="A212" s="160" t="s">
        <v>227</v>
      </c>
      <c r="B212" s="140" t="s">
        <v>339</v>
      </c>
      <c r="C212" s="140" t="s">
        <v>76</v>
      </c>
      <c r="D212" s="140" t="s">
        <v>346</v>
      </c>
      <c r="E212" s="141">
        <v>0.1</v>
      </c>
      <c r="F212" s="140" t="s">
        <v>77</v>
      </c>
      <c r="G212" s="161" t="s">
        <v>78</v>
      </c>
      <c r="H212" s="67" t="s">
        <v>499</v>
      </c>
      <c r="I212" s="109"/>
      <c r="J212" s="102" t="s">
        <v>79</v>
      </c>
      <c r="K212" s="138">
        <v>36991</v>
      </c>
      <c r="L212" s="142" t="s">
        <v>866</v>
      </c>
      <c r="M212" s="105"/>
      <c r="N212" s="125"/>
    </row>
    <row r="213" spans="1:14" s="22" customFormat="1" x14ac:dyDescent="0.25">
      <c r="A213" s="167" t="s">
        <v>227</v>
      </c>
      <c r="B213" s="202" t="s">
        <v>832</v>
      </c>
      <c r="C213" s="202" t="s">
        <v>839</v>
      </c>
      <c r="D213" s="202" t="s">
        <v>346</v>
      </c>
      <c r="E213" s="203">
        <v>0.1</v>
      </c>
      <c r="F213" s="202" t="s">
        <v>80</v>
      </c>
      <c r="G213" s="204">
        <v>2001</v>
      </c>
      <c r="H213" s="92" t="s">
        <v>878</v>
      </c>
      <c r="I213" s="205"/>
      <c r="J213" s="68" t="s">
        <v>887</v>
      </c>
      <c r="K213" s="94">
        <v>36991</v>
      </c>
      <c r="L213" s="206" t="s">
        <v>868</v>
      </c>
      <c r="M213" s="45">
        <v>0</v>
      </c>
      <c r="N213" s="50"/>
    </row>
    <row r="214" spans="1:14" s="100" customFormat="1" x14ac:dyDescent="0.25">
      <c r="A214" s="160" t="s">
        <v>221</v>
      </c>
      <c r="B214" s="140" t="s">
        <v>828</v>
      </c>
      <c r="C214" s="140" t="s">
        <v>846</v>
      </c>
      <c r="D214" s="140" t="s">
        <v>347</v>
      </c>
      <c r="E214" s="141">
        <v>0.05</v>
      </c>
      <c r="F214" s="140" t="s">
        <v>109</v>
      </c>
      <c r="G214" s="161" t="s">
        <v>110</v>
      </c>
      <c r="H214" s="67" t="s">
        <v>111</v>
      </c>
      <c r="I214" s="109" t="s">
        <v>353</v>
      </c>
      <c r="J214" s="102" t="s">
        <v>112</v>
      </c>
      <c r="K214" s="138">
        <v>36997</v>
      </c>
      <c r="L214" s="142" t="s">
        <v>913</v>
      </c>
      <c r="M214" s="105" t="s">
        <v>306</v>
      </c>
      <c r="N214" s="125"/>
    </row>
    <row r="215" spans="1:14" s="22" customFormat="1" ht="26.4" x14ac:dyDescent="0.25">
      <c r="A215" s="167" t="s">
        <v>221</v>
      </c>
      <c r="B215" s="202" t="s">
        <v>828</v>
      </c>
      <c r="C215" s="202" t="s">
        <v>924</v>
      </c>
      <c r="D215" s="202" t="s">
        <v>347</v>
      </c>
      <c r="E215" s="203">
        <v>0.05</v>
      </c>
      <c r="F215" s="202" t="s">
        <v>121</v>
      </c>
      <c r="G215" s="204" t="s">
        <v>122</v>
      </c>
      <c r="H215" s="92" t="s">
        <v>119</v>
      </c>
      <c r="I215" s="205" t="s">
        <v>123</v>
      </c>
      <c r="J215" s="68" t="s">
        <v>124</v>
      </c>
      <c r="K215" s="94">
        <v>36998</v>
      </c>
      <c r="L215" s="206" t="s">
        <v>867</v>
      </c>
      <c r="M215" s="45" t="s">
        <v>306</v>
      </c>
      <c r="N215" s="50"/>
    </row>
    <row r="216" spans="1:14" s="100" customFormat="1" ht="26.4" x14ac:dyDescent="0.25">
      <c r="A216" s="160" t="s">
        <v>221</v>
      </c>
      <c r="B216" s="140" t="s">
        <v>828</v>
      </c>
      <c r="C216" s="140" t="s">
        <v>860</v>
      </c>
      <c r="D216" s="140" t="s">
        <v>347</v>
      </c>
      <c r="E216" s="141">
        <v>0.05</v>
      </c>
      <c r="F216" s="140" t="s">
        <v>120</v>
      </c>
      <c r="G216" s="161" t="s">
        <v>914</v>
      </c>
      <c r="H216" s="67" t="s">
        <v>119</v>
      </c>
      <c r="I216" s="109" t="s">
        <v>353</v>
      </c>
      <c r="J216" s="102" t="s">
        <v>915</v>
      </c>
      <c r="K216" s="138">
        <v>36894</v>
      </c>
      <c r="L216" s="142" t="s">
        <v>867</v>
      </c>
      <c r="M216" s="105" t="s">
        <v>306</v>
      </c>
      <c r="N216" s="125"/>
    </row>
    <row r="217" spans="1:14" s="22" customFormat="1" ht="52.8" x14ac:dyDescent="0.25">
      <c r="A217" s="167" t="s">
        <v>221</v>
      </c>
      <c r="B217" s="210" t="s">
        <v>828</v>
      </c>
      <c r="C217" s="210" t="s">
        <v>861</v>
      </c>
      <c r="D217" s="202" t="s">
        <v>133</v>
      </c>
      <c r="E217" s="203">
        <v>0.05</v>
      </c>
      <c r="F217" s="202" t="s">
        <v>139</v>
      </c>
      <c r="G217" s="204" t="s">
        <v>135</v>
      </c>
      <c r="H217" s="92" t="s">
        <v>136</v>
      </c>
      <c r="I217" s="205" t="s">
        <v>137</v>
      </c>
      <c r="J217" s="68" t="s">
        <v>138</v>
      </c>
      <c r="K217" s="94">
        <v>36997</v>
      </c>
      <c r="L217" s="206" t="s">
        <v>868</v>
      </c>
      <c r="M217" s="45">
        <v>5000000</v>
      </c>
      <c r="N217" s="50"/>
    </row>
    <row r="218" spans="1:14" s="100" customFormat="1" x14ac:dyDescent="0.25">
      <c r="A218" s="160" t="s">
        <v>221</v>
      </c>
      <c r="B218" s="140" t="s">
        <v>125</v>
      </c>
      <c r="C218" s="140" t="s">
        <v>106</v>
      </c>
      <c r="D218" s="140" t="s">
        <v>347</v>
      </c>
      <c r="E218" s="141">
        <v>0.05</v>
      </c>
      <c r="F218" s="140" t="s">
        <v>115</v>
      </c>
      <c r="G218" s="161" t="s">
        <v>116</v>
      </c>
      <c r="H218" s="67" t="s">
        <v>117</v>
      </c>
      <c r="I218" s="109" t="s">
        <v>306</v>
      </c>
      <c r="J218" s="102" t="s">
        <v>916</v>
      </c>
      <c r="K218" s="138">
        <v>36997</v>
      </c>
      <c r="L218" s="142" t="s">
        <v>867</v>
      </c>
      <c r="M218" s="105" t="s">
        <v>306</v>
      </c>
      <c r="N218" s="125"/>
    </row>
    <row r="219" spans="1:14" s="22" customFormat="1" ht="26.4" x14ac:dyDescent="0.25">
      <c r="A219" s="167" t="s">
        <v>227</v>
      </c>
      <c r="B219" s="202" t="s">
        <v>345</v>
      </c>
      <c r="C219" s="202" t="s">
        <v>98</v>
      </c>
      <c r="D219" s="202" t="s">
        <v>348</v>
      </c>
      <c r="E219" s="203">
        <v>0.05</v>
      </c>
      <c r="F219" s="202" t="s">
        <v>95</v>
      </c>
      <c r="G219" s="204" t="s">
        <v>96</v>
      </c>
      <c r="H219" s="92" t="s">
        <v>99</v>
      </c>
      <c r="I219" s="205" t="s">
        <v>353</v>
      </c>
      <c r="J219" s="68" t="s">
        <v>100</v>
      </c>
      <c r="K219" s="94">
        <v>36986</v>
      </c>
      <c r="L219" s="206" t="s">
        <v>866</v>
      </c>
      <c r="M219" s="45"/>
      <c r="N219" s="50"/>
    </row>
    <row r="220" spans="1:14" s="100" customFormat="1" ht="26.4" x14ac:dyDescent="0.25">
      <c r="A220" s="160" t="s">
        <v>227</v>
      </c>
      <c r="B220" s="140" t="s">
        <v>345</v>
      </c>
      <c r="C220" s="140" t="s">
        <v>94</v>
      </c>
      <c r="D220" s="140" t="s">
        <v>348</v>
      </c>
      <c r="E220" s="141">
        <v>0.05</v>
      </c>
      <c r="F220" s="140" t="s">
        <v>95</v>
      </c>
      <c r="G220" s="161" t="s">
        <v>96</v>
      </c>
      <c r="H220" s="67" t="s">
        <v>224</v>
      </c>
      <c r="I220" s="109" t="s">
        <v>353</v>
      </c>
      <c r="J220" s="102" t="s">
        <v>97</v>
      </c>
      <c r="K220" s="138">
        <v>36999</v>
      </c>
      <c r="L220" s="142" t="s">
        <v>866</v>
      </c>
      <c r="M220" s="105"/>
      <c r="N220" s="125"/>
    </row>
    <row r="221" spans="1:14" s="22" customFormat="1" x14ac:dyDescent="0.25">
      <c r="A221" s="167" t="s">
        <v>221</v>
      </c>
      <c r="B221" s="202" t="s">
        <v>125</v>
      </c>
      <c r="C221" s="202" t="s">
        <v>861</v>
      </c>
      <c r="D221" s="202" t="s">
        <v>347</v>
      </c>
      <c r="E221" s="203">
        <v>0.01</v>
      </c>
      <c r="F221" s="202" t="s">
        <v>126</v>
      </c>
      <c r="G221" s="204"/>
      <c r="H221" s="92" t="s">
        <v>111</v>
      </c>
      <c r="I221" s="205" t="s">
        <v>123</v>
      </c>
      <c r="J221" s="68" t="s">
        <v>127</v>
      </c>
      <c r="K221" s="94">
        <v>36997</v>
      </c>
      <c r="L221" s="206" t="s">
        <v>868</v>
      </c>
      <c r="M221" s="45" t="s">
        <v>306</v>
      </c>
      <c r="N221" s="50"/>
    </row>
    <row r="222" spans="1:14" s="100" customFormat="1" ht="15.75" customHeight="1" x14ac:dyDescent="0.3">
      <c r="A222" s="139" t="s">
        <v>216</v>
      </c>
      <c r="B222" s="140"/>
      <c r="C222" s="140"/>
      <c r="D222" s="140"/>
      <c r="E222" s="141"/>
      <c r="F222" s="140"/>
      <c r="G222" s="67"/>
      <c r="H222" s="67"/>
      <c r="I222" s="109"/>
      <c r="J222" s="102"/>
      <c r="K222" s="118"/>
      <c r="L222" s="142"/>
      <c r="M222" s="105"/>
      <c r="N222" s="125"/>
    </row>
    <row r="223" spans="1:14" s="22" customFormat="1" ht="15.75" customHeight="1" x14ac:dyDescent="0.25">
      <c r="A223" s="81" t="s">
        <v>263</v>
      </c>
      <c r="B223" s="82" t="s">
        <v>279</v>
      </c>
      <c r="C223" s="83" t="s">
        <v>282</v>
      </c>
      <c r="D223" s="84"/>
      <c r="E223" s="85">
        <v>0.8</v>
      </c>
      <c r="F223" s="83" t="s">
        <v>926</v>
      </c>
      <c r="G223" s="86"/>
      <c r="H223" s="87" t="s">
        <v>283</v>
      </c>
      <c r="I223" s="86"/>
      <c r="J223" s="87" t="s">
        <v>163</v>
      </c>
      <c r="K223" s="87"/>
      <c r="L223" s="88" t="s">
        <v>470</v>
      </c>
      <c r="M223" s="45">
        <v>4000000</v>
      </c>
      <c r="N223" s="50"/>
    </row>
    <row r="224" spans="1:14" s="100" customFormat="1" ht="15.75" customHeight="1" x14ac:dyDescent="0.25">
      <c r="A224" s="143" t="s">
        <v>263</v>
      </c>
      <c r="B224" s="102" t="s">
        <v>164</v>
      </c>
      <c r="C224" s="144"/>
      <c r="D224" s="145"/>
      <c r="E224" s="115">
        <v>0.8</v>
      </c>
      <c r="F224" s="144" t="s">
        <v>165</v>
      </c>
      <c r="G224" s="146"/>
      <c r="H224" s="118"/>
      <c r="I224" s="146"/>
      <c r="J224" s="67" t="s">
        <v>163</v>
      </c>
      <c r="K224" s="67"/>
      <c r="L224" s="118" t="s">
        <v>232</v>
      </c>
      <c r="M224" s="105">
        <f>4200000/2</f>
        <v>2100000</v>
      </c>
      <c r="N224" s="125"/>
    </row>
    <row r="225" spans="1:14" s="22" customFormat="1" ht="15.75" customHeight="1" x14ac:dyDescent="0.25">
      <c r="A225" s="90" t="s">
        <v>263</v>
      </c>
      <c r="B225" s="25" t="s">
        <v>269</v>
      </c>
      <c r="C225" s="25" t="s">
        <v>270</v>
      </c>
      <c r="E225" s="28">
        <v>0.5</v>
      </c>
      <c r="F225" s="19" t="s">
        <v>271</v>
      </c>
      <c r="H225" s="25"/>
      <c r="J225" s="19" t="s">
        <v>297</v>
      </c>
      <c r="K225" s="19"/>
      <c r="L225" s="22" t="s">
        <v>640</v>
      </c>
      <c r="M225" s="45">
        <v>2200000</v>
      </c>
      <c r="N225" s="50"/>
    </row>
    <row r="226" spans="1:14" s="101" customFormat="1" ht="26.4" x14ac:dyDescent="0.25">
      <c r="A226" s="213" t="s">
        <v>263</v>
      </c>
      <c r="B226" s="216" t="s">
        <v>298</v>
      </c>
      <c r="C226" s="147"/>
      <c r="D226" s="216"/>
      <c r="E226" s="217">
        <v>0.5</v>
      </c>
      <c r="F226" s="216" t="s">
        <v>299</v>
      </c>
      <c r="G226" s="215"/>
      <c r="H226" s="214" t="s">
        <v>300</v>
      </c>
      <c r="I226" s="220"/>
      <c r="J226" s="67" t="s">
        <v>166</v>
      </c>
      <c r="K226" s="221"/>
      <c r="L226" s="214" t="s">
        <v>232</v>
      </c>
      <c r="M226" s="105">
        <v>1000000</v>
      </c>
      <c r="N226" s="150"/>
    </row>
    <row r="227" spans="1:14" s="101" customFormat="1" ht="26.4" x14ac:dyDescent="0.25">
      <c r="A227" s="213"/>
      <c r="B227" s="216"/>
      <c r="C227" s="147"/>
      <c r="D227" s="216"/>
      <c r="E227" s="217"/>
      <c r="F227" s="216"/>
      <c r="G227" s="215"/>
      <c r="H227" s="214"/>
      <c r="I227" s="220"/>
      <c r="J227" s="67" t="s">
        <v>301</v>
      </c>
      <c r="K227" s="221"/>
      <c r="L227" s="214"/>
      <c r="M227" s="105"/>
      <c r="N227" s="150"/>
    </row>
    <row r="228" spans="1:14" s="25" customFormat="1" ht="39.6" x14ac:dyDescent="0.25">
      <c r="A228" s="89" t="s">
        <v>263</v>
      </c>
      <c r="B228" s="17" t="s">
        <v>279</v>
      </c>
      <c r="C228" s="18"/>
      <c r="D228" s="39"/>
      <c r="E228" s="42">
        <v>0.5</v>
      </c>
      <c r="F228" s="18" t="s">
        <v>167</v>
      </c>
      <c r="G228" s="38"/>
      <c r="H228" s="19" t="s">
        <v>284</v>
      </c>
      <c r="I228" s="38"/>
      <c r="J228" s="19" t="s">
        <v>168</v>
      </c>
      <c r="K228" s="19"/>
      <c r="L228" s="41" t="s">
        <v>232</v>
      </c>
      <c r="M228" s="45">
        <f>3000000/2</f>
        <v>1500000</v>
      </c>
      <c r="N228" s="43"/>
    </row>
    <row r="229" spans="1:14" s="101" customFormat="1" ht="39.6" x14ac:dyDescent="0.25">
      <c r="A229" s="143" t="s">
        <v>263</v>
      </c>
      <c r="B229" s="102" t="s">
        <v>272</v>
      </c>
      <c r="C229" s="147" t="s">
        <v>273</v>
      </c>
      <c r="D229" s="151"/>
      <c r="E229" s="148">
        <v>0.5</v>
      </c>
      <c r="F229" s="147" t="s">
        <v>274</v>
      </c>
      <c r="G229" s="142"/>
      <c r="H229" s="67" t="s">
        <v>275</v>
      </c>
      <c r="I229" s="142"/>
      <c r="J229" s="67" t="s">
        <v>276</v>
      </c>
      <c r="K229" s="67"/>
      <c r="L229" s="149" t="s">
        <v>232</v>
      </c>
      <c r="M229" s="105">
        <v>3000000</v>
      </c>
      <c r="N229" s="150"/>
    </row>
    <row r="230" spans="1:14" s="17" customFormat="1" ht="26.4" x14ac:dyDescent="0.25">
      <c r="A230" s="90" t="s">
        <v>263</v>
      </c>
      <c r="B230" s="25" t="s">
        <v>277</v>
      </c>
      <c r="C230" s="25" t="s">
        <v>278</v>
      </c>
      <c r="D230" s="25"/>
      <c r="E230" s="28">
        <v>0.5</v>
      </c>
      <c r="F230" s="19" t="s">
        <v>169</v>
      </c>
      <c r="G230" s="25"/>
      <c r="H230" s="25"/>
      <c r="I230" s="25"/>
      <c r="J230" s="19" t="s">
        <v>302</v>
      </c>
      <c r="K230" s="19"/>
      <c r="L230" s="25" t="s">
        <v>232</v>
      </c>
      <c r="M230" s="45">
        <v>2000000</v>
      </c>
      <c r="N230" s="44"/>
    </row>
    <row r="231" spans="1:14" s="102" customFormat="1" x14ac:dyDescent="0.25">
      <c r="A231" s="143" t="s">
        <v>263</v>
      </c>
      <c r="B231" s="102" t="s">
        <v>303</v>
      </c>
      <c r="C231" s="147"/>
      <c r="D231" s="151"/>
      <c r="E231" s="148">
        <v>0.5</v>
      </c>
      <c r="F231" s="147" t="s">
        <v>304</v>
      </c>
      <c r="G231" s="142"/>
      <c r="H231" s="67"/>
      <c r="I231" s="142"/>
      <c r="J231" s="67" t="s">
        <v>305</v>
      </c>
      <c r="K231" s="67"/>
      <c r="L231" s="149" t="s">
        <v>232</v>
      </c>
      <c r="M231" s="105">
        <v>250000</v>
      </c>
      <c r="N231" s="152"/>
    </row>
    <row r="232" spans="1:14" s="17" customFormat="1" ht="52.8" x14ac:dyDescent="0.25">
      <c r="A232" s="90" t="s">
        <v>263</v>
      </c>
      <c r="B232" s="25" t="s">
        <v>264</v>
      </c>
      <c r="C232" s="25" t="s">
        <v>265</v>
      </c>
      <c r="D232" s="25"/>
      <c r="E232" s="28">
        <v>0.8</v>
      </c>
      <c r="F232" s="19" t="s">
        <v>266</v>
      </c>
      <c r="G232" s="25"/>
      <c r="H232" s="25" t="s">
        <v>267</v>
      </c>
      <c r="I232" s="25"/>
      <c r="J232" s="19" t="s">
        <v>268</v>
      </c>
      <c r="K232" s="19"/>
      <c r="L232" s="25" t="s">
        <v>470</v>
      </c>
      <c r="M232" s="45">
        <v>3000000</v>
      </c>
      <c r="N232" s="44"/>
    </row>
    <row r="233" spans="1:14" s="102" customFormat="1" ht="31.2" x14ac:dyDescent="0.3">
      <c r="A233" s="139" t="s">
        <v>171</v>
      </c>
      <c r="C233" s="147"/>
      <c r="D233" s="151"/>
      <c r="E233" s="148"/>
      <c r="F233" s="147"/>
      <c r="G233" s="153"/>
      <c r="H233" s="67"/>
      <c r="I233" s="153"/>
      <c r="J233" s="67"/>
      <c r="K233" s="67"/>
      <c r="L233" s="149"/>
      <c r="M233" s="105"/>
      <c r="N233" s="152"/>
    </row>
    <row r="234" spans="1:14" s="17" customFormat="1" ht="26.4" x14ac:dyDescent="0.25">
      <c r="A234" s="89" t="s">
        <v>172</v>
      </c>
      <c r="B234" s="91" t="s">
        <v>173</v>
      </c>
      <c r="C234" s="91" t="s">
        <v>11</v>
      </c>
      <c r="D234" s="92"/>
      <c r="E234" s="93"/>
      <c r="F234" s="91" t="s">
        <v>174</v>
      </c>
      <c r="G234" s="92"/>
      <c r="H234" s="92"/>
      <c r="I234" s="92"/>
      <c r="J234" s="91"/>
      <c r="K234" s="94"/>
      <c r="L234" s="91" t="s">
        <v>232</v>
      </c>
      <c r="M234" s="45">
        <v>5000000</v>
      </c>
      <c r="N234" s="44"/>
    </row>
    <row r="235" spans="1:14" s="102" customFormat="1" ht="26.4" x14ac:dyDescent="0.25">
      <c r="A235" s="143" t="s">
        <v>172</v>
      </c>
      <c r="B235" s="136" t="s">
        <v>173</v>
      </c>
      <c r="C235" s="136" t="s">
        <v>175</v>
      </c>
      <c r="D235" s="67"/>
      <c r="E235" s="137"/>
      <c r="F235" s="136" t="s">
        <v>176</v>
      </c>
      <c r="G235" s="67"/>
      <c r="H235" s="67"/>
      <c r="I235" s="67"/>
      <c r="J235" s="136"/>
      <c r="K235" s="138"/>
      <c r="L235" s="136" t="s">
        <v>232</v>
      </c>
      <c r="M235" s="105">
        <v>10000000</v>
      </c>
      <c r="N235" s="152"/>
    </row>
    <row r="236" spans="1:14" s="17" customFormat="1" ht="26.4" x14ac:dyDescent="0.25">
      <c r="A236" s="89" t="s">
        <v>172</v>
      </c>
      <c r="B236" s="91" t="s">
        <v>177</v>
      </c>
      <c r="C236" s="91" t="s">
        <v>551</v>
      </c>
      <c r="D236" s="92"/>
      <c r="E236" s="93"/>
      <c r="F236" s="91" t="s">
        <v>178</v>
      </c>
      <c r="G236" s="92"/>
      <c r="H236" s="92"/>
      <c r="I236" s="92"/>
      <c r="J236" s="91"/>
      <c r="K236" s="94"/>
      <c r="L236" s="91" t="s">
        <v>232</v>
      </c>
      <c r="M236" s="45">
        <v>5000000</v>
      </c>
      <c r="N236" s="44"/>
    </row>
    <row r="237" spans="1:14" s="102" customFormat="1" ht="26.4" x14ac:dyDescent="0.25">
      <c r="A237" s="143" t="s">
        <v>172</v>
      </c>
      <c r="B237" s="136" t="s">
        <v>179</v>
      </c>
      <c r="C237" s="136" t="s">
        <v>180</v>
      </c>
      <c r="D237" s="67"/>
      <c r="E237" s="137"/>
      <c r="F237" s="136" t="s">
        <v>181</v>
      </c>
      <c r="G237" s="67"/>
      <c r="H237" s="67"/>
      <c r="I237" s="67"/>
      <c r="J237" s="136"/>
      <c r="K237" s="138"/>
      <c r="L237" s="136" t="s">
        <v>232</v>
      </c>
      <c r="M237" s="105">
        <v>10000000</v>
      </c>
      <c r="N237" s="152"/>
    </row>
    <row r="238" spans="1:14" s="17" customFormat="1" ht="26.4" x14ac:dyDescent="0.25">
      <c r="A238" s="89" t="s">
        <v>172</v>
      </c>
      <c r="B238" s="91" t="s">
        <v>182</v>
      </c>
      <c r="C238" s="91" t="s">
        <v>183</v>
      </c>
      <c r="D238" s="92"/>
      <c r="E238" s="93"/>
      <c r="F238" s="91" t="s">
        <v>184</v>
      </c>
      <c r="G238" s="92"/>
      <c r="H238" s="92"/>
      <c r="I238" s="92"/>
      <c r="J238" s="91"/>
      <c r="K238" s="94"/>
      <c r="L238" s="91" t="s">
        <v>232</v>
      </c>
      <c r="M238" s="45">
        <v>10000000</v>
      </c>
      <c r="N238" s="44"/>
    </row>
    <row r="239" spans="1:14" s="102" customFormat="1" ht="26.4" x14ac:dyDescent="0.25">
      <c r="A239" s="143" t="s">
        <v>172</v>
      </c>
      <c r="B239" s="136" t="s">
        <v>185</v>
      </c>
      <c r="C239" s="136" t="s">
        <v>186</v>
      </c>
      <c r="D239" s="67"/>
      <c r="E239" s="137"/>
      <c r="F239" s="136" t="s">
        <v>187</v>
      </c>
      <c r="G239" s="67"/>
      <c r="H239" s="67"/>
      <c r="I239" s="67"/>
      <c r="J239" s="136"/>
      <c r="K239" s="138"/>
      <c r="L239" s="136" t="s">
        <v>232</v>
      </c>
      <c r="M239" s="105">
        <v>10000000</v>
      </c>
      <c r="N239" s="152"/>
    </row>
    <row r="240" spans="1:14" s="17" customFormat="1" ht="26.4" x14ac:dyDescent="0.25">
      <c r="A240" s="89" t="s">
        <v>172</v>
      </c>
      <c r="B240" s="91" t="s">
        <v>177</v>
      </c>
      <c r="C240" s="91" t="s">
        <v>188</v>
      </c>
      <c r="D240" s="92"/>
      <c r="E240" s="93"/>
      <c r="F240" s="91" t="s">
        <v>189</v>
      </c>
      <c r="G240" s="92"/>
      <c r="H240" s="92"/>
      <c r="I240" s="92"/>
      <c r="J240" s="91"/>
      <c r="K240" s="94"/>
      <c r="L240" s="91" t="s">
        <v>232</v>
      </c>
      <c r="M240" s="45">
        <v>7000000</v>
      </c>
      <c r="N240" s="44"/>
    </row>
    <row r="241" spans="1:14" s="102" customFormat="1" ht="26.4" x14ac:dyDescent="0.25">
      <c r="A241" s="143" t="s">
        <v>172</v>
      </c>
      <c r="B241" s="136" t="s">
        <v>185</v>
      </c>
      <c r="C241" s="136" t="s">
        <v>190</v>
      </c>
      <c r="D241" s="67"/>
      <c r="E241" s="137"/>
      <c r="F241" s="136" t="s">
        <v>191</v>
      </c>
      <c r="G241" s="67"/>
      <c r="H241" s="67"/>
      <c r="I241" s="67"/>
      <c r="J241" s="136"/>
      <c r="K241" s="138"/>
      <c r="L241" s="136" t="s">
        <v>232</v>
      </c>
      <c r="M241" s="105">
        <v>10000000</v>
      </c>
      <c r="N241" s="152"/>
    </row>
    <row r="242" spans="1:14" s="17" customFormat="1" ht="26.4" x14ac:dyDescent="0.25">
      <c r="A242" s="89" t="s">
        <v>172</v>
      </c>
      <c r="B242" s="91" t="s">
        <v>192</v>
      </c>
      <c r="C242" s="91" t="s">
        <v>654</v>
      </c>
      <c r="D242" s="92"/>
      <c r="E242" s="93"/>
      <c r="F242" s="91" t="s">
        <v>193</v>
      </c>
      <c r="G242" s="92"/>
      <c r="H242" s="92"/>
      <c r="I242" s="92"/>
      <c r="J242" s="91"/>
      <c r="K242" s="94"/>
      <c r="L242" s="91" t="s">
        <v>470</v>
      </c>
      <c r="M242" s="45">
        <v>5000000</v>
      </c>
      <c r="N242" s="44"/>
    </row>
    <row r="243" spans="1:14" s="102" customFormat="1" ht="26.4" x14ac:dyDescent="0.25">
      <c r="A243" s="143" t="s">
        <v>172</v>
      </c>
      <c r="B243" s="136" t="s">
        <v>192</v>
      </c>
      <c r="C243" s="136" t="s">
        <v>194</v>
      </c>
      <c r="D243" s="67"/>
      <c r="E243" s="137"/>
      <c r="F243" s="136" t="s">
        <v>195</v>
      </c>
      <c r="G243" s="67"/>
      <c r="H243" s="67"/>
      <c r="I243" s="67"/>
      <c r="J243" s="136"/>
      <c r="K243" s="138"/>
      <c r="L243" s="136" t="s">
        <v>470</v>
      </c>
      <c r="M243" s="105">
        <v>5000000</v>
      </c>
      <c r="N243" s="152"/>
    </row>
    <row r="244" spans="1:14" s="17" customFormat="1" ht="26.4" x14ac:dyDescent="0.25">
      <c r="A244" s="89" t="s">
        <v>172</v>
      </c>
      <c r="B244" s="91" t="s">
        <v>192</v>
      </c>
      <c r="C244" s="91" t="s">
        <v>190</v>
      </c>
      <c r="D244" s="92"/>
      <c r="E244" s="93"/>
      <c r="F244" s="91" t="s">
        <v>196</v>
      </c>
      <c r="G244" s="92"/>
      <c r="H244" s="92"/>
      <c r="I244" s="92"/>
      <c r="J244" s="91"/>
      <c r="K244" s="94"/>
      <c r="L244" s="91" t="s">
        <v>470</v>
      </c>
      <c r="M244" s="45">
        <v>5000000</v>
      </c>
      <c r="N244" s="44"/>
    </row>
    <row r="245" spans="1:14" s="102" customFormat="1" ht="17.399999999999999" x14ac:dyDescent="0.3">
      <c r="A245" s="108" t="s">
        <v>214</v>
      </c>
      <c r="C245" s="144"/>
      <c r="D245" s="151"/>
      <c r="E245" s="115"/>
      <c r="F245" s="144"/>
      <c r="G245" s="153"/>
      <c r="H245" s="67"/>
      <c r="I245" s="153"/>
      <c r="J245" s="67"/>
      <c r="K245" s="118"/>
      <c r="L245" s="118"/>
      <c r="M245" s="105"/>
      <c r="N245" s="152"/>
    </row>
    <row r="246" spans="1:14" x14ac:dyDescent="0.25">
      <c r="A246" s="47"/>
      <c r="B246" s="19"/>
      <c r="C246" s="19"/>
      <c r="D246" s="19"/>
      <c r="E246" s="19"/>
      <c r="F246" s="19"/>
      <c r="G246" s="19"/>
      <c r="H246" s="19"/>
      <c r="I246" s="19"/>
      <c r="J246" s="19"/>
      <c r="K246" s="56"/>
      <c r="L246" s="19"/>
      <c r="M246" s="45"/>
    </row>
    <row r="247" spans="1:14" x14ac:dyDescent="0.25">
      <c r="A247" s="90" t="s">
        <v>215</v>
      </c>
      <c r="B247" s="19"/>
      <c r="C247" s="19"/>
      <c r="D247" s="19"/>
      <c r="E247" s="19"/>
      <c r="F247" s="19"/>
      <c r="G247" s="19"/>
      <c r="H247" s="19"/>
      <c r="I247" s="19"/>
      <c r="J247" s="19"/>
      <c r="K247" s="56"/>
      <c r="L247" s="19"/>
      <c r="M247" s="45"/>
    </row>
    <row r="248" spans="1:14" ht="13.8" thickBot="1" x14ac:dyDescent="0.3">
      <c r="A248" s="155" t="s">
        <v>217</v>
      </c>
      <c r="B248" s="154"/>
      <c r="C248" s="95"/>
      <c r="D248" s="95"/>
      <c r="E248" s="95"/>
      <c r="F248" s="95"/>
      <c r="G248" s="95"/>
      <c r="H248" s="95"/>
      <c r="I248" s="95"/>
      <c r="J248" s="95"/>
      <c r="K248" s="96"/>
      <c r="L248" s="95"/>
      <c r="M248" s="212"/>
    </row>
    <row r="249" spans="1:14" x14ac:dyDescent="0.25">
      <c r="A249" s="7"/>
      <c r="B249" s="8"/>
      <c r="C249" s="8"/>
      <c r="D249" s="2"/>
      <c r="E249" s="9"/>
      <c r="F249" s="8"/>
      <c r="G249" s="2"/>
      <c r="H249" s="2"/>
      <c r="I249" s="2"/>
      <c r="J249" s="8"/>
      <c r="K249" s="1"/>
      <c r="L249" s="2"/>
      <c r="M249" s="10"/>
    </row>
    <row r="250" spans="1:14" x14ac:dyDescent="0.25">
      <c r="B250" s="12"/>
      <c r="C250" s="13"/>
      <c r="D250" s="14"/>
      <c r="E250" s="15"/>
      <c r="F250" s="12"/>
      <c r="G250" s="14"/>
      <c r="H250" s="14"/>
      <c r="I250" s="14"/>
      <c r="J250" s="12"/>
      <c r="K250" s="1"/>
      <c r="L250" s="14"/>
      <c r="M250" s="10"/>
    </row>
    <row r="251" spans="1:14" x14ac:dyDescent="0.25">
      <c r="B251" s="12"/>
      <c r="C251" s="13"/>
      <c r="D251" s="14"/>
      <c r="E251" s="15"/>
      <c r="F251" s="12"/>
      <c r="G251" s="14"/>
      <c r="H251" s="14"/>
      <c r="I251" s="14"/>
      <c r="J251" s="12"/>
      <c r="K251" s="1"/>
      <c r="L251" s="14"/>
      <c r="M251" s="10"/>
    </row>
    <row r="252" spans="1:14" x14ac:dyDescent="0.25">
      <c r="B252" s="12"/>
      <c r="C252" s="12"/>
      <c r="D252" s="14"/>
      <c r="E252" s="15"/>
      <c r="F252" s="12"/>
      <c r="G252" s="14"/>
      <c r="H252" s="14"/>
      <c r="I252" s="14"/>
      <c r="J252" s="12"/>
      <c r="K252" s="1"/>
      <c r="L252" s="14"/>
      <c r="M252" s="10"/>
    </row>
    <row r="253" spans="1:14" x14ac:dyDescent="0.25">
      <c r="B253" s="12"/>
      <c r="C253" s="12"/>
      <c r="D253" s="14"/>
      <c r="E253" s="15"/>
      <c r="F253" s="12"/>
      <c r="G253" s="14"/>
      <c r="H253" s="14"/>
      <c r="I253" s="14"/>
      <c r="J253" s="12"/>
      <c r="K253" s="1"/>
      <c r="L253" s="14"/>
      <c r="M253" s="10"/>
    </row>
    <row r="254" spans="1:14" x14ac:dyDescent="0.25">
      <c r="B254" s="12"/>
      <c r="C254" s="12"/>
      <c r="D254" s="14"/>
      <c r="E254" s="15"/>
      <c r="F254" s="12"/>
      <c r="G254" s="14"/>
      <c r="H254" s="14"/>
      <c r="I254" s="14"/>
      <c r="J254" s="12"/>
      <c r="K254" s="1"/>
      <c r="L254" s="14"/>
      <c r="M254" s="10"/>
    </row>
    <row r="255" spans="1:14" x14ac:dyDescent="0.25">
      <c r="B255" s="12"/>
      <c r="C255" s="12"/>
      <c r="D255" s="14"/>
      <c r="E255" s="15"/>
      <c r="F255" s="12"/>
      <c r="G255" s="14"/>
      <c r="H255" s="14"/>
      <c r="I255" s="14"/>
      <c r="J255" s="12"/>
      <c r="K255" s="1"/>
      <c r="L255" s="14"/>
      <c r="M255" s="10"/>
    </row>
    <row r="256" spans="1:14" x14ac:dyDescent="0.25">
      <c r="B256" s="12"/>
      <c r="C256" s="12"/>
      <c r="D256" s="14"/>
      <c r="E256" s="15"/>
      <c r="F256" s="12"/>
      <c r="G256" s="14"/>
      <c r="H256" s="14"/>
      <c r="I256" s="14"/>
      <c r="J256" s="12"/>
      <c r="K256" s="1"/>
      <c r="L256" s="14"/>
      <c r="M256" s="10"/>
    </row>
    <row r="257" spans="2:13" x14ac:dyDescent="0.25">
      <c r="B257" s="12"/>
      <c r="C257" s="12"/>
      <c r="D257" s="14"/>
      <c r="E257" s="15"/>
      <c r="F257" s="12"/>
      <c r="G257" s="14"/>
      <c r="H257" s="14"/>
      <c r="I257" s="14"/>
      <c r="J257" s="12"/>
      <c r="K257" s="1"/>
      <c r="L257" s="14"/>
      <c r="M257" s="10"/>
    </row>
    <row r="258" spans="2:13" x14ac:dyDescent="0.25">
      <c r="B258" s="12"/>
      <c r="C258" s="12"/>
      <c r="D258" s="14"/>
      <c r="E258" s="15"/>
      <c r="F258" s="12"/>
      <c r="G258" s="14"/>
      <c r="H258" s="14"/>
      <c r="I258" s="14"/>
      <c r="J258" s="12"/>
      <c r="K258" s="1"/>
      <c r="L258" s="14"/>
      <c r="M258" s="10"/>
    </row>
    <row r="259" spans="2:13" x14ac:dyDescent="0.25">
      <c r="K259" s="1"/>
    </row>
    <row r="260" spans="2:13" x14ac:dyDescent="0.25">
      <c r="K260" s="1"/>
    </row>
    <row r="261" spans="2:13" x14ac:dyDescent="0.25">
      <c r="K261" s="1"/>
    </row>
    <row r="262" spans="2:13" x14ac:dyDescent="0.25">
      <c r="K262" s="1"/>
    </row>
    <row r="263" spans="2:13" x14ac:dyDescent="0.25">
      <c r="K263" s="1"/>
    </row>
    <row r="264" spans="2:13" x14ac:dyDescent="0.25">
      <c r="K264" s="1"/>
    </row>
    <row r="265" spans="2:13" x14ac:dyDescent="0.25">
      <c r="K265" s="1"/>
    </row>
    <row r="266" spans="2:13" x14ac:dyDescent="0.25">
      <c r="K266" s="1"/>
    </row>
    <row r="267" spans="2:13" x14ac:dyDescent="0.25">
      <c r="K267" s="1"/>
    </row>
    <row r="268" spans="2:13" x14ac:dyDescent="0.25">
      <c r="K268" s="1"/>
    </row>
    <row r="269" spans="2:13" x14ac:dyDescent="0.25">
      <c r="K269" s="1"/>
    </row>
    <row r="270" spans="2:13" x14ac:dyDescent="0.25">
      <c r="K270" s="1"/>
    </row>
    <row r="271" spans="2:13" x14ac:dyDescent="0.25">
      <c r="K271" s="1"/>
    </row>
    <row r="272" spans="2:13" x14ac:dyDescent="0.25">
      <c r="K272" s="1"/>
    </row>
    <row r="273" spans="11:11" x14ac:dyDescent="0.25">
      <c r="K273" s="1"/>
    </row>
    <row r="274" spans="11:11" x14ac:dyDescent="0.25">
      <c r="K274" s="1"/>
    </row>
    <row r="275" spans="11:11" x14ac:dyDescent="0.25">
      <c r="K275" s="1"/>
    </row>
  </sheetData>
  <mergeCells count="13">
    <mergeCell ref="A1:M1"/>
    <mergeCell ref="A2:M2"/>
    <mergeCell ref="A3:M3"/>
    <mergeCell ref="I226:I227"/>
    <mergeCell ref="K226:K227"/>
    <mergeCell ref="L226:L227"/>
    <mergeCell ref="B226:B227"/>
    <mergeCell ref="A226:A227"/>
    <mergeCell ref="H226:H227"/>
    <mergeCell ref="G226:G227"/>
    <mergeCell ref="F226:F227"/>
    <mergeCell ref="E226:E227"/>
    <mergeCell ref="D226:D227"/>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2001-04-26T14:41:19Z</cp:lastPrinted>
  <dcterms:created xsi:type="dcterms:W3CDTF">2001-01-22T20:34:08Z</dcterms:created>
  <dcterms:modified xsi:type="dcterms:W3CDTF">2023-09-10T15:18:40Z</dcterms:modified>
</cp:coreProperties>
</file>