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1248" windowWidth="15480" windowHeight="1093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Off-Peak'!$A$2:$P$36</definedName>
    <definedName name="nr_pow_west_price">'Power West Price Peak'!$A$2:$P$34</definedName>
    <definedName name="nr_pow_west_price_offpeak">'Power West Price Off-Peak'!$A$2:$P$33</definedName>
    <definedName name="nr_pow_west_price_peak" localSheetId="7">'Power West Price Off Peak-Tim'!#REF!</definedName>
    <definedName name="nr_pow_west_price_peak">'Power West Price Peak'!$A$2:$P$34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A25" i="6"/>
  <c r="I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I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A24" i="3"/>
  <c r="I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<sst xmlns="http://schemas.openxmlformats.org/spreadsheetml/2006/main" count="281" uniqueCount="70">
  <si>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</si>
  <si>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</si>
  <si>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</si>
  <si>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</si>
  <si>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</si>
  <si>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</si>
  <si>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</si>
  <si>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</si>
  <si>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</si>
  <si>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</si>
  <si>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</si>
  <si>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</si>
  <si>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</si>
  <si>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</si>
  <si>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</si>
  <si>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</si>
  <si>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</si>
  <si>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</si>
  <si>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</si>
  <si>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</si>
  <si>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</si>
  <si>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</si>
  <si>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</si>
  <si>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</si>
  <si>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</si>
  <si>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</si>
  <si>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</si>
  <si>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</si>
  <si>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</si>
  <si>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</si>
  <si>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</si>
  <si>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</si>
  <si>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</si>
  <si>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</si>
  <si>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</si>
  <si>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</si>
  <si>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</si>
  <si>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</si>
  <si>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</si>
  <si>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</si>
  <si>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</si>
  <si>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</si>
  <si>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</si>
  <si>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</si>
  <si>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</si>
  <si>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</si>
  <si>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</si>
  <si>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</si>
  <si>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</si>
  <si>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</si>
  <si>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</si>
  <si>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</si>
  <si>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</si>
  <si>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</si>
  <si>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</si>
  <si>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</si>
  <si>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</si>
  <si>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</si>
  <si>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</si>
  <si>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</si>
  <si>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</si>
  <si>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</si>
  <si>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</si>
  <si>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</si>
  <si>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</si>
  <si>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</si>
  <si>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</si>
  <si>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</si>
  <si>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NP16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</si>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</sst>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0" xfId="0" applyNumberFormat="1" applyFont="1" applyFill="1" applyBorder="1" applyAlignment="1">
      <alignment horizontal="left"/>
    </xf>
    <xf numFmtId="17" fontId="6" fillId="0" borderId="4" xfId="0" applyNumberFormat="1" applyFont="1" applyFill="1" applyBorder="1" applyAlignment="1">
      <alignment horizontal="left"/>
    </xf>
    <xf numFmtId="17" fontId="6" fillId="0" borderId="5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4" fontId="7" fillId="0" borderId="9" xfId="0" applyNumberFormat="1" applyFont="1" applyFill="1" applyBorder="1"/>
    <xf numFmtId="4" fontId="7" fillId="0" borderId="12" xfId="0" applyNumberFormat="1" applyFont="1" applyFill="1" applyBorder="1"/>
    <xf numFmtId="4" fontId="7" fillId="0" borderId="13" xfId="0" applyNumberFormat="1" applyFont="1" applyFill="1" applyBorder="1"/>
    <xf numFmtId="4" fontId="7" fillId="0" borderId="14" xfId="0" applyNumberFormat="1" applyFont="1" applyFill="1" applyBorder="1"/>
    <xf numFmtId="4" fontId="7" fillId="0" borderId="15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3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144780</xdr:colOff>
          <xdr:row>0</xdr:row>
          <xdr:rowOff>53340</xdr:rowOff>
        </xdr:from>
        <xdr:to>
          <xdr:col>8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175260</xdr:colOff>
          <xdr:row>0</xdr:row>
          <xdr:rowOff>99060</xdr:rowOff>
        </xdr:from>
        <xdr:to>
          <xdr:col>6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workbookViewId="0">
      <selection activeCell="J18" sqref="J18"/>
    </sheetView>
  </sheetViews>
  <sheetFormatPr defaultRowHeight="10.199999999999999" x14ac:dyDescent="0.2"/>
  <sheetData>
    <row r="8" spans="2:3" x14ac:dyDescent="0.2">
      <c r="B8">
        <v>1</v>
      </c>
      <c r="C8" t="s">
        <v>33</v>
      </c>
    </row>
    <row r="9" spans="2:3" x14ac:dyDescent="0.2">
      <c r="B9">
        <v>2</v>
      </c>
      <c r="C9" t="s">
        <v>34</v>
      </c>
    </row>
    <row r="10" spans="2:3" x14ac:dyDescent="0.2">
      <c r="B10">
        <v>3</v>
      </c>
      <c r="C10" t="s">
        <v>35</v>
      </c>
    </row>
    <row r="11" spans="2:3" x14ac:dyDescent="0.2">
      <c r="B11">
        <v>4</v>
      </c>
      <c r="C11" t="s">
        <v>36</v>
      </c>
    </row>
    <row r="12" spans="2:3" x14ac:dyDescent="0.2">
      <c r="C12" t="s">
        <v>37</v>
      </c>
    </row>
    <row r="13" spans="2:3" x14ac:dyDescent="0.2">
      <c r="B13">
        <v>5</v>
      </c>
      <c r="C13" t="s">
        <v>38</v>
      </c>
    </row>
    <row r="14" spans="2:3" x14ac:dyDescent="0.2">
      <c r="B14">
        <v>6</v>
      </c>
      <c r="C14" t="s">
        <v>39</v>
      </c>
    </row>
    <row r="15" spans="2:3" x14ac:dyDescent="0.2">
      <c r="B15">
        <v>7</v>
      </c>
      <c r="C15" t="s">
        <v>40</v>
      </c>
    </row>
    <row r="16" spans="2:3" x14ac:dyDescent="0.2">
      <c r="B16">
        <v>8</v>
      </c>
      <c r="C16" t="s">
        <v>41</v>
      </c>
    </row>
    <row r="17" spans="2:3" x14ac:dyDescent="0.2">
      <c r="B17">
        <v>9</v>
      </c>
      <c r="C17" t="s">
        <v>42</v>
      </c>
    </row>
    <row r="18" spans="2:3" x14ac:dyDescent="0.2">
      <c r="B18">
        <v>10</v>
      </c>
      <c r="C18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E10" sqref="E10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36931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58</v>
      </c>
      <c r="C13" s="19">
        <v>36931</v>
      </c>
    </row>
    <row r="14" spans="1:178" ht="13.2" x14ac:dyDescent="0.25">
      <c r="A14" s="20" t="s">
        <v>59</v>
      </c>
      <c r="B14" s="21" t="s">
        <v>60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36950</v>
      </c>
      <c r="D3" s="9">
        <v>36981</v>
      </c>
      <c r="E3" s="9">
        <v>36982</v>
      </c>
      <c r="F3" s="9">
        <v>37012</v>
      </c>
      <c r="G3" s="9">
        <v>37043</v>
      </c>
      <c r="H3" s="9">
        <v>37073</v>
      </c>
      <c r="I3" s="9">
        <v>37104</v>
      </c>
      <c r="J3" s="9">
        <v>37135</v>
      </c>
      <c r="K3" s="9">
        <v>37165</v>
      </c>
      <c r="L3" s="9">
        <v>37196</v>
      </c>
      <c r="M3" s="9">
        <v>37226</v>
      </c>
      <c r="N3" s="9">
        <v>37257</v>
      </c>
      <c r="O3" s="9">
        <v>37288</v>
      </c>
      <c r="P3" s="9">
        <v>37316</v>
      </c>
      <c r="Q3" s="9">
        <v>37347</v>
      </c>
      <c r="R3" s="9">
        <v>37377</v>
      </c>
      <c r="S3" s="9">
        <v>37408</v>
      </c>
      <c r="T3" s="9">
        <v>37438</v>
      </c>
      <c r="U3" s="9">
        <v>37469</v>
      </c>
      <c r="V3" s="9">
        <v>37500</v>
      </c>
      <c r="W3" s="9">
        <v>37530</v>
      </c>
      <c r="X3" s="9">
        <v>37561</v>
      </c>
      <c r="Y3" s="9">
        <v>37591</v>
      </c>
      <c r="Z3" s="9">
        <v>37622</v>
      </c>
      <c r="AA3" s="9">
        <v>37653</v>
      </c>
      <c r="AB3" s="9">
        <v>37681</v>
      </c>
      <c r="AC3" s="9">
        <v>37712</v>
      </c>
      <c r="AD3" s="9">
        <v>37742</v>
      </c>
      <c r="AE3" s="9">
        <v>37773</v>
      </c>
      <c r="AF3" s="9">
        <v>37803</v>
      </c>
      <c r="AG3" s="9">
        <v>37834</v>
      </c>
      <c r="AH3" s="9">
        <v>37865</v>
      </c>
      <c r="AI3" s="9">
        <v>37895</v>
      </c>
      <c r="AJ3" s="9">
        <v>37926</v>
      </c>
      <c r="AK3" s="9">
        <v>37956</v>
      </c>
      <c r="AL3" s="9">
        <v>37987</v>
      </c>
      <c r="AM3" s="9">
        <v>38018</v>
      </c>
      <c r="AN3" s="9">
        <v>38047</v>
      </c>
      <c r="AO3" s="9">
        <v>38078</v>
      </c>
      <c r="AP3" s="9">
        <v>38108</v>
      </c>
      <c r="AQ3" s="9">
        <v>38139</v>
      </c>
      <c r="AR3" s="9">
        <v>38169</v>
      </c>
      <c r="AS3" s="9">
        <v>38200</v>
      </c>
      <c r="AT3" s="9">
        <v>38231</v>
      </c>
      <c r="AU3" s="9">
        <v>38261</v>
      </c>
      <c r="AV3" s="9">
        <v>38292</v>
      </c>
      <c r="AW3" s="9">
        <v>38322</v>
      </c>
      <c r="AX3" s="9">
        <v>38353</v>
      </c>
      <c r="AY3" s="9">
        <v>38384</v>
      </c>
      <c r="AZ3" s="9">
        <v>38412</v>
      </c>
      <c r="BA3" s="9">
        <v>38443</v>
      </c>
      <c r="BB3" s="9">
        <v>38473</v>
      </c>
      <c r="BC3" s="9">
        <v>38504</v>
      </c>
      <c r="BD3" s="9">
        <v>38534</v>
      </c>
      <c r="BE3" s="9">
        <v>38565</v>
      </c>
      <c r="BF3" s="9">
        <v>38596</v>
      </c>
      <c r="BG3" s="9">
        <v>38626</v>
      </c>
      <c r="BH3" s="9">
        <v>38657</v>
      </c>
      <c r="BI3" s="9">
        <v>38687</v>
      </c>
      <c r="BJ3" s="9">
        <v>38718</v>
      </c>
      <c r="BK3" s="9">
        <v>38749</v>
      </c>
      <c r="BL3" s="9">
        <v>38777</v>
      </c>
      <c r="BM3" s="9">
        <v>38808</v>
      </c>
      <c r="BN3" s="9">
        <v>38838</v>
      </c>
      <c r="BO3" s="9">
        <v>38869</v>
      </c>
      <c r="BP3" s="9">
        <v>38899</v>
      </c>
      <c r="BQ3" s="9">
        <v>38930</v>
      </c>
      <c r="BR3" s="9">
        <v>38961</v>
      </c>
      <c r="BS3" s="9">
        <v>38991</v>
      </c>
      <c r="BT3" s="9">
        <v>39022</v>
      </c>
      <c r="BU3" s="9">
        <v>39052</v>
      </c>
      <c r="BV3" s="9">
        <v>39083</v>
      </c>
      <c r="BW3" s="9">
        <v>39114</v>
      </c>
      <c r="BX3" s="9">
        <v>39142</v>
      </c>
      <c r="BY3" s="9">
        <v>39173</v>
      </c>
      <c r="BZ3" s="9">
        <v>39203</v>
      </c>
      <c r="CA3" s="9">
        <v>39234</v>
      </c>
      <c r="CB3" s="9">
        <v>39264</v>
      </c>
      <c r="CC3" s="9">
        <v>39295</v>
      </c>
      <c r="CD3" s="9">
        <v>39326</v>
      </c>
      <c r="CE3" s="9">
        <v>39356</v>
      </c>
      <c r="CF3" s="9">
        <v>39387</v>
      </c>
      <c r="CG3" s="9">
        <v>39417</v>
      </c>
      <c r="CH3" s="9">
        <v>39448</v>
      </c>
      <c r="CI3" s="9">
        <v>39479</v>
      </c>
      <c r="CJ3" s="9">
        <v>39508</v>
      </c>
      <c r="CK3" s="9">
        <v>39539</v>
      </c>
      <c r="CL3" s="9">
        <v>39569</v>
      </c>
      <c r="CM3" s="9">
        <v>39600</v>
      </c>
      <c r="CN3" s="9">
        <v>39630</v>
      </c>
      <c r="CO3" s="9">
        <v>39661</v>
      </c>
      <c r="CP3" s="9">
        <v>39692</v>
      </c>
      <c r="CQ3" s="9">
        <v>39722</v>
      </c>
      <c r="CR3" s="9">
        <v>39753</v>
      </c>
      <c r="CS3" s="9">
        <v>39783</v>
      </c>
      <c r="CT3" s="9">
        <v>39814</v>
      </c>
      <c r="CU3" s="9">
        <v>39845</v>
      </c>
      <c r="CV3" s="9">
        <v>39873</v>
      </c>
      <c r="CW3" s="9">
        <v>39904</v>
      </c>
      <c r="CX3" s="9">
        <v>39934</v>
      </c>
      <c r="CY3" s="9">
        <v>39965</v>
      </c>
      <c r="CZ3" s="9">
        <v>39995</v>
      </c>
      <c r="DA3" s="9">
        <v>40026</v>
      </c>
      <c r="DB3" s="9">
        <v>40057</v>
      </c>
      <c r="DC3" s="9">
        <v>40087</v>
      </c>
      <c r="DD3" s="9">
        <v>40118</v>
      </c>
      <c r="DE3" s="9">
        <v>40148</v>
      </c>
      <c r="DF3" s="9">
        <v>40179</v>
      </c>
      <c r="DG3" s="9">
        <v>40210</v>
      </c>
      <c r="DH3" s="9">
        <v>40238</v>
      </c>
      <c r="DI3" s="9">
        <v>40269</v>
      </c>
      <c r="DJ3" s="9">
        <v>40299</v>
      </c>
      <c r="DK3" s="9">
        <v>40330</v>
      </c>
      <c r="DL3" s="9">
        <v>40360</v>
      </c>
      <c r="DM3" s="9">
        <v>40391</v>
      </c>
      <c r="DN3" s="9">
        <v>40422</v>
      </c>
      <c r="DO3" s="9">
        <v>40452</v>
      </c>
      <c r="DP3" s="9">
        <v>40483</v>
      </c>
      <c r="DQ3" s="9">
        <v>40513</v>
      </c>
      <c r="DR3" s="9">
        <v>40544</v>
      </c>
      <c r="DS3" s="9">
        <v>40575</v>
      </c>
      <c r="DT3" s="9">
        <v>40603</v>
      </c>
      <c r="DU3" s="9">
        <v>40634</v>
      </c>
      <c r="DV3" s="9">
        <v>40664</v>
      </c>
      <c r="DW3" s="9">
        <v>40695</v>
      </c>
      <c r="DX3" s="9">
        <v>40725</v>
      </c>
      <c r="DY3" s="9">
        <v>40756</v>
      </c>
      <c r="DZ3" s="9">
        <v>40787</v>
      </c>
      <c r="EA3" s="9">
        <v>40817</v>
      </c>
      <c r="EB3" s="9">
        <v>40848</v>
      </c>
      <c r="EC3" s="9">
        <v>40878</v>
      </c>
      <c r="ED3" s="9">
        <v>40909</v>
      </c>
      <c r="EE3" s="9">
        <v>40940</v>
      </c>
      <c r="EF3" s="9">
        <v>40969</v>
      </c>
      <c r="EG3" s="9">
        <v>41000</v>
      </c>
      <c r="EH3" s="9">
        <v>41030</v>
      </c>
      <c r="EI3" s="9">
        <v>41061</v>
      </c>
      <c r="EJ3" s="9">
        <v>41091</v>
      </c>
      <c r="EK3" s="9">
        <v>41122</v>
      </c>
      <c r="EL3" s="9">
        <v>41153</v>
      </c>
      <c r="EM3" s="9">
        <v>41183</v>
      </c>
      <c r="EN3" s="9">
        <v>41214</v>
      </c>
      <c r="EO3" s="9">
        <v>41244</v>
      </c>
      <c r="EP3" s="9">
        <v>41275</v>
      </c>
      <c r="EQ3" s="9">
        <v>41306</v>
      </c>
      <c r="ER3" s="9">
        <v>41334</v>
      </c>
      <c r="ES3" s="9">
        <v>41365</v>
      </c>
      <c r="ET3" s="9">
        <v>41395</v>
      </c>
      <c r="EU3" s="9">
        <v>41426</v>
      </c>
      <c r="EV3" s="9">
        <v>41456</v>
      </c>
      <c r="EW3" s="9">
        <v>41487</v>
      </c>
      <c r="EX3" s="9">
        <v>41518</v>
      </c>
      <c r="EY3" s="9">
        <v>41548</v>
      </c>
      <c r="EZ3" s="9">
        <v>41579</v>
      </c>
      <c r="FA3" s="9">
        <v>41609</v>
      </c>
      <c r="FB3" s="9">
        <v>41640</v>
      </c>
      <c r="FC3" s="9">
        <v>41671</v>
      </c>
      <c r="FD3" s="9">
        <v>41699</v>
      </c>
      <c r="FE3" s="9">
        <v>41730</v>
      </c>
      <c r="FF3" s="9">
        <v>41760</v>
      </c>
      <c r="FG3" s="9">
        <v>41791</v>
      </c>
      <c r="FH3" s="9">
        <v>41821</v>
      </c>
      <c r="FI3" s="9">
        <v>41852</v>
      </c>
      <c r="FJ3" s="9">
        <v>41883</v>
      </c>
      <c r="FK3" s="9">
        <v>41913</v>
      </c>
      <c r="FL3" s="9">
        <v>41944</v>
      </c>
      <c r="FM3" s="9">
        <v>41974</v>
      </c>
      <c r="FN3" s="9">
        <v>42005</v>
      </c>
      <c r="FO3" s="9">
        <v>42036</v>
      </c>
      <c r="FP3" s="9">
        <v>42064</v>
      </c>
      <c r="FQ3" s="9">
        <v>42095</v>
      </c>
      <c r="FR3" s="9">
        <v>42125</v>
      </c>
      <c r="FS3" s="9">
        <v>42156</v>
      </c>
      <c r="FT3" s="9">
        <v>42186</v>
      </c>
      <c r="FU3" s="9">
        <v>42217</v>
      </c>
      <c r="FV3" s="9">
        <v>42248</v>
      </c>
      <c r="FW3" s="9">
        <v>42278</v>
      </c>
      <c r="FX3" s="9">
        <v>42309</v>
      </c>
      <c r="FY3" s="9">
        <v>42339</v>
      </c>
      <c r="FZ3" s="9">
        <v>42370</v>
      </c>
      <c r="GA3" s="9">
        <v>42401</v>
      </c>
      <c r="GB3" s="9">
        <v>42430</v>
      </c>
      <c r="GC3" s="9">
        <v>42461</v>
      </c>
      <c r="GD3" s="9">
        <v>42491</v>
      </c>
      <c r="GE3" s="9">
        <v>42522</v>
      </c>
      <c r="GF3" s="9">
        <v>42552</v>
      </c>
      <c r="GG3" s="9">
        <v>42583</v>
      </c>
      <c r="GH3" s="9">
        <v>42614</v>
      </c>
      <c r="GI3" s="9">
        <v>42644</v>
      </c>
      <c r="GJ3" s="9">
        <v>42675</v>
      </c>
      <c r="GK3" s="9">
        <v>42705</v>
      </c>
      <c r="GL3" s="9">
        <v>42736</v>
      </c>
      <c r="GM3" s="9">
        <v>42767</v>
      </c>
      <c r="GN3" s="9">
        <v>42795</v>
      </c>
      <c r="GO3" s="9">
        <v>42826</v>
      </c>
      <c r="GP3" s="9">
        <v>42856</v>
      </c>
      <c r="GQ3" s="9">
        <v>42887</v>
      </c>
      <c r="GR3" s="9">
        <v>42917</v>
      </c>
      <c r="GS3" s="9">
        <v>42948</v>
      </c>
      <c r="GT3" s="9">
        <v>42979</v>
      </c>
      <c r="GU3" s="9">
        <v>43009</v>
      </c>
      <c r="GV3" s="9">
        <v>43040</v>
      </c>
      <c r="GW3" s="9">
        <v>43070</v>
      </c>
      <c r="GX3" s="9">
        <v>43101</v>
      </c>
    </row>
    <row r="4" spans="1:206" x14ac:dyDescent="0.2">
      <c r="A4" s="5" t="s">
        <v>5</v>
      </c>
      <c r="B4" s="6" t="s">
        <v>11</v>
      </c>
      <c r="C4">
        <v>325</v>
      </c>
      <c r="D4">
        <v>300</v>
      </c>
      <c r="E4">
        <v>290</v>
      </c>
      <c r="F4">
        <v>280</v>
      </c>
      <c r="G4">
        <v>330</v>
      </c>
      <c r="H4">
        <v>350</v>
      </c>
      <c r="I4">
        <v>425</v>
      </c>
      <c r="J4">
        <v>330</v>
      </c>
      <c r="K4">
        <v>360</v>
      </c>
      <c r="L4">
        <v>350</v>
      </c>
      <c r="M4">
        <v>360</v>
      </c>
      <c r="N4">
        <v>310</v>
      </c>
      <c r="O4">
        <v>275</v>
      </c>
      <c r="P4">
        <v>203</v>
      </c>
      <c r="Q4">
        <v>130</v>
      </c>
      <c r="R4">
        <v>120</v>
      </c>
      <c r="S4">
        <v>128</v>
      </c>
      <c r="T4">
        <v>190</v>
      </c>
      <c r="U4">
        <v>225</v>
      </c>
      <c r="V4">
        <v>190</v>
      </c>
      <c r="W4">
        <v>144</v>
      </c>
      <c r="X4">
        <v>134</v>
      </c>
      <c r="Y4">
        <v>150</v>
      </c>
      <c r="Z4">
        <v>145</v>
      </c>
      <c r="AA4">
        <v>134</v>
      </c>
      <c r="AB4">
        <v>121</v>
      </c>
      <c r="AC4">
        <v>83</v>
      </c>
      <c r="AD4">
        <v>75</v>
      </c>
      <c r="AE4">
        <v>80</v>
      </c>
      <c r="AF4">
        <v>135</v>
      </c>
      <c r="AG4">
        <v>146</v>
      </c>
      <c r="AH4">
        <v>123</v>
      </c>
      <c r="AI4">
        <v>99</v>
      </c>
      <c r="AJ4">
        <v>93</v>
      </c>
      <c r="AK4">
        <v>107</v>
      </c>
      <c r="AL4">
        <v>118.5</v>
      </c>
      <c r="AM4">
        <v>107.5</v>
      </c>
      <c r="AN4">
        <v>94.5</v>
      </c>
      <c r="AO4">
        <v>56.5</v>
      </c>
      <c r="AP4">
        <v>48.5</v>
      </c>
      <c r="AQ4">
        <v>53.5</v>
      </c>
      <c r="AR4">
        <v>112</v>
      </c>
      <c r="AS4">
        <v>115</v>
      </c>
      <c r="AT4">
        <v>96.5</v>
      </c>
      <c r="AU4">
        <v>72.5</v>
      </c>
      <c r="AV4">
        <v>66.5</v>
      </c>
      <c r="AW4">
        <v>80.5</v>
      </c>
      <c r="AX4">
        <v>103.5</v>
      </c>
      <c r="AY4">
        <v>92.5</v>
      </c>
      <c r="AZ4">
        <v>79.5</v>
      </c>
      <c r="BA4">
        <v>41.5</v>
      </c>
      <c r="BB4">
        <v>33.5</v>
      </c>
      <c r="BC4">
        <v>38.5</v>
      </c>
      <c r="BD4">
        <v>109.5</v>
      </c>
      <c r="BE4">
        <v>106.5</v>
      </c>
      <c r="BF4">
        <v>81.5</v>
      </c>
      <c r="BG4">
        <v>57.5</v>
      </c>
      <c r="BH4">
        <v>51.5</v>
      </c>
      <c r="BI4">
        <v>65.5</v>
      </c>
      <c r="BJ4">
        <v>96.5</v>
      </c>
      <c r="BK4">
        <v>85.5</v>
      </c>
      <c r="BL4">
        <v>72.5</v>
      </c>
      <c r="BM4">
        <v>34.5</v>
      </c>
      <c r="BN4">
        <v>26.5</v>
      </c>
      <c r="BO4">
        <v>31.5</v>
      </c>
      <c r="BP4">
        <v>102.5</v>
      </c>
      <c r="BQ4">
        <v>99.5</v>
      </c>
      <c r="BR4">
        <v>74.5</v>
      </c>
      <c r="BS4">
        <v>50.5</v>
      </c>
      <c r="BT4">
        <v>44.5</v>
      </c>
      <c r="BU4">
        <v>58.5</v>
      </c>
      <c r="BV4">
        <v>97.75</v>
      </c>
      <c r="BW4">
        <v>86.75</v>
      </c>
      <c r="BX4">
        <v>73.75</v>
      </c>
      <c r="BY4">
        <v>35.75</v>
      </c>
      <c r="BZ4">
        <v>27.75</v>
      </c>
      <c r="CA4">
        <v>32.75</v>
      </c>
      <c r="CB4">
        <v>103.75</v>
      </c>
      <c r="CC4">
        <v>100.75</v>
      </c>
      <c r="CD4">
        <v>75.75</v>
      </c>
      <c r="CE4">
        <v>51.75</v>
      </c>
      <c r="CF4">
        <v>45.75</v>
      </c>
      <c r="CG4">
        <v>59.75</v>
      </c>
      <c r="CH4">
        <v>99</v>
      </c>
      <c r="CI4">
        <v>88</v>
      </c>
      <c r="CJ4">
        <v>75</v>
      </c>
      <c r="CK4">
        <v>37</v>
      </c>
      <c r="CL4">
        <v>29</v>
      </c>
      <c r="CM4">
        <v>34</v>
      </c>
      <c r="CN4">
        <v>105</v>
      </c>
      <c r="CO4">
        <v>102</v>
      </c>
      <c r="CP4">
        <v>77</v>
      </c>
      <c r="CQ4">
        <v>53</v>
      </c>
      <c r="CR4">
        <v>47</v>
      </c>
      <c r="CS4">
        <v>61</v>
      </c>
      <c r="CT4">
        <v>99.75</v>
      </c>
      <c r="CU4">
        <v>88.75</v>
      </c>
      <c r="CV4">
        <v>75.75</v>
      </c>
      <c r="CW4">
        <v>37.75</v>
      </c>
      <c r="CX4">
        <v>29.75</v>
      </c>
      <c r="CY4">
        <v>34.75</v>
      </c>
      <c r="CZ4">
        <v>105.75</v>
      </c>
      <c r="DA4">
        <v>102.75</v>
      </c>
      <c r="DB4">
        <v>77.75</v>
      </c>
      <c r="DC4">
        <v>53.75</v>
      </c>
      <c r="DD4">
        <v>47.75</v>
      </c>
      <c r="DE4">
        <v>61.75</v>
      </c>
      <c r="DF4">
        <v>99.9</v>
      </c>
      <c r="DG4">
        <v>88.9</v>
      </c>
      <c r="DH4">
        <v>75.900000000000006</v>
      </c>
      <c r="DI4">
        <v>37.9</v>
      </c>
      <c r="DJ4">
        <v>29.9</v>
      </c>
      <c r="DK4">
        <v>34.9</v>
      </c>
      <c r="DL4">
        <v>105.9</v>
      </c>
      <c r="DM4">
        <v>102.9</v>
      </c>
      <c r="DN4">
        <v>77.900000000000006</v>
      </c>
      <c r="DO4">
        <v>53.9</v>
      </c>
      <c r="DP4">
        <v>47.9</v>
      </c>
      <c r="DQ4">
        <v>61.9</v>
      </c>
      <c r="DR4">
        <v>99.9</v>
      </c>
      <c r="DS4">
        <v>88.9</v>
      </c>
      <c r="DT4">
        <v>75.900000000000006</v>
      </c>
      <c r="DU4">
        <v>37.9</v>
      </c>
      <c r="DV4">
        <v>29.9</v>
      </c>
      <c r="DW4">
        <v>34.9</v>
      </c>
      <c r="DX4">
        <v>105.9</v>
      </c>
      <c r="DY4">
        <v>102.9</v>
      </c>
      <c r="DZ4">
        <v>77.900000000000006</v>
      </c>
      <c r="EA4">
        <v>53.9</v>
      </c>
      <c r="EB4">
        <v>47.9</v>
      </c>
      <c r="EC4">
        <v>61.9</v>
      </c>
      <c r="ED4">
        <v>99.9</v>
      </c>
      <c r="EE4">
        <v>88.9</v>
      </c>
      <c r="EF4">
        <v>75.900000000000006</v>
      </c>
      <c r="EG4">
        <v>37.9</v>
      </c>
      <c r="EH4">
        <v>29.9</v>
      </c>
      <c r="EI4">
        <v>34.9</v>
      </c>
      <c r="EJ4">
        <v>105.9</v>
      </c>
      <c r="EK4">
        <v>102.9</v>
      </c>
      <c r="EL4">
        <v>77.900000000000006</v>
      </c>
      <c r="EM4">
        <v>53.9</v>
      </c>
      <c r="EN4">
        <v>47.9</v>
      </c>
      <c r="EO4">
        <v>61.9</v>
      </c>
      <c r="EP4">
        <v>99.9</v>
      </c>
      <c r="EQ4">
        <v>88.9</v>
      </c>
      <c r="ER4">
        <v>75.900000000000006</v>
      </c>
      <c r="ES4">
        <v>37.9</v>
      </c>
      <c r="ET4">
        <v>29.9</v>
      </c>
      <c r="EU4">
        <v>34.9</v>
      </c>
      <c r="EV4">
        <v>105.9</v>
      </c>
      <c r="EW4">
        <v>102.9</v>
      </c>
      <c r="EX4">
        <v>77.900000000000006</v>
      </c>
      <c r="EY4">
        <v>53.9</v>
      </c>
      <c r="EZ4">
        <v>47.9</v>
      </c>
      <c r="FA4">
        <v>61.9</v>
      </c>
      <c r="FB4">
        <v>99.9</v>
      </c>
      <c r="FC4">
        <v>88.9</v>
      </c>
      <c r="FD4">
        <v>75.900000000000006</v>
      </c>
      <c r="FE4">
        <v>37.9</v>
      </c>
      <c r="FF4">
        <v>29.9</v>
      </c>
      <c r="FG4">
        <v>34.9</v>
      </c>
      <c r="FH4">
        <v>105.9</v>
      </c>
      <c r="FI4">
        <v>102.9</v>
      </c>
      <c r="FJ4">
        <v>77.900000000000006</v>
      </c>
      <c r="FK4">
        <v>53.9</v>
      </c>
      <c r="FL4">
        <v>47.9</v>
      </c>
      <c r="FM4">
        <v>61.9</v>
      </c>
      <c r="FN4">
        <v>99.9</v>
      </c>
      <c r="FO4">
        <v>88.9</v>
      </c>
      <c r="FP4">
        <v>75.900000000000006</v>
      </c>
      <c r="FQ4">
        <v>37.9</v>
      </c>
      <c r="FR4">
        <v>29.9</v>
      </c>
      <c r="FS4">
        <v>34.9</v>
      </c>
      <c r="FT4">
        <v>105.9</v>
      </c>
      <c r="FU4">
        <v>102.9</v>
      </c>
      <c r="FV4">
        <v>77.900000000000006</v>
      </c>
      <c r="FW4">
        <v>53.9</v>
      </c>
      <c r="FX4">
        <v>47.9</v>
      </c>
      <c r="FY4">
        <v>61.9</v>
      </c>
      <c r="FZ4">
        <v>99.9</v>
      </c>
      <c r="GA4">
        <v>88.9</v>
      </c>
      <c r="GB4">
        <v>75.900000000000006</v>
      </c>
      <c r="GC4">
        <v>37.9</v>
      </c>
      <c r="GD4">
        <v>29.9</v>
      </c>
      <c r="GE4">
        <v>34.9</v>
      </c>
      <c r="GF4">
        <v>105.9</v>
      </c>
      <c r="GG4">
        <v>102.9</v>
      </c>
      <c r="GH4">
        <v>77.900000000000006</v>
      </c>
      <c r="GI4">
        <v>53.9</v>
      </c>
      <c r="GJ4">
        <v>47.9</v>
      </c>
      <c r="GK4">
        <v>61.9</v>
      </c>
      <c r="GL4">
        <v>99.9</v>
      </c>
      <c r="GM4">
        <v>88.9</v>
      </c>
      <c r="GN4">
        <v>75.900000000000006</v>
      </c>
      <c r="GO4">
        <v>37.9</v>
      </c>
      <c r="GP4">
        <v>29.9</v>
      </c>
      <c r="GQ4">
        <v>34.9</v>
      </c>
      <c r="GR4">
        <v>105.9</v>
      </c>
      <c r="GS4">
        <v>102.9</v>
      </c>
      <c r="GT4">
        <v>77.900000000000006</v>
      </c>
      <c r="GU4">
        <v>53.9</v>
      </c>
      <c r="GV4">
        <v>47.9</v>
      </c>
      <c r="GW4">
        <v>61.9</v>
      </c>
      <c r="GX4">
        <v>99.9</v>
      </c>
    </row>
    <row r="5" spans="1:206" x14ac:dyDescent="0.2">
      <c r="A5" s="5" t="s">
        <v>5</v>
      </c>
      <c r="B5" s="6" t="s">
        <v>12</v>
      </c>
      <c r="C5">
        <v>290</v>
      </c>
      <c r="D5">
        <v>300.48387096774195</v>
      </c>
      <c r="E5">
        <v>294.16666666666663</v>
      </c>
      <c r="F5">
        <v>282.74193548387092</v>
      </c>
      <c r="G5">
        <v>295</v>
      </c>
      <c r="H5">
        <v>342.25806451612902</v>
      </c>
      <c r="I5">
        <v>332.90322580645164</v>
      </c>
      <c r="J5">
        <v>328</v>
      </c>
      <c r="K5">
        <v>307.74193548387098</v>
      </c>
      <c r="L5">
        <v>252.5</v>
      </c>
      <c r="M5">
        <v>304.67741935483878</v>
      </c>
      <c r="N5">
        <v>262.25806451612902</v>
      </c>
      <c r="O5">
        <v>230.35714285714283</v>
      </c>
      <c r="P5">
        <v>195.56451612903226</v>
      </c>
      <c r="Q5">
        <v>126</v>
      </c>
      <c r="R5">
        <v>83.387096774193537</v>
      </c>
      <c r="S5">
        <v>90.666666666666657</v>
      </c>
      <c r="T5">
        <v>92.903225806451616</v>
      </c>
      <c r="U5">
        <v>116.22580645161291</v>
      </c>
      <c r="V5">
        <v>109.6</v>
      </c>
      <c r="W5">
        <v>91.645161290322577</v>
      </c>
      <c r="X5">
        <v>89.166666666666657</v>
      </c>
      <c r="Y5">
        <v>92.387096774193552</v>
      </c>
      <c r="Z5">
        <v>90.564516129032256</v>
      </c>
      <c r="AA5">
        <v>89.571428571428555</v>
      </c>
      <c r="AB5">
        <v>87.112903225806434</v>
      </c>
      <c r="AC5">
        <v>67</v>
      </c>
      <c r="AD5">
        <v>54.596774193548384</v>
      </c>
      <c r="AE5">
        <v>56</v>
      </c>
      <c r="AF5">
        <v>66.532258064516128</v>
      </c>
      <c r="AG5">
        <v>86.354838709677409</v>
      </c>
      <c r="AH5">
        <v>86.583333333333329</v>
      </c>
      <c r="AI5">
        <v>65.129032258064527</v>
      </c>
      <c r="AJ5">
        <v>56.1</v>
      </c>
      <c r="AK5">
        <v>56.112903225806448</v>
      </c>
      <c r="AL5">
        <v>76.564516129032256</v>
      </c>
      <c r="AM5">
        <v>75.571428571428555</v>
      </c>
      <c r="AN5">
        <v>73.112903225806434</v>
      </c>
      <c r="AO5">
        <v>53</v>
      </c>
      <c r="AP5">
        <v>40.596774193548384</v>
      </c>
      <c r="AQ5">
        <v>42</v>
      </c>
      <c r="AR5">
        <v>52.532258064516128</v>
      </c>
      <c r="AS5">
        <v>72.354838709677409</v>
      </c>
      <c r="AT5">
        <v>72.583333333333329</v>
      </c>
      <c r="AU5">
        <v>51.129032258064527</v>
      </c>
      <c r="AV5">
        <v>42.1</v>
      </c>
      <c r="AW5">
        <v>42.112903225806448</v>
      </c>
      <c r="AX5">
        <v>66.564516129032256</v>
      </c>
      <c r="AY5">
        <v>65.571428571428555</v>
      </c>
      <c r="AZ5">
        <v>63.112903225806434</v>
      </c>
      <c r="BA5">
        <v>43</v>
      </c>
      <c r="BB5">
        <v>30.596774193548384</v>
      </c>
      <c r="BC5">
        <v>32</v>
      </c>
      <c r="BD5">
        <v>42.532258064516128</v>
      </c>
      <c r="BE5">
        <v>62.354838709677409</v>
      </c>
      <c r="BF5">
        <v>62.583333333333329</v>
      </c>
      <c r="BG5">
        <v>41.129032258064527</v>
      </c>
      <c r="BH5">
        <v>32.1</v>
      </c>
      <c r="BI5">
        <v>32.112903225806448</v>
      </c>
      <c r="BJ5">
        <v>62.564516129032256</v>
      </c>
      <c r="BK5">
        <v>61.571428571428555</v>
      </c>
      <c r="BL5">
        <v>59.112903225806434</v>
      </c>
      <c r="BM5">
        <v>39</v>
      </c>
      <c r="BN5">
        <v>26.596774193548384</v>
      </c>
      <c r="BO5">
        <v>28</v>
      </c>
      <c r="BP5">
        <v>38.532258064516128</v>
      </c>
      <c r="BQ5">
        <v>58.354838709677409</v>
      </c>
      <c r="BR5">
        <v>58.583333333333329</v>
      </c>
      <c r="BS5">
        <v>37.129032258064527</v>
      </c>
      <c r="BT5">
        <v>28.1</v>
      </c>
      <c r="BU5">
        <v>28.112903225806448</v>
      </c>
      <c r="BV5">
        <v>63.514516129032259</v>
      </c>
      <c r="BW5">
        <v>62.521428571428558</v>
      </c>
      <c r="BX5">
        <v>60.062903225806437</v>
      </c>
      <c r="BY5">
        <v>39.950000000000003</v>
      </c>
      <c r="BZ5">
        <v>27.546774193548384</v>
      </c>
      <c r="CA5">
        <v>28.95</v>
      </c>
      <c r="CB5">
        <v>39.482258064516131</v>
      </c>
      <c r="CC5">
        <v>59.304838709677412</v>
      </c>
      <c r="CD5">
        <v>59.533333333333331</v>
      </c>
      <c r="CE5">
        <v>38.07903225806453</v>
      </c>
      <c r="CF5">
        <v>29.05</v>
      </c>
      <c r="CG5">
        <v>29.062903225806448</v>
      </c>
      <c r="CH5">
        <v>64.464516129032262</v>
      </c>
      <c r="CI5">
        <v>63.471428571428561</v>
      </c>
      <c r="CJ5">
        <v>61.01290322580644</v>
      </c>
      <c r="CK5">
        <v>40.9</v>
      </c>
      <c r="CL5">
        <v>28.496774193548383</v>
      </c>
      <c r="CM5">
        <v>29.9</v>
      </c>
      <c r="CN5">
        <v>40.432258064516134</v>
      </c>
      <c r="CO5">
        <v>60.254838709677415</v>
      </c>
      <c r="CP5">
        <v>60.483333333333334</v>
      </c>
      <c r="CQ5">
        <v>39.029032258064532</v>
      </c>
      <c r="CR5">
        <v>30</v>
      </c>
      <c r="CS5">
        <v>30.012903225806447</v>
      </c>
      <c r="CT5">
        <v>64.964516129032262</v>
      </c>
      <c r="CU5">
        <v>63.971428571428561</v>
      </c>
      <c r="CV5">
        <v>61.51290322580644</v>
      </c>
      <c r="CW5">
        <v>41.4</v>
      </c>
      <c r="CX5">
        <v>28.996774193548383</v>
      </c>
      <c r="CY5">
        <v>30.4</v>
      </c>
      <c r="CZ5">
        <v>40.932258064516134</v>
      </c>
      <c r="DA5">
        <v>60.754838709677415</v>
      </c>
      <c r="DB5">
        <v>60.983333333333334</v>
      </c>
      <c r="DC5">
        <v>39.529032258064532</v>
      </c>
      <c r="DD5">
        <v>30.5</v>
      </c>
      <c r="DE5">
        <v>30.512903225806447</v>
      </c>
      <c r="DF5">
        <v>65.114516129032268</v>
      </c>
      <c r="DG5">
        <v>64.121428571428567</v>
      </c>
      <c r="DH5">
        <v>61.662903225806438</v>
      </c>
      <c r="DI5">
        <v>41.55</v>
      </c>
      <c r="DJ5">
        <v>29.146774193548382</v>
      </c>
      <c r="DK5">
        <v>30.55</v>
      </c>
      <c r="DL5">
        <v>41.082258064516132</v>
      </c>
      <c r="DM5">
        <v>60.904838709677414</v>
      </c>
      <c r="DN5">
        <v>61.133333333333333</v>
      </c>
      <c r="DO5">
        <v>39.679032258064531</v>
      </c>
      <c r="DP5">
        <v>30.65</v>
      </c>
      <c r="DQ5">
        <v>30.662903225806446</v>
      </c>
      <c r="DR5">
        <v>65.114516129032268</v>
      </c>
      <c r="DS5">
        <v>64.121428571428567</v>
      </c>
      <c r="DT5">
        <v>61.662903225806438</v>
      </c>
      <c r="DU5">
        <v>41.55</v>
      </c>
      <c r="DV5">
        <v>29.146774193548382</v>
      </c>
      <c r="DW5">
        <v>30.55</v>
      </c>
      <c r="DX5">
        <v>41.082258064516132</v>
      </c>
      <c r="DY5">
        <v>60.904838709677414</v>
      </c>
      <c r="DZ5">
        <v>61.133333333333333</v>
      </c>
      <c r="EA5">
        <v>39.679032258064531</v>
      </c>
      <c r="EB5">
        <v>30.65</v>
      </c>
      <c r="EC5">
        <v>30.662903225806446</v>
      </c>
      <c r="ED5">
        <v>65.114516129032268</v>
      </c>
      <c r="EE5">
        <v>64.121428571428567</v>
      </c>
      <c r="EF5">
        <v>61.662903225806438</v>
      </c>
      <c r="EG5">
        <v>41.55</v>
      </c>
      <c r="EH5">
        <v>29.146774193548382</v>
      </c>
      <c r="EI5">
        <v>30.55</v>
      </c>
      <c r="EJ5">
        <v>41.082258064516132</v>
      </c>
      <c r="EK5">
        <v>60.904838709677414</v>
      </c>
      <c r="EL5">
        <v>61.133333333333333</v>
      </c>
      <c r="EM5">
        <v>39.679032258064531</v>
      </c>
      <c r="EN5">
        <v>30.65</v>
      </c>
      <c r="EO5">
        <v>30.662903225806446</v>
      </c>
      <c r="EP5">
        <v>65.114516129032268</v>
      </c>
      <c r="EQ5">
        <v>64.121428571428567</v>
      </c>
      <c r="ER5">
        <v>61.662903225806438</v>
      </c>
      <c r="ES5">
        <v>41.55</v>
      </c>
      <c r="ET5">
        <v>29.146774193548382</v>
      </c>
      <c r="EU5">
        <v>30.55</v>
      </c>
      <c r="EV5">
        <v>41.082258064516132</v>
      </c>
      <c r="EW5">
        <v>60.904838709677414</v>
      </c>
      <c r="EX5">
        <v>61.133333333333333</v>
      </c>
      <c r="EY5">
        <v>39.679032258064531</v>
      </c>
      <c r="EZ5">
        <v>30.65</v>
      </c>
      <c r="FA5">
        <v>30.662903225806446</v>
      </c>
      <c r="FB5">
        <v>65.114516129032268</v>
      </c>
      <c r="FC5">
        <v>64.121428571428567</v>
      </c>
      <c r="FD5">
        <v>61.662903225806438</v>
      </c>
      <c r="FE5">
        <v>41.55</v>
      </c>
      <c r="FF5">
        <v>29.146774193548382</v>
      </c>
      <c r="FG5">
        <v>30.55</v>
      </c>
      <c r="FH5">
        <v>41.082258064516132</v>
      </c>
      <c r="FI5">
        <v>60.904838709677414</v>
      </c>
      <c r="FJ5">
        <v>61.133333333333333</v>
      </c>
      <c r="FK5">
        <v>39.679032258064531</v>
      </c>
      <c r="FL5">
        <v>30.65</v>
      </c>
      <c r="FM5">
        <v>30.662903225806446</v>
      </c>
      <c r="FN5">
        <v>65.114516129032268</v>
      </c>
      <c r="FO5">
        <v>64.121428571428567</v>
      </c>
      <c r="FP5">
        <v>61.662903225806438</v>
      </c>
      <c r="FQ5">
        <v>41.55</v>
      </c>
      <c r="FR5">
        <v>29.146774193548382</v>
      </c>
      <c r="FS5">
        <v>30.55</v>
      </c>
      <c r="FT5">
        <v>41.082258064516132</v>
      </c>
      <c r="FU5">
        <v>60.904838709677414</v>
      </c>
      <c r="FV5">
        <v>61.133333333333333</v>
      </c>
      <c r="FW5">
        <v>39.679032258064531</v>
      </c>
      <c r="FX5">
        <v>30.65</v>
      </c>
      <c r="FY5">
        <v>30.662903225806446</v>
      </c>
      <c r="FZ5">
        <v>65.114516129032268</v>
      </c>
      <c r="GA5">
        <v>64.121428571428567</v>
      </c>
      <c r="GB5">
        <v>61.662903225806438</v>
      </c>
      <c r="GC5">
        <v>41.55</v>
      </c>
      <c r="GD5">
        <v>29.146774193548382</v>
      </c>
      <c r="GE5">
        <v>30.55</v>
      </c>
      <c r="GF5">
        <v>41.082258064516132</v>
      </c>
      <c r="GG5">
        <v>60.904838709677414</v>
      </c>
      <c r="GH5">
        <v>61.133333333333333</v>
      </c>
      <c r="GI5">
        <v>39.679032258064531</v>
      </c>
      <c r="GJ5">
        <v>30.65</v>
      </c>
      <c r="GK5">
        <v>30.662903225806446</v>
      </c>
      <c r="GL5">
        <v>65.114516129032268</v>
      </c>
      <c r="GM5">
        <v>64.121428571428567</v>
      </c>
      <c r="GN5">
        <v>61.662903225806438</v>
      </c>
      <c r="GO5">
        <v>41.55</v>
      </c>
      <c r="GP5">
        <v>29.146774193548382</v>
      </c>
      <c r="GQ5">
        <v>30.55</v>
      </c>
      <c r="GR5">
        <v>41.082258064516132</v>
      </c>
      <c r="GS5">
        <v>60.904838709677414</v>
      </c>
      <c r="GT5">
        <v>61.133333333333333</v>
      </c>
      <c r="GU5">
        <v>39.679032258064531</v>
      </c>
      <c r="GV5">
        <v>30.65</v>
      </c>
      <c r="GW5">
        <v>30.662903225806446</v>
      </c>
      <c r="GX5">
        <v>65.114516129032268</v>
      </c>
    </row>
    <row r="6" spans="1:206" x14ac:dyDescent="0.2">
      <c r="A6" s="5" t="s">
        <v>4</v>
      </c>
      <c r="B6" s="6" t="s">
        <v>11</v>
      </c>
      <c r="C6">
        <v>325</v>
      </c>
      <c r="D6">
        <v>305</v>
      </c>
      <c r="E6">
        <v>305</v>
      </c>
      <c r="F6">
        <v>295</v>
      </c>
      <c r="G6">
        <v>335</v>
      </c>
      <c r="H6">
        <v>355</v>
      </c>
      <c r="I6">
        <v>445</v>
      </c>
      <c r="J6">
        <v>345</v>
      </c>
      <c r="K6">
        <v>350</v>
      </c>
      <c r="L6">
        <v>315</v>
      </c>
      <c r="M6">
        <v>330</v>
      </c>
      <c r="N6">
        <v>300</v>
      </c>
      <c r="O6">
        <v>265</v>
      </c>
      <c r="P6">
        <v>163</v>
      </c>
      <c r="Q6">
        <v>128</v>
      </c>
      <c r="R6">
        <v>122</v>
      </c>
      <c r="S6">
        <v>138</v>
      </c>
      <c r="T6">
        <v>195</v>
      </c>
      <c r="U6">
        <v>225</v>
      </c>
      <c r="V6">
        <v>191</v>
      </c>
      <c r="W6">
        <v>152</v>
      </c>
      <c r="X6">
        <v>127</v>
      </c>
      <c r="Y6">
        <v>145</v>
      </c>
      <c r="Z6">
        <v>136</v>
      </c>
      <c r="AA6">
        <v>130</v>
      </c>
      <c r="AB6">
        <v>116</v>
      </c>
      <c r="AC6">
        <v>80</v>
      </c>
      <c r="AD6">
        <v>72</v>
      </c>
      <c r="AE6">
        <v>83</v>
      </c>
      <c r="AF6">
        <v>126</v>
      </c>
      <c r="AG6">
        <v>142</v>
      </c>
      <c r="AH6">
        <v>124</v>
      </c>
      <c r="AI6">
        <v>96</v>
      </c>
      <c r="AJ6">
        <v>91</v>
      </c>
      <c r="AK6">
        <v>94</v>
      </c>
      <c r="AL6">
        <v>110</v>
      </c>
      <c r="AM6">
        <v>104</v>
      </c>
      <c r="AN6">
        <v>90</v>
      </c>
      <c r="AO6">
        <v>54</v>
      </c>
      <c r="AP6">
        <v>46</v>
      </c>
      <c r="AQ6">
        <v>57</v>
      </c>
      <c r="AR6">
        <v>100</v>
      </c>
      <c r="AS6">
        <v>116</v>
      </c>
      <c r="AT6">
        <v>98</v>
      </c>
      <c r="AU6">
        <v>70</v>
      </c>
      <c r="AV6">
        <v>65</v>
      </c>
      <c r="AW6">
        <v>68</v>
      </c>
      <c r="AX6">
        <v>97</v>
      </c>
      <c r="AY6">
        <v>91</v>
      </c>
      <c r="AZ6">
        <v>77</v>
      </c>
      <c r="BA6">
        <v>41</v>
      </c>
      <c r="BB6">
        <v>33</v>
      </c>
      <c r="BC6">
        <v>44</v>
      </c>
      <c r="BD6">
        <v>87</v>
      </c>
      <c r="BE6">
        <v>103</v>
      </c>
      <c r="BF6">
        <v>85</v>
      </c>
      <c r="BG6">
        <v>57</v>
      </c>
      <c r="BH6">
        <v>52</v>
      </c>
      <c r="BI6">
        <v>55</v>
      </c>
      <c r="BJ6">
        <v>91</v>
      </c>
      <c r="BK6">
        <v>85</v>
      </c>
      <c r="BL6">
        <v>71</v>
      </c>
      <c r="BM6">
        <v>35</v>
      </c>
      <c r="BN6">
        <v>27</v>
      </c>
      <c r="BO6">
        <v>38</v>
      </c>
      <c r="BP6">
        <v>81</v>
      </c>
      <c r="BQ6">
        <v>97</v>
      </c>
      <c r="BR6">
        <v>79</v>
      </c>
      <c r="BS6">
        <v>51</v>
      </c>
      <c r="BT6">
        <v>46</v>
      </c>
      <c r="BU6">
        <v>49</v>
      </c>
      <c r="BV6">
        <v>92.35</v>
      </c>
      <c r="BW6">
        <v>86.35</v>
      </c>
      <c r="BX6">
        <v>72.349999999999994</v>
      </c>
      <c r="BY6">
        <v>36.35</v>
      </c>
      <c r="BZ6">
        <v>28.35</v>
      </c>
      <c r="CA6">
        <v>39.35</v>
      </c>
      <c r="CB6">
        <v>82.35</v>
      </c>
      <c r="CC6">
        <v>98.35</v>
      </c>
      <c r="CD6">
        <v>80.349999999999994</v>
      </c>
      <c r="CE6">
        <v>52.35</v>
      </c>
      <c r="CF6">
        <v>47.35</v>
      </c>
      <c r="CG6">
        <v>50.35</v>
      </c>
      <c r="CH6">
        <v>93.7</v>
      </c>
      <c r="CI6">
        <v>87.7</v>
      </c>
      <c r="CJ6">
        <v>73.7</v>
      </c>
      <c r="CK6">
        <v>37.700000000000003</v>
      </c>
      <c r="CL6">
        <v>29.7</v>
      </c>
      <c r="CM6">
        <v>40.700000000000003</v>
      </c>
      <c r="CN6">
        <v>83.7</v>
      </c>
      <c r="CO6">
        <v>99.7</v>
      </c>
      <c r="CP6">
        <v>81.7</v>
      </c>
      <c r="CQ6">
        <v>53.7</v>
      </c>
      <c r="CR6">
        <v>48.7</v>
      </c>
      <c r="CS6">
        <v>51.7</v>
      </c>
      <c r="CT6">
        <v>95.05</v>
      </c>
      <c r="CU6">
        <v>89.05</v>
      </c>
      <c r="CV6">
        <v>75.05</v>
      </c>
      <c r="CW6">
        <v>39.049999999999997</v>
      </c>
      <c r="CX6">
        <v>31.05</v>
      </c>
      <c r="CY6">
        <v>42.05</v>
      </c>
      <c r="CZ6">
        <v>85.05</v>
      </c>
      <c r="DA6">
        <v>101.05</v>
      </c>
      <c r="DB6">
        <v>83.05</v>
      </c>
      <c r="DC6">
        <v>55.05</v>
      </c>
      <c r="DD6">
        <v>50.05</v>
      </c>
      <c r="DE6">
        <v>53.05</v>
      </c>
      <c r="DF6">
        <v>96.4</v>
      </c>
      <c r="DG6">
        <v>90.4</v>
      </c>
      <c r="DH6">
        <v>76.400000000000006</v>
      </c>
      <c r="DI6">
        <v>40.4</v>
      </c>
      <c r="DJ6">
        <v>32.4</v>
      </c>
      <c r="DK6">
        <v>43.4</v>
      </c>
      <c r="DL6">
        <v>86.4</v>
      </c>
      <c r="DM6">
        <v>102.4</v>
      </c>
      <c r="DN6">
        <v>84.4</v>
      </c>
      <c r="DO6">
        <v>56.4</v>
      </c>
      <c r="DP6">
        <v>51.4</v>
      </c>
      <c r="DQ6">
        <v>54.4</v>
      </c>
      <c r="DR6">
        <v>97.75</v>
      </c>
      <c r="DS6">
        <v>91.75</v>
      </c>
      <c r="DT6">
        <v>77.75</v>
      </c>
      <c r="DU6">
        <v>41.75</v>
      </c>
      <c r="DV6">
        <v>33.75</v>
      </c>
      <c r="DW6">
        <v>44.75</v>
      </c>
      <c r="DX6">
        <v>87.75</v>
      </c>
      <c r="DY6">
        <v>103.75</v>
      </c>
      <c r="DZ6">
        <v>85.75</v>
      </c>
      <c r="EA6">
        <v>57.75</v>
      </c>
      <c r="EB6">
        <v>52.75</v>
      </c>
      <c r="EC6">
        <v>55.75</v>
      </c>
      <c r="ED6">
        <v>99.1</v>
      </c>
      <c r="EE6">
        <v>93.1</v>
      </c>
      <c r="EF6">
        <v>79.099999999999994</v>
      </c>
      <c r="EG6">
        <v>43.1</v>
      </c>
      <c r="EH6">
        <v>35.1</v>
      </c>
      <c r="EI6">
        <v>46.1</v>
      </c>
      <c r="EJ6">
        <v>89.1</v>
      </c>
      <c r="EK6">
        <v>105.1</v>
      </c>
      <c r="EL6">
        <v>87.1</v>
      </c>
      <c r="EM6">
        <v>59.1</v>
      </c>
      <c r="EN6">
        <v>54.1</v>
      </c>
      <c r="EO6">
        <v>57.1</v>
      </c>
      <c r="EP6">
        <v>100.45</v>
      </c>
      <c r="EQ6">
        <v>94.45</v>
      </c>
      <c r="ER6">
        <v>80.45</v>
      </c>
      <c r="ES6">
        <v>44.45</v>
      </c>
      <c r="ET6">
        <v>36.450000000000003</v>
      </c>
      <c r="EU6">
        <v>47.45</v>
      </c>
      <c r="EV6">
        <v>90.45</v>
      </c>
      <c r="EW6">
        <v>106.45</v>
      </c>
      <c r="EX6">
        <v>88.45</v>
      </c>
      <c r="EY6">
        <v>60.45</v>
      </c>
      <c r="EZ6">
        <v>55.45</v>
      </c>
      <c r="FA6">
        <v>58.45</v>
      </c>
      <c r="FB6">
        <v>101.8</v>
      </c>
      <c r="FC6">
        <v>95.8</v>
      </c>
      <c r="FD6">
        <v>81.8</v>
      </c>
      <c r="FE6">
        <v>45.8</v>
      </c>
      <c r="FF6">
        <v>37.799999999999997</v>
      </c>
      <c r="FG6">
        <v>48.8</v>
      </c>
      <c r="FH6">
        <v>91.8</v>
      </c>
      <c r="FI6">
        <v>107.8</v>
      </c>
      <c r="FJ6">
        <v>89.8</v>
      </c>
      <c r="FK6">
        <v>61.8</v>
      </c>
      <c r="FL6">
        <v>56.8</v>
      </c>
      <c r="FM6">
        <v>59.8</v>
      </c>
      <c r="FN6">
        <v>103.15</v>
      </c>
      <c r="FO6">
        <v>97.149999999999949</v>
      </c>
      <c r="FP6">
        <v>83.149999999999949</v>
      </c>
      <c r="FQ6">
        <v>47.15</v>
      </c>
      <c r="FR6">
        <v>39.15</v>
      </c>
      <c r="FS6">
        <v>50.15</v>
      </c>
      <c r="FT6">
        <v>93.149999999999949</v>
      </c>
      <c r="FU6">
        <v>109.15</v>
      </c>
      <c r="FV6">
        <v>91.149999999999949</v>
      </c>
      <c r="FW6">
        <v>63.15</v>
      </c>
      <c r="FX6">
        <v>58.15</v>
      </c>
      <c r="FY6">
        <v>61.15</v>
      </c>
      <c r="FZ6">
        <v>104.5</v>
      </c>
      <c r="GA6">
        <v>98.499999999999943</v>
      </c>
      <c r="GB6">
        <v>84.499999999999943</v>
      </c>
      <c r="GC6">
        <v>48.5</v>
      </c>
      <c r="GD6">
        <v>40.5</v>
      </c>
      <c r="GE6">
        <v>51.5</v>
      </c>
      <c r="GF6">
        <v>94.499999999999943</v>
      </c>
      <c r="GG6">
        <v>110.5</v>
      </c>
      <c r="GH6">
        <v>92.499999999999943</v>
      </c>
      <c r="GI6">
        <v>64.5</v>
      </c>
      <c r="GJ6">
        <v>59.5</v>
      </c>
      <c r="GK6">
        <v>62.5</v>
      </c>
      <c r="GL6">
        <v>104.5</v>
      </c>
      <c r="GM6">
        <v>98.499999999999943</v>
      </c>
      <c r="GN6">
        <v>84.499999999999943</v>
      </c>
      <c r="GO6">
        <v>48.5</v>
      </c>
      <c r="GP6">
        <v>40.5</v>
      </c>
      <c r="GQ6">
        <v>51.5</v>
      </c>
      <c r="GR6">
        <v>94.499999999999943</v>
      </c>
      <c r="GS6">
        <v>110.5</v>
      </c>
      <c r="GT6">
        <v>92.499999999999943</v>
      </c>
      <c r="GU6">
        <v>64.5</v>
      </c>
      <c r="GV6">
        <v>59.5</v>
      </c>
      <c r="GW6">
        <v>62.5</v>
      </c>
      <c r="GX6">
        <v>104.5</v>
      </c>
    </row>
    <row r="7" spans="1:206" x14ac:dyDescent="0.2">
      <c r="A7" s="5" t="s">
        <v>4</v>
      </c>
      <c r="B7" s="6" t="s">
        <v>12</v>
      </c>
      <c r="C7">
        <v>290</v>
      </c>
      <c r="D7">
        <v>299.51612903225805</v>
      </c>
      <c r="E7">
        <v>303.75</v>
      </c>
      <c r="F7">
        <v>292.33870967741933</v>
      </c>
      <c r="G7">
        <v>313</v>
      </c>
      <c r="H7">
        <v>320</v>
      </c>
      <c r="I7">
        <v>322.74193548387098</v>
      </c>
      <c r="J7">
        <v>295.5</v>
      </c>
      <c r="K7">
        <v>265.64516129032256</v>
      </c>
      <c r="L7">
        <v>261.25</v>
      </c>
      <c r="M7">
        <v>230.16129032258067</v>
      </c>
      <c r="N7">
        <v>231.61290322580646</v>
      </c>
      <c r="O7">
        <v>232.5</v>
      </c>
      <c r="P7">
        <v>178.79032258064515</v>
      </c>
      <c r="Q7">
        <v>107.4</v>
      </c>
      <c r="R7">
        <v>78.935483870967744</v>
      </c>
      <c r="S7">
        <v>81.5</v>
      </c>
      <c r="T7">
        <v>81.112903225806434</v>
      </c>
      <c r="U7">
        <v>103.64516129032258</v>
      </c>
      <c r="V7">
        <v>103.7</v>
      </c>
      <c r="W7">
        <v>88.838709677419345</v>
      </c>
      <c r="X7">
        <v>88.25</v>
      </c>
      <c r="Y7">
        <v>85.516129032258078</v>
      </c>
      <c r="Z7">
        <v>87.451612903225794</v>
      </c>
      <c r="AA7">
        <v>82.714285714285694</v>
      </c>
      <c r="AB7">
        <v>84.354838709677409</v>
      </c>
      <c r="AC7">
        <v>67.599999999999994</v>
      </c>
      <c r="AD7">
        <v>55.322580645161281</v>
      </c>
      <c r="AE7">
        <v>55.25</v>
      </c>
      <c r="AF7">
        <v>64.741935483870961</v>
      </c>
      <c r="AG7">
        <v>82.032258064516128</v>
      </c>
      <c r="AH7">
        <v>82.333333333333329</v>
      </c>
      <c r="AI7">
        <v>63.193548387096783</v>
      </c>
      <c r="AJ7">
        <v>59.5</v>
      </c>
      <c r="AK7">
        <v>56.612903225806441</v>
      </c>
      <c r="AL7">
        <v>73.451612903225794</v>
      </c>
      <c r="AM7">
        <v>68.714285714285694</v>
      </c>
      <c r="AN7">
        <v>70.354838709677409</v>
      </c>
      <c r="AO7">
        <v>53.6</v>
      </c>
      <c r="AP7">
        <v>41.322580645161281</v>
      </c>
      <c r="AQ7">
        <v>41.25</v>
      </c>
      <c r="AR7">
        <v>50.741935483870961</v>
      </c>
      <c r="AS7">
        <v>68.032258064516128</v>
      </c>
      <c r="AT7">
        <v>68.333333333333329</v>
      </c>
      <c r="AU7">
        <v>49.193548387096783</v>
      </c>
      <c r="AV7">
        <v>45.5</v>
      </c>
      <c r="AW7">
        <v>42.612903225806441</v>
      </c>
      <c r="AX7">
        <v>64.451612903225794</v>
      </c>
      <c r="AY7">
        <v>59.714285714285694</v>
      </c>
      <c r="AZ7">
        <v>61.354838709677409</v>
      </c>
      <c r="BA7">
        <v>44.6</v>
      </c>
      <c r="BB7">
        <v>32.322580645161281</v>
      </c>
      <c r="BC7">
        <v>32.25</v>
      </c>
      <c r="BD7">
        <v>41.741935483870961</v>
      </c>
      <c r="BE7">
        <v>59.032258064516128</v>
      </c>
      <c r="BF7">
        <v>59.333333333333329</v>
      </c>
      <c r="BG7">
        <v>40.193548387096783</v>
      </c>
      <c r="BH7">
        <v>36.5</v>
      </c>
      <c r="BI7">
        <v>33.612903225806441</v>
      </c>
      <c r="BJ7">
        <v>61.951612903225794</v>
      </c>
      <c r="BK7">
        <v>57.214285714285694</v>
      </c>
      <c r="BL7">
        <v>58.854838709677409</v>
      </c>
      <c r="BM7">
        <v>42.1</v>
      </c>
      <c r="BN7">
        <v>29.822580645161281</v>
      </c>
      <c r="BO7">
        <v>29.75</v>
      </c>
      <c r="BP7">
        <v>39.241935483870961</v>
      </c>
      <c r="BQ7">
        <v>56.532258064516128</v>
      </c>
      <c r="BR7">
        <v>56.833333333333329</v>
      </c>
      <c r="BS7">
        <v>37.693548387096783</v>
      </c>
      <c r="BT7">
        <v>34</v>
      </c>
      <c r="BU7">
        <v>31.112903225806441</v>
      </c>
      <c r="BV7">
        <v>63.201612903225794</v>
      </c>
      <c r="BW7">
        <v>58.464285714285694</v>
      </c>
      <c r="BX7">
        <v>60.104838709677409</v>
      </c>
      <c r="BY7">
        <v>43.35</v>
      </c>
      <c r="BZ7">
        <v>31.072580645161281</v>
      </c>
      <c r="CA7">
        <v>31</v>
      </c>
      <c r="CB7">
        <v>40.491935483870961</v>
      </c>
      <c r="CC7">
        <v>57.782258064516128</v>
      </c>
      <c r="CD7">
        <v>58.083333333333329</v>
      </c>
      <c r="CE7">
        <v>38.943548387096783</v>
      </c>
      <c r="CF7">
        <v>35.25</v>
      </c>
      <c r="CG7">
        <v>32.362903225806441</v>
      </c>
      <c r="CH7">
        <v>64.451612903225794</v>
      </c>
      <c r="CI7">
        <v>59.714285714285694</v>
      </c>
      <c r="CJ7">
        <v>61.354838709677409</v>
      </c>
      <c r="CK7">
        <v>44.6</v>
      </c>
      <c r="CL7">
        <v>32.322580645161281</v>
      </c>
      <c r="CM7">
        <v>32.25</v>
      </c>
      <c r="CN7">
        <v>41.741935483870961</v>
      </c>
      <c r="CO7">
        <v>59.032258064516128</v>
      </c>
      <c r="CP7">
        <v>59.333333333333329</v>
      </c>
      <c r="CQ7">
        <v>40.193548387096783</v>
      </c>
      <c r="CR7">
        <v>36.5</v>
      </c>
      <c r="CS7">
        <v>33.612903225806441</v>
      </c>
      <c r="CT7">
        <v>65.451612903225794</v>
      </c>
      <c r="CU7">
        <v>60.714285714285694</v>
      </c>
      <c r="CV7">
        <v>62.354838709677409</v>
      </c>
      <c r="CW7">
        <v>45.6</v>
      </c>
      <c r="CX7">
        <v>33.322580645161281</v>
      </c>
      <c r="CY7">
        <v>33.25</v>
      </c>
      <c r="CZ7">
        <v>42.741935483870961</v>
      </c>
      <c r="DA7">
        <v>60.032258064516128</v>
      </c>
      <c r="DB7">
        <v>60.333333333333329</v>
      </c>
      <c r="DC7">
        <v>41.193548387096783</v>
      </c>
      <c r="DD7">
        <v>37.5</v>
      </c>
      <c r="DE7">
        <v>34.612903225806441</v>
      </c>
      <c r="DF7">
        <v>66.451612903225794</v>
      </c>
      <c r="DG7">
        <v>61.714285714285694</v>
      </c>
      <c r="DH7">
        <v>63.354838709677409</v>
      </c>
      <c r="DI7">
        <v>46.6</v>
      </c>
      <c r="DJ7">
        <v>34.322580645161281</v>
      </c>
      <c r="DK7">
        <v>34.25</v>
      </c>
      <c r="DL7">
        <v>43.741935483870961</v>
      </c>
      <c r="DM7">
        <v>61.032258064516128</v>
      </c>
      <c r="DN7">
        <v>61.333333333333329</v>
      </c>
      <c r="DO7">
        <v>42.193548387096783</v>
      </c>
      <c r="DP7">
        <v>38.5</v>
      </c>
      <c r="DQ7">
        <v>35.612903225806441</v>
      </c>
      <c r="DR7">
        <v>67.451612903225794</v>
      </c>
      <c r="DS7">
        <v>62.714285714285694</v>
      </c>
      <c r="DT7">
        <v>64.354838709677409</v>
      </c>
      <c r="DU7">
        <v>47.6</v>
      </c>
      <c r="DV7">
        <v>35.322580645161281</v>
      </c>
      <c r="DW7">
        <v>35.25</v>
      </c>
      <c r="DX7">
        <v>44.741935483870961</v>
      </c>
      <c r="DY7">
        <v>62.032258064516128</v>
      </c>
      <c r="DZ7">
        <v>62.333333333333329</v>
      </c>
      <c r="EA7">
        <v>43.193548387096783</v>
      </c>
      <c r="EB7">
        <v>39.5</v>
      </c>
      <c r="EC7">
        <v>36.612903225806441</v>
      </c>
      <c r="ED7">
        <v>68.451612903225794</v>
      </c>
      <c r="EE7">
        <v>63.714285714285694</v>
      </c>
      <c r="EF7">
        <v>65.354838709677409</v>
      </c>
      <c r="EG7">
        <v>48.6</v>
      </c>
      <c r="EH7">
        <v>36.322580645161281</v>
      </c>
      <c r="EI7">
        <v>36.25</v>
      </c>
      <c r="EJ7">
        <v>45.741935483870961</v>
      </c>
      <c r="EK7">
        <v>63.032258064516128</v>
      </c>
      <c r="EL7">
        <v>63.333333333333329</v>
      </c>
      <c r="EM7">
        <v>44.193548387096783</v>
      </c>
      <c r="EN7">
        <v>40.5</v>
      </c>
      <c r="EO7">
        <v>37.612903225806441</v>
      </c>
      <c r="EP7">
        <v>69.451612903225794</v>
      </c>
      <c r="EQ7">
        <v>64.714285714285694</v>
      </c>
      <c r="ER7">
        <v>66.354838709677409</v>
      </c>
      <c r="ES7">
        <v>49.6</v>
      </c>
      <c r="ET7">
        <v>37.322580645161281</v>
      </c>
      <c r="EU7">
        <v>37.25</v>
      </c>
      <c r="EV7">
        <v>46.741935483870961</v>
      </c>
      <c r="EW7">
        <v>64.032258064516128</v>
      </c>
      <c r="EX7">
        <v>64.333333333333329</v>
      </c>
      <c r="EY7">
        <v>45.193548387096783</v>
      </c>
      <c r="EZ7">
        <v>41.5</v>
      </c>
      <c r="FA7">
        <v>38.612903225806441</v>
      </c>
      <c r="FB7">
        <v>70.451612903225794</v>
      </c>
      <c r="FC7">
        <v>65.714285714285694</v>
      </c>
      <c r="FD7">
        <v>67.354838709677409</v>
      </c>
      <c r="FE7">
        <v>50.6</v>
      </c>
      <c r="FF7">
        <v>38.322580645161281</v>
      </c>
      <c r="FG7">
        <v>38.25</v>
      </c>
      <c r="FH7">
        <v>47.741935483870961</v>
      </c>
      <c r="FI7">
        <v>65.032258064516128</v>
      </c>
      <c r="FJ7">
        <v>65.333333333333329</v>
      </c>
      <c r="FK7">
        <v>46.193548387096783</v>
      </c>
      <c r="FL7">
        <v>42.5</v>
      </c>
      <c r="FM7">
        <v>39.612903225806441</v>
      </c>
      <c r="FN7">
        <v>71.451612903225794</v>
      </c>
      <c r="FO7">
        <v>66.714285714285694</v>
      </c>
      <c r="FP7">
        <v>68.354838709677409</v>
      </c>
      <c r="FQ7">
        <v>51.6</v>
      </c>
      <c r="FR7">
        <v>39.322580645161281</v>
      </c>
      <c r="FS7">
        <v>39.25</v>
      </c>
      <c r="FT7">
        <v>48.741935483870961</v>
      </c>
      <c r="FU7">
        <v>66.032258064516128</v>
      </c>
      <c r="FV7">
        <v>66.333333333333329</v>
      </c>
      <c r="FW7">
        <v>47.193548387096783</v>
      </c>
      <c r="FX7">
        <v>43.5</v>
      </c>
      <c r="FY7">
        <v>40.612903225806441</v>
      </c>
      <c r="FZ7">
        <v>72.451612903225794</v>
      </c>
      <c r="GA7">
        <v>67.714285714285694</v>
      </c>
      <c r="GB7">
        <v>69.354838709677409</v>
      </c>
      <c r="GC7">
        <v>52.6</v>
      </c>
      <c r="GD7">
        <v>40.322580645161281</v>
      </c>
      <c r="GE7">
        <v>40.25</v>
      </c>
      <c r="GF7">
        <v>49.741935483870961</v>
      </c>
      <c r="GG7">
        <v>67.032258064516128</v>
      </c>
      <c r="GH7">
        <v>67.333333333333329</v>
      </c>
      <c r="GI7">
        <v>48.193548387096783</v>
      </c>
      <c r="GJ7">
        <v>44.5</v>
      </c>
      <c r="GK7">
        <v>41.612903225806441</v>
      </c>
      <c r="GL7">
        <v>72.451612903225794</v>
      </c>
      <c r="GM7">
        <v>67.714285714285694</v>
      </c>
      <c r="GN7">
        <v>69.354838709677409</v>
      </c>
      <c r="GO7">
        <v>52.6</v>
      </c>
      <c r="GP7">
        <v>40.322580645161281</v>
      </c>
      <c r="GQ7">
        <v>40.25</v>
      </c>
      <c r="GR7">
        <v>49.741935483870961</v>
      </c>
      <c r="GS7">
        <v>67.032258064516128</v>
      </c>
      <c r="GT7">
        <v>67.333333333333329</v>
      </c>
      <c r="GU7">
        <v>48.193548387096783</v>
      </c>
      <c r="GV7">
        <v>44.5</v>
      </c>
      <c r="GW7">
        <v>41.612903225806441</v>
      </c>
      <c r="GX7">
        <v>72.451612903225794</v>
      </c>
    </row>
    <row r="8" spans="1:206" x14ac:dyDescent="0.2">
      <c r="A8" s="5" t="s">
        <v>9</v>
      </c>
      <c r="B8" s="6" t="s">
        <v>11</v>
      </c>
      <c r="C8">
        <v>255</v>
      </c>
      <c r="D8">
        <v>230</v>
      </c>
      <c r="E8">
        <v>225</v>
      </c>
      <c r="F8">
        <v>220</v>
      </c>
      <c r="G8">
        <v>240</v>
      </c>
      <c r="H8">
        <v>250</v>
      </c>
      <c r="I8">
        <v>310</v>
      </c>
      <c r="J8">
        <v>245</v>
      </c>
      <c r="K8">
        <v>185</v>
      </c>
      <c r="L8">
        <v>170</v>
      </c>
      <c r="M8">
        <v>175</v>
      </c>
      <c r="N8">
        <v>120</v>
      </c>
      <c r="O8">
        <v>115</v>
      </c>
      <c r="P8">
        <v>115</v>
      </c>
      <c r="Q8">
        <v>100</v>
      </c>
      <c r="R8">
        <v>100</v>
      </c>
      <c r="S8">
        <v>103</v>
      </c>
      <c r="T8">
        <v>165</v>
      </c>
      <c r="U8">
        <v>180</v>
      </c>
      <c r="V8">
        <v>166</v>
      </c>
      <c r="W8">
        <v>117</v>
      </c>
      <c r="X8">
        <v>106</v>
      </c>
      <c r="Y8">
        <v>106</v>
      </c>
      <c r="Z8">
        <v>79</v>
      </c>
      <c r="AA8">
        <v>77</v>
      </c>
      <c r="AB8">
        <v>75</v>
      </c>
      <c r="AC8">
        <v>73</v>
      </c>
      <c r="AD8">
        <v>75.25</v>
      </c>
      <c r="AE8">
        <v>83</v>
      </c>
      <c r="AF8">
        <v>116</v>
      </c>
      <c r="AG8">
        <v>130</v>
      </c>
      <c r="AH8">
        <v>117.5</v>
      </c>
      <c r="AI8">
        <v>78.5</v>
      </c>
      <c r="AJ8">
        <v>78</v>
      </c>
      <c r="AK8">
        <v>76.25</v>
      </c>
      <c r="AL8">
        <v>59.5</v>
      </c>
      <c r="AM8">
        <v>75.5</v>
      </c>
      <c r="AN8">
        <v>55.5</v>
      </c>
      <c r="AO8">
        <v>52.5</v>
      </c>
      <c r="AP8">
        <v>54.25</v>
      </c>
      <c r="AQ8">
        <v>62</v>
      </c>
      <c r="AR8">
        <v>91.25</v>
      </c>
      <c r="AS8">
        <v>104.25</v>
      </c>
      <c r="AT8">
        <v>92.25</v>
      </c>
      <c r="AU8">
        <v>58.5</v>
      </c>
      <c r="AV8">
        <v>58</v>
      </c>
      <c r="AW8">
        <v>56.5</v>
      </c>
      <c r="AX8">
        <v>55</v>
      </c>
      <c r="AY8">
        <v>71</v>
      </c>
      <c r="AZ8">
        <v>51</v>
      </c>
      <c r="BA8">
        <v>47.4</v>
      </c>
      <c r="BB8">
        <v>49.15</v>
      </c>
      <c r="BC8">
        <v>56.9</v>
      </c>
      <c r="BD8">
        <v>81.75</v>
      </c>
      <c r="BE8">
        <v>94.75</v>
      </c>
      <c r="BF8">
        <v>82.75</v>
      </c>
      <c r="BG8">
        <v>54</v>
      </c>
      <c r="BH8">
        <v>53.5</v>
      </c>
      <c r="BI8">
        <v>52</v>
      </c>
      <c r="BJ8">
        <v>53.25</v>
      </c>
      <c r="BK8">
        <v>69.25</v>
      </c>
      <c r="BL8">
        <v>49.25</v>
      </c>
      <c r="BM8">
        <v>46.4</v>
      </c>
      <c r="BN8">
        <v>48.15</v>
      </c>
      <c r="BO8">
        <v>55.9</v>
      </c>
      <c r="BP8">
        <v>78.25</v>
      </c>
      <c r="BQ8">
        <v>91.25</v>
      </c>
      <c r="BR8">
        <v>79.25</v>
      </c>
      <c r="BS8">
        <v>53</v>
      </c>
      <c r="BT8">
        <v>52.5</v>
      </c>
      <c r="BU8">
        <v>51</v>
      </c>
      <c r="BV8">
        <v>53.25</v>
      </c>
      <c r="BW8">
        <v>69.25</v>
      </c>
      <c r="BX8">
        <v>49.25</v>
      </c>
      <c r="BY8">
        <v>46.4</v>
      </c>
      <c r="BZ8">
        <v>48.15</v>
      </c>
      <c r="CA8">
        <v>55.9</v>
      </c>
      <c r="CB8">
        <v>76.75</v>
      </c>
      <c r="CC8">
        <v>89.75</v>
      </c>
      <c r="CD8">
        <v>77.75</v>
      </c>
      <c r="CE8">
        <v>53</v>
      </c>
      <c r="CF8">
        <v>52.5</v>
      </c>
      <c r="CG8">
        <v>51</v>
      </c>
      <c r="CH8">
        <v>53.4</v>
      </c>
      <c r="CI8">
        <v>69.400000000000006</v>
      </c>
      <c r="CJ8">
        <v>49.4</v>
      </c>
      <c r="CK8">
        <v>46.55</v>
      </c>
      <c r="CL8">
        <v>48.3</v>
      </c>
      <c r="CM8">
        <v>56.05</v>
      </c>
      <c r="CN8">
        <v>75.75</v>
      </c>
      <c r="CO8">
        <v>88.75</v>
      </c>
      <c r="CP8">
        <v>76.75</v>
      </c>
      <c r="CQ8">
        <v>53.15</v>
      </c>
      <c r="CR8">
        <v>52.65</v>
      </c>
      <c r="CS8">
        <v>51.15</v>
      </c>
      <c r="CT8">
        <v>53.95</v>
      </c>
      <c r="CU8">
        <v>69.95</v>
      </c>
      <c r="CV8">
        <v>49.95</v>
      </c>
      <c r="CW8">
        <v>47.1</v>
      </c>
      <c r="CX8">
        <v>48.85</v>
      </c>
      <c r="CY8">
        <v>56.6</v>
      </c>
      <c r="CZ8">
        <v>76.3</v>
      </c>
      <c r="DA8">
        <v>89.3</v>
      </c>
      <c r="DB8">
        <v>77.3</v>
      </c>
      <c r="DC8">
        <v>53.7</v>
      </c>
      <c r="DD8">
        <v>53.2</v>
      </c>
      <c r="DE8">
        <v>51.7</v>
      </c>
      <c r="DF8">
        <v>54.7</v>
      </c>
      <c r="DG8">
        <v>70.7</v>
      </c>
      <c r="DH8">
        <v>50.7</v>
      </c>
      <c r="DI8">
        <v>47.85</v>
      </c>
      <c r="DJ8">
        <v>49.6</v>
      </c>
      <c r="DK8">
        <v>57.35</v>
      </c>
      <c r="DL8">
        <v>77.05</v>
      </c>
      <c r="DM8">
        <v>90.05</v>
      </c>
      <c r="DN8">
        <v>78.05</v>
      </c>
      <c r="DO8">
        <v>54.45</v>
      </c>
      <c r="DP8">
        <v>53.95</v>
      </c>
      <c r="DQ8">
        <v>52.45</v>
      </c>
      <c r="DR8">
        <v>55.45</v>
      </c>
      <c r="DS8">
        <v>71.45</v>
      </c>
      <c r="DT8">
        <v>51.45</v>
      </c>
      <c r="DU8">
        <v>48.6</v>
      </c>
      <c r="DV8">
        <v>50.35</v>
      </c>
      <c r="DW8">
        <v>58.1</v>
      </c>
      <c r="DX8">
        <v>77.8</v>
      </c>
      <c r="DY8">
        <v>90.8</v>
      </c>
      <c r="DZ8">
        <v>78.8</v>
      </c>
      <c r="EA8">
        <v>55.2</v>
      </c>
      <c r="EB8">
        <v>54.7</v>
      </c>
      <c r="EC8">
        <v>53.2</v>
      </c>
      <c r="ED8">
        <v>56.2</v>
      </c>
      <c r="EE8">
        <v>72.2</v>
      </c>
      <c r="EF8">
        <v>52.2</v>
      </c>
      <c r="EG8">
        <v>49.35</v>
      </c>
      <c r="EH8">
        <v>51.1</v>
      </c>
      <c r="EI8">
        <v>58.85</v>
      </c>
      <c r="EJ8">
        <v>78.55</v>
      </c>
      <c r="EK8">
        <v>91.55</v>
      </c>
      <c r="EL8">
        <v>79.55</v>
      </c>
      <c r="EM8">
        <v>55.95</v>
      </c>
      <c r="EN8">
        <v>55.45</v>
      </c>
      <c r="EO8">
        <v>53.95</v>
      </c>
      <c r="EP8">
        <v>56.95</v>
      </c>
      <c r="EQ8">
        <v>72.95</v>
      </c>
      <c r="ER8">
        <v>52.95</v>
      </c>
      <c r="ES8">
        <v>50.1</v>
      </c>
      <c r="ET8">
        <v>51.85</v>
      </c>
      <c r="EU8">
        <v>59.6</v>
      </c>
      <c r="EV8">
        <v>79.3</v>
      </c>
      <c r="EW8">
        <v>92.3</v>
      </c>
      <c r="EX8">
        <v>80.3</v>
      </c>
      <c r="EY8">
        <v>56.7</v>
      </c>
      <c r="EZ8">
        <v>56.2</v>
      </c>
      <c r="FA8">
        <v>54.7</v>
      </c>
      <c r="FB8">
        <v>57.7</v>
      </c>
      <c r="FC8">
        <v>73.7</v>
      </c>
      <c r="FD8">
        <v>53.7</v>
      </c>
      <c r="FE8">
        <v>50.85</v>
      </c>
      <c r="FF8">
        <v>52.6</v>
      </c>
      <c r="FG8">
        <v>60.35</v>
      </c>
      <c r="FH8">
        <v>80.05</v>
      </c>
      <c r="FI8">
        <v>93.05</v>
      </c>
      <c r="FJ8">
        <v>81.05</v>
      </c>
      <c r="FK8">
        <v>57.45</v>
      </c>
      <c r="FL8">
        <v>56.95</v>
      </c>
      <c r="FM8">
        <v>55.45</v>
      </c>
      <c r="FN8">
        <v>58.45</v>
      </c>
      <c r="FO8">
        <v>74.45</v>
      </c>
      <c r="FP8">
        <v>54.45</v>
      </c>
      <c r="FQ8">
        <v>51.6</v>
      </c>
      <c r="FR8">
        <v>53.35</v>
      </c>
      <c r="FS8">
        <v>61.1</v>
      </c>
      <c r="FT8">
        <v>80.8</v>
      </c>
      <c r="FU8">
        <v>93.8</v>
      </c>
      <c r="FV8">
        <v>81.8</v>
      </c>
      <c r="FW8">
        <v>58.2</v>
      </c>
      <c r="FX8">
        <v>57.7</v>
      </c>
      <c r="FY8">
        <v>56.2</v>
      </c>
      <c r="FZ8">
        <v>58.5</v>
      </c>
      <c r="GA8">
        <v>74.5</v>
      </c>
      <c r="GB8">
        <v>54.5</v>
      </c>
      <c r="GC8">
        <v>51.65</v>
      </c>
      <c r="GD8">
        <v>53.4</v>
      </c>
      <c r="GE8">
        <v>61.15</v>
      </c>
      <c r="GF8">
        <v>80.849999999999994</v>
      </c>
      <c r="GG8">
        <v>93.85</v>
      </c>
      <c r="GH8">
        <v>81.849999999999994</v>
      </c>
      <c r="GI8">
        <v>58.25</v>
      </c>
      <c r="GJ8">
        <v>57.75</v>
      </c>
      <c r="GK8">
        <v>56.25</v>
      </c>
      <c r="GL8">
        <v>58.55</v>
      </c>
      <c r="GM8">
        <v>74.55</v>
      </c>
      <c r="GN8">
        <v>54.55</v>
      </c>
      <c r="GO8">
        <v>51.7</v>
      </c>
      <c r="GP8">
        <v>53.45</v>
      </c>
      <c r="GQ8">
        <v>61.2</v>
      </c>
      <c r="GR8">
        <v>80.900000000000006</v>
      </c>
      <c r="GS8">
        <v>93.9</v>
      </c>
      <c r="GT8">
        <v>81.900000000000006</v>
      </c>
      <c r="GU8">
        <v>58.3</v>
      </c>
      <c r="GV8">
        <v>57.8</v>
      </c>
      <c r="GW8">
        <v>56.3</v>
      </c>
      <c r="GX8">
        <v>58.6</v>
      </c>
    </row>
    <row r="9" spans="1:206" x14ac:dyDescent="0.2">
      <c r="A9" s="5" t="s">
        <v>9</v>
      </c>
      <c r="B9" s="6" t="s">
        <v>12</v>
      </c>
      <c r="C9">
        <v>216</v>
      </c>
      <c r="D9">
        <v>194.51612903225805</v>
      </c>
      <c r="E9">
        <v>143.75</v>
      </c>
      <c r="F9">
        <v>138.54838709677418</v>
      </c>
      <c r="G9">
        <v>148.33333333333331</v>
      </c>
      <c r="H9">
        <v>149.35483870967744</v>
      </c>
      <c r="I9">
        <v>141.29032258064515</v>
      </c>
      <c r="J9">
        <v>143.5</v>
      </c>
      <c r="K9">
        <v>146.61290322580643</v>
      </c>
      <c r="L9">
        <v>137.5</v>
      </c>
      <c r="M9">
        <v>150.32258064516131</v>
      </c>
      <c r="N9">
        <v>104.54838709677418</v>
      </c>
      <c r="O9">
        <v>96.214285714285708</v>
      </c>
      <c r="P9">
        <v>83.274193548387089</v>
      </c>
      <c r="Q9">
        <v>81.333333333333329</v>
      </c>
      <c r="R9">
        <v>81.612903225806434</v>
      </c>
      <c r="S9">
        <v>86.25</v>
      </c>
      <c r="T9">
        <v>105.56451612903224</v>
      </c>
      <c r="U9">
        <v>107.32258064516128</v>
      </c>
      <c r="V9">
        <v>107</v>
      </c>
      <c r="W9">
        <v>85.548387096774192</v>
      </c>
      <c r="X9">
        <v>88.166666666666657</v>
      </c>
      <c r="Y9">
        <v>88.516129032258078</v>
      </c>
      <c r="Z9">
        <v>55.5</v>
      </c>
      <c r="AA9">
        <v>54.75</v>
      </c>
      <c r="AB9">
        <v>52.75</v>
      </c>
      <c r="AC9">
        <v>49</v>
      </c>
      <c r="AD9">
        <v>46.25</v>
      </c>
      <c r="AE9">
        <v>48</v>
      </c>
      <c r="AF9">
        <v>71</v>
      </c>
      <c r="AG9">
        <v>73</v>
      </c>
      <c r="AH9">
        <v>71</v>
      </c>
      <c r="AI9">
        <v>51</v>
      </c>
      <c r="AJ9">
        <v>49</v>
      </c>
      <c r="AK9">
        <v>48</v>
      </c>
      <c r="AL9">
        <v>46</v>
      </c>
      <c r="AM9">
        <v>45</v>
      </c>
      <c r="AN9">
        <v>43</v>
      </c>
      <c r="AO9">
        <v>41</v>
      </c>
      <c r="AP9">
        <v>39</v>
      </c>
      <c r="AQ9">
        <v>40</v>
      </c>
      <c r="AR9">
        <v>51</v>
      </c>
      <c r="AS9">
        <v>54</v>
      </c>
      <c r="AT9">
        <v>52</v>
      </c>
      <c r="AU9">
        <v>43</v>
      </c>
      <c r="AV9">
        <v>41</v>
      </c>
      <c r="AW9">
        <v>41</v>
      </c>
      <c r="AX9">
        <v>41</v>
      </c>
      <c r="AY9">
        <v>40</v>
      </c>
      <c r="AZ9">
        <v>38</v>
      </c>
      <c r="BA9">
        <v>36</v>
      </c>
      <c r="BB9">
        <v>34</v>
      </c>
      <c r="BC9">
        <v>35</v>
      </c>
      <c r="BD9">
        <v>46</v>
      </c>
      <c r="BE9">
        <v>49</v>
      </c>
      <c r="BF9">
        <v>47</v>
      </c>
      <c r="BG9">
        <v>38</v>
      </c>
      <c r="BH9">
        <v>36</v>
      </c>
      <c r="BI9">
        <v>34</v>
      </c>
      <c r="BJ9">
        <v>40.9</v>
      </c>
      <c r="BK9">
        <v>39.9</v>
      </c>
      <c r="BL9">
        <v>37.9</v>
      </c>
      <c r="BM9">
        <v>35.9</v>
      </c>
      <c r="BN9">
        <v>33.9</v>
      </c>
      <c r="BO9">
        <v>34.9</v>
      </c>
      <c r="BP9">
        <v>42</v>
      </c>
      <c r="BQ9">
        <v>45</v>
      </c>
      <c r="BR9">
        <v>43</v>
      </c>
      <c r="BS9">
        <v>37.9</v>
      </c>
      <c r="BT9">
        <v>35.9</v>
      </c>
      <c r="BU9">
        <v>33.9</v>
      </c>
      <c r="BV9">
        <v>40.9</v>
      </c>
      <c r="BW9">
        <v>39.9</v>
      </c>
      <c r="BX9">
        <v>37.9</v>
      </c>
      <c r="BY9">
        <v>35.9</v>
      </c>
      <c r="BZ9">
        <v>33.9</v>
      </c>
      <c r="CA9">
        <v>34.9</v>
      </c>
      <c r="CB9">
        <v>40.5</v>
      </c>
      <c r="CC9">
        <v>43.5</v>
      </c>
      <c r="CD9">
        <v>41.5</v>
      </c>
      <c r="CE9">
        <v>37.9</v>
      </c>
      <c r="CF9">
        <v>35.9</v>
      </c>
      <c r="CG9">
        <v>33.9</v>
      </c>
      <c r="CH9">
        <v>41.4</v>
      </c>
      <c r="CI9">
        <v>40.4</v>
      </c>
      <c r="CJ9">
        <v>38.4</v>
      </c>
      <c r="CK9">
        <v>36.4</v>
      </c>
      <c r="CL9">
        <v>34.4</v>
      </c>
      <c r="CM9">
        <v>35.4</v>
      </c>
      <c r="CN9">
        <v>41</v>
      </c>
      <c r="CO9">
        <v>44</v>
      </c>
      <c r="CP9">
        <v>42</v>
      </c>
      <c r="CQ9">
        <v>38.4</v>
      </c>
      <c r="CR9">
        <v>36.4</v>
      </c>
      <c r="CS9">
        <v>34.4</v>
      </c>
      <c r="CT9">
        <v>41.9</v>
      </c>
      <c r="CU9">
        <v>40.9</v>
      </c>
      <c r="CV9">
        <v>38.9</v>
      </c>
      <c r="CW9">
        <v>36.9</v>
      </c>
      <c r="CX9">
        <v>34.9</v>
      </c>
      <c r="CY9">
        <v>35.9</v>
      </c>
      <c r="CZ9">
        <v>41.5</v>
      </c>
      <c r="DA9">
        <v>44.5</v>
      </c>
      <c r="DB9">
        <v>42.5</v>
      </c>
      <c r="DC9">
        <v>38.9</v>
      </c>
      <c r="DD9">
        <v>36.9</v>
      </c>
      <c r="DE9">
        <v>34.9</v>
      </c>
      <c r="DF9">
        <v>42.4</v>
      </c>
      <c r="DG9">
        <v>41.4</v>
      </c>
      <c r="DH9">
        <v>39.4</v>
      </c>
      <c r="DI9">
        <v>37.4</v>
      </c>
      <c r="DJ9">
        <v>35.4</v>
      </c>
      <c r="DK9">
        <v>36.4</v>
      </c>
      <c r="DL9">
        <v>42</v>
      </c>
      <c r="DM9">
        <v>45</v>
      </c>
      <c r="DN9">
        <v>43</v>
      </c>
      <c r="DO9">
        <v>39.4</v>
      </c>
      <c r="DP9">
        <v>37.4</v>
      </c>
      <c r="DQ9">
        <v>35.4</v>
      </c>
      <c r="DR9">
        <v>42.9</v>
      </c>
      <c r="DS9">
        <v>41.9</v>
      </c>
      <c r="DT9">
        <v>39.9</v>
      </c>
      <c r="DU9">
        <v>37.9</v>
      </c>
      <c r="DV9">
        <v>35.9</v>
      </c>
      <c r="DW9">
        <v>36.9</v>
      </c>
      <c r="DX9">
        <v>42.5</v>
      </c>
      <c r="DY9">
        <v>45.5</v>
      </c>
      <c r="DZ9">
        <v>43.5</v>
      </c>
      <c r="EA9">
        <v>39.9</v>
      </c>
      <c r="EB9">
        <v>37.9</v>
      </c>
      <c r="EC9">
        <v>35.9</v>
      </c>
      <c r="ED9">
        <v>43.4</v>
      </c>
      <c r="EE9">
        <v>42.4</v>
      </c>
      <c r="EF9">
        <v>40.4</v>
      </c>
      <c r="EG9">
        <v>38.4</v>
      </c>
      <c r="EH9">
        <v>36.4</v>
      </c>
      <c r="EI9">
        <v>37.4</v>
      </c>
      <c r="EJ9">
        <v>43</v>
      </c>
      <c r="EK9">
        <v>46</v>
      </c>
      <c r="EL9">
        <v>44</v>
      </c>
      <c r="EM9">
        <v>40.4</v>
      </c>
      <c r="EN9">
        <v>38.4</v>
      </c>
      <c r="EO9">
        <v>36.4</v>
      </c>
      <c r="EP9">
        <v>43.9</v>
      </c>
      <c r="EQ9">
        <v>42.9</v>
      </c>
      <c r="ER9">
        <v>40.9</v>
      </c>
      <c r="ES9">
        <v>38.9</v>
      </c>
      <c r="ET9">
        <v>36.9</v>
      </c>
      <c r="EU9">
        <v>37.9</v>
      </c>
      <c r="EV9">
        <v>43.5</v>
      </c>
      <c r="EW9">
        <v>46.5</v>
      </c>
      <c r="EX9">
        <v>44.5</v>
      </c>
      <c r="EY9">
        <v>40.9</v>
      </c>
      <c r="EZ9">
        <v>38.9</v>
      </c>
      <c r="FA9">
        <v>36.9</v>
      </c>
      <c r="FB9">
        <v>44.4</v>
      </c>
      <c r="FC9">
        <v>43.4</v>
      </c>
      <c r="FD9">
        <v>41.4</v>
      </c>
      <c r="FE9">
        <v>39.4</v>
      </c>
      <c r="FF9">
        <v>37.4</v>
      </c>
      <c r="FG9">
        <v>38.4</v>
      </c>
      <c r="FH9">
        <v>44</v>
      </c>
      <c r="FI9">
        <v>47</v>
      </c>
      <c r="FJ9">
        <v>45</v>
      </c>
      <c r="FK9">
        <v>41.4</v>
      </c>
      <c r="FL9">
        <v>39.4</v>
      </c>
      <c r="FM9">
        <v>37.4</v>
      </c>
      <c r="FN9">
        <v>44.9</v>
      </c>
      <c r="FO9">
        <v>43.9</v>
      </c>
      <c r="FP9">
        <v>41.9</v>
      </c>
      <c r="FQ9">
        <v>39.9</v>
      </c>
      <c r="FR9">
        <v>37.9</v>
      </c>
      <c r="FS9">
        <v>38.9</v>
      </c>
      <c r="FT9">
        <v>44.5</v>
      </c>
      <c r="FU9">
        <v>47.5</v>
      </c>
      <c r="FV9">
        <v>45.5</v>
      </c>
      <c r="FW9">
        <v>41.9</v>
      </c>
      <c r="FX9">
        <v>39.9</v>
      </c>
      <c r="FY9">
        <v>37.9</v>
      </c>
      <c r="FZ9">
        <v>44.9</v>
      </c>
      <c r="GA9">
        <v>43.9</v>
      </c>
      <c r="GB9">
        <v>41.9</v>
      </c>
      <c r="GC9">
        <v>39.9</v>
      </c>
      <c r="GD9">
        <v>37.9</v>
      </c>
      <c r="GE9">
        <v>38.9</v>
      </c>
      <c r="GF9">
        <v>44.5</v>
      </c>
      <c r="GG9">
        <v>47.5</v>
      </c>
      <c r="GH9">
        <v>45.5</v>
      </c>
      <c r="GI9">
        <v>41.9</v>
      </c>
      <c r="GJ9">
        <v>39.9</v>
      </c>
      <c r="GK9">
        <v>37.9</v>
      </c>
      <c r="GL9">
        <v>44.9</v>
      </c>
      <c r="GM9">
        <v>43.9</v>
      </c>
      <c r="GN9">
        <v>41.9</v>
      </c>
      <c r="GO9">
        <v>39.9</v>
      </c>
      <c r="GP9">
        <v>37.9</v>
      </c>
      <c r="GQ9">
        <v>38.9</v>
      </c>
      <c r="GR9">
        <v>44.5</v>
      </c>
      <c r="GS9">
        <v>47.5</v>
      </c>
      <c r="GT9">
        <v>45.5</v>
      </c>
      <c r="GU9">
        <v>41.9</v>
      </c>
      <c r="GV9">
        <v>39.9</v>
      </c>
      <c r="GW9">
        <v>37.9</v>
      </c>
      <c r="GX9">
        <v>44.9</v>
      </c>
    </row>
    <row r="10" spans="1:206" x14ac:dyDescent="0.2">
      <c r="A10" s="5" t="s">
        <v>8</v>
      </c>
      <c r="B10" s="6" t="s">
        <v>11</v>
      </c>
      <c r="C10">
        <v>202</v>
      </c>
      <c r="D10">
        <v>250</v>
      </c>
      <c r="E10">
        <v>200</v>
      </c>
      <c r="F10">
        <v>200</v>
      </c>
      <c r="G10">
        <v>240</v>
      </c>
      <c r="H10">
        <v>250</v>
      </c>
      <c r="I10">
        <v>310</v>
      </c>
      <c r="J10">
        <v>225</v>
      </c>
      <c r="K10">
        <v>185</v>
      </c>
      <c r="L10">
        <v>150</v>
      </c>
      <c r="M10">
        <v>110</v>
      </c>
      <c r="N10">
        <v>110</v>
      </c>
      <c r="O10">
        <v>92</v>
      </c>
      <c r="P10">
        <v>88</v>
      </c>
      <c r="Q10">
        <v>85</v>
      </c>
      <c r="R10">
        <v>85</v>
      </c>
      <c r="S10">
        <v>103</v>
      </c>
      <c r="T10">
        <v>165</v>
      </c>
      <c r="U10">
        <v>180</v>
      </c>
      <c r="V10">
        <v>125</v>
      </c>
      <c r="W10">
        <v>110</v>
      </c>
      <c r="X10">
        <v>77.5</v>
      </c>
      <c r="Y10">
        <v>77.5</v>
      </c>
      <c r="Z10">
        <v>68.408750546938577</v>
      </c>
      <c r="AA10">
        <v>55.360421920195591</v>
      </c>
      <c r="AB10">
        <v>52.183224808787635</v>
      </c>
      <c r="AC10">
        <v>50.98203305091937</v>
      </c>
      <c r="AD10">
        <v>51.103387639431382</v>
      </c>
      <c r="AE10">
        <v>72.472589831488676</v>
      </c>
      <c r="AF10">
        <v>116</v>
      </c>
      <c r="AG10">
        <v>130</v>
      </c>
      <c r="AH10">
        <v>103.64582512829914</v>
      </c>
      <c r="AI10">
        <v>77.793050248615316</v>
      </c>
      <c r="AJ10">
        <v>43.149801476049419</v>
      </c>
      <c r="AK10">
        <v>39.910359745885089</v>
      </c>
      <c r="AL10">
        <v>49.38799202669545</v>
      </c>
      <c r="AM10">
        <v>41.55603777057182</v>
      </c>
      <c r="AN10">
        <v>39.702012397614787</v>
      </c>
      <c r="AO10">
        <v>39.046532002076503</v>
      </c>
      <c r="AP10">
        <v>39.198746770507185</v>
      </c>
      <c r="AQ10">
        <v>52.418972871023797</v>
      </c>
      <c r="AR10">
        <v>79.701266871694258</v>
      </c>
      <c r="AS10">
        <v>90.749044845734986</v>
      </c>
      <c r="AT10">
        <v>72.10232348574354</v>
      </c>
      <c r="AU10">
        <v>56.197633096636245</v>
      </c>
      <c r="AV10">
        <v>34.720361043278174</v>
      </c>
      <c r="AW10">
        <v>32.762800482567748</v>
      </c>
      <c r="AX10">
        <v>45.63799202669545</v>
      </c>
      <c r="AY10">
        <v>37.80603777057182</v>
      </c>
      <c r="AZ10">
        <v>35.952012397614787</v>
      </c>
      <c r="BA10">
        <v>35.196532002076502</v>
      </c>
      <c r="BB10">
        <v>35.348746770507184</v>
      </c>
      <c r="BC10">
        <v>48.568972871023796</v>
      </c>
      <c r="BD10">
        <v>70.701266871694258</v>
      </c>
      <c r="BE10">
        <v>81.749044845734986</v>
      </c>
      <c r="BF10">
        <v>63.10232348574354</v>
      </c>
      <c r="BG10">
        <v>52.597633096636244</v>
      </c>
      <c r="BH10">
        <v>31.120361043278173</v>
      </c>
      <c r="BI10">
        <v>44.15</v>
      </c>
      <c r="BJ10">
        <v>45.63799202669545</v>
      </c>
      <c r="BK10">
        <v>37.80603777057182</v>
      </c>
      <c r="BL10">
        <v>35.952012397614787</v>
      </c>
      <c r="BM10">
        <v>35.196532002076502</v>
      </c>
      <c r="BN10">
        <v>35.348746770507184</v>
      </c>
      <c r="BO10">
        <v>48.568972871023796</v>
      </c>
      <c r="BP10">
        <v>66.701266871694258</v>
      </c>
      <c r="BQ10">
        <v>77.749044845734986</v>
      </c>
      <c r="BR10">
        <v>59.10232348574354</v>
      </c>
      <c r="BS10">
        <v>52.597633096636244</v>
      </c>
      <c r="BT10">
        <v>31.120361043278173</v>
      </c>
      <c r="BU10">
        <v>44.15</v>
      </c>
      <c r="BV10">
        <v>45.88799202669545</v>
      </c>
      <c r="BW10">
        <v>38.05603777057182</v>
      </c>
      <c r="BX10">
        <v>36.202012397614787</v>
      </c>
      <c r="BY10">
        <v>35.446532002076502</v>
      </c>
      <c r="BZ10">
        <v>35.598746770507184</v>
      </c>
      <c r="CA10">
        <v>48.818972871023796</v>
      </c>
      <c r="CB10">
        <v>66.201266871694258</v>
      </c>
      <c r="CC10">
        <v>77.249044845734986</v>
      </c>
      <c r="CD10">
        <v>58.60232348574354</v>
      </c>
      <c r="CE10">
        <v>52.847633096636244</v>
      </c>
      <c r="CF10">
        <v>31.370361043278173</v>
      </c>
      <c r="CG10">
        <v>44.4</v>
      </c>
      <c r="CH10">
        <v>46.13799202669545</v>
      </c>
      <c r="CI10">
        <v>38.30603777057182</v>
      </c>
      <c r="CJ10">
        <v>36.452012397614787</v>
      </c>
      <c r="CK10">
        <v>35.696532002076502</v>
      </c>
      <c r="CL10">
        <v>35.848746770507184</v>
      </c>
      <c r="CM10">
        <v>49.068972871023796</v>
      </c>
      <c r="CN10">
        <v>66.451266871694258</v>
      </c>
      <c r="CO10">
        <v>77.499044845734986</v>
      </c>
      <c r="CP10">
        <v>58.85232348574354</v>
      </c>
      <c r="CQ10">
        <v>53.097633096636244</v>
      </c>
      <c r="CR10">
        <v>31.620361043278173</v>
      </c>
      <c r="CS10">
        <v>44.65</v>
      </c>
      <c r="CT10">
        <v>46.38799202669545</v>
      </c>
      <c r="CU10">
        <v>39.049990339121607</v>
      </c>
      <c r="CV10">
        <v>37.195964966164581</v>
      </c>
      <c r="CW10">
        <v>35.946532002076502</v>
      </c>
      <c r="CX10">
        <v>36.499161872898561</v>
      </c>
      <c r="CY10">
        <v>49.719387973415174</v>
      </c>
      <c r="CZ10">
        <v>66.701266871694258</v>
      </c>
      <c r="DA10">
        <v>76.498399889669685</v>
      </c>
      <c r="DB10">
        <v>57.851678529678232</v>
      </c>
      <c r="DC10">
        <v>53.347633096636244</v>
      </c>
      <c r="DD10">
        <v>32.236364313124277</v>
      </c>
      <c r="DE10">
        <v>45.27</v>
      </c>
      <c r="DF10">
        <v>46.63799202669545</v>
      </c>
      <c r="DG10">
        <v>39.757670629158746</v>
      </c>
      <c r="DH10">
        <v>37.90364525620172</v>
      </c>
      <c r="DI10">
        <v>36.196532002076502</v>
      </c>
      <c r="DJ10">
        <v>37.120169814913993</v>
      </c>
      <c r="DK10">
        <v>50.340395915430605</v>
      </c>
      <c r="DL10">
        <v>66.951266871694258</v>
      </c>
      <c r="DM10">
        <v>75.58962214296416</v>
      </c>
      <c r="DN10">
        <v>56.942900782972707</v>
      </c>
      <c r="DO10">
        <v>53.597633096636244</v>
      </c>
      <c r="DP10">
        <v>32.825477546413431</v>
      </c>
      <c r="DQ10">
        <v>45.86</v>
      </c>
      <c r="DR10">
        <v>46.88799202669545</v>
      </c>
      <c r="DS10">
        <v>40.43172090880654</v>
      </c>
      <c r="DT10">
        <v>38.577695535849514</v>
      </c>
      <c r="DU10">
        <v>36.446532002076502</v>
      </c>
      <c r="DV10">
        <v>37.713913085558339</v>
      </c>
      <c r="DW10">
        <v>50.934139186074951</v>
      </c>
      <c r="DX10">
        <v>67.201266871694258</v>
      </c>
      <c r="DY10">
        <v>74.766016979839662</v>
      </c>
      <c r="DZ10">
        <v>56.119295619848202</v>
      </c>
      <c r="EA10">
        <v>53.847633096636244</v>
      </c>
      <c r="EB10">
        <v>33.389660728067746</v>
      </c>
      <c r="EC10">
        <v>46.42</v>
      </c>
      <c r="ED10">
        <v>47.13799202669545</v>
      </c>
      <c r="EE10">
        <v>41.091178344920813</v>
      </c>
      <c r="EF10">
        <v>39.237152971963788</v>
      </c>
      <c r="EG10">
        <v>36.696532002076502</v>
      </c>
      <c r="EH10">
        <v>38.308208833473564</v>
      </c>
      <c r="EI10">
        <v>51.528434933990177</v>
      </c>
      <c r="EJ10">
        <v>67.451266871694258</v>
      </c>
      <c r="EK10">
        <v>74.059371239306103</v>
      </c>
      <c r="EL10">
        <v>55.412649879314642</v>
      </c>
      <c r="EM10">
        <v>54.097633096636244</v>
      </c>
      <c r="EN10">
        <v>33.956907741999473</v>
      </c>
      <c r="EO10">
        <v>46.99</v>
      </c>
      <c r="EP10">
        <v>47.38799202669545</v>
      </c>
      <c r="EQ10">
        <v>41.318274734875189</v>
      </c>
      <c r="ER10">
        <v>39.464249361918164</v>
      </c>
      <c r="ES10">
        <v>36.946532002076502</v>
      </c>
      <c r="ET10">
        <v>38.532813677204238</v>
      </c>
      <c r="EU10">
        <v>51.753039777720851</v>
      </c>
      <c r="EV10">
        <v>67.701266871694258</v>
      </c>
      <c r="EW10">
        <v>74.389278238240252</v>
      </c>
      <c r="EX10">
        <v>55.742556878248791</v>
      </c>
      <c r="EY10">
        <v>54.347633096636244</v>
      </c>
      <c r="EZ10">
        <v>34.183809685486423</v>
      </c>
      <c r="FA10">
        <v>47.21</v>
      </c>
      <c r="FB10">
        <v>47.63799202669545</v>
      </c>
      <c r="FC10">
        <v>41.544959123418423</v>
      </c>
      <c r="FD10">
        <v>39.690933750461397</v>
      </c>
      <c r="FE10">
        <v>37.196532002076502</v>
      </c>
      <c r="FF10">
        <v>38.759650721739888</v>
      </c>
      <c r="FG10">
        <v>51.9798768222565</v>
      </c>
      <c r="FH10">
        <v>67.951266871694258</v>
      </c>
      <c r="FI10">
        <v>74.721117301395026</v>
      </c>
      <c r="FJ10">
        <v>56.074395941403559</v>
      </c>
      <c r="FK10">
        <v>54.597633096636244</v>
      </c>
      <c r="FL10">
        <v>34.406723089546539</v>
      </c>
      <c r="FM10">
        <v>47.44</v>
      </c>
      <c r="FN10">
        <v>47.88799202669545</v>
      </c>
      <c r="FO10">
        <v>41.771643511961656</v>
      </c>
      <c r="FP10">
        <v>39.917618139004631</v>
      </c>
      <c r="FQ10">
        <v>37.446532002076502</v>
      </c>
      <c r="FR10">
        <v>38.986487766275538</v>
      </c>
      <c r="FS10">
        <v>52.20671386679215</v>
      </c>
      <c r="FT10">
        <v>68.201266871694258</v>
      </c>
      <c r="FU10">
        <v>75.0529563645498</v>
      </c>
      <c r="FV10">
        <v>56.406235004558326</v>
      </c>
      <c r="FW10">
        <v>54.847633096636244</v>
      </c>
      <c r="FX10">
        <v>34.629636493606654</v>
      </c>
      <c r="FY10">
        <v>47.66</v>
      </c>
      <c r="FZ10">
        <v>48.13799202669545</v>
      </c>
      <c r="GA10">
        <v>41.99832790050489</v>
      </c>
      <c r="GB10">
        <v>40.144302527547865</v>
      </c>
      <c r="GC10">
        <v>37.696532002076502</v>
      </c>
      <c r="GD10">
        <v>39.213324810811187</v>
      </c>
      <c r="GE10">
        <v>52.433550911327799</v>
      </c>
      <c r="GF10">
        <v>68.451266871694258</v>
      </c>
      <c r="GG10">
        <v>75.384795427704574</v>
      </c>
      <c r="GH10">
        <v>56.738074067713093</v>
      </c>
      <c r="GI10">
        <v>55.097633096636244</v>
      </c>
      <c r="GJ10">
        <v>34.852549897666769</v>
      </c>
      <c r="GK10">
        <v>47.88</v>
      </c>
      <c r="GL10">
        <v>48.38799202669545</v>
      </c>
      <c r="GM10">
        <v>42.225012289048124</v>
      </c>
      <c r="GN10">
        <v>40.370986916091098</v>
      </c>
      <c r="GO10">
        <v>37.946532002076502</v>
      </c>
      <c r="GP10">
        <v>39.440161855346837</v>
      </c>
      <c r="GQ10">
        <v>52.660387955863449</v>
      </c>
      <c r="GR10">
        <v>68.701266871694258</v>
      </c>
      <c r="GS10">
        <v>75.716634490859349</v>
      </c>
      <c r="GT10">
        <v>57.06991313086786</v>
      </c>
      <c r="GU10">
        <v>55.347633096636244</v>
      </c>
      <c r="GV10">
        <v>35.075463301726884</v>
      </c>
      <c r="GW10">
        <v>48.11</v>
      </c>
      <c r="GX10">
        <v>48.63799202669545</v>
      </c>
    </row>
    <row r="11" spans="1:206" x14ac:dyDescent="0.2">
      <c r="A11" s="5" t="s">
        <v>8</v>
      </c>
      <c r="B11" s="6" t="s">
        <v>12</v>
      </c>
      <c r="C11">
        <v>155</v>
      </c>
      <c r="D11">
        <v>156.29032258064515</v>
      </c>
      <c r="E11">
        <v>110</v>
      </c>
      <c r="F11">
        <v>103.70967741935483</v>
      </c>
      <c r="G11">
        <v>105.33333333333331</v>
      </c>
      <c r="H11">
        <v>114.03225806451616</v>
      </c>
      <c r="I11">
        <v>124.83870967741936</v>
      </c>
      <c r="J11">
        <v>121.5</v>
      </c>
      <c r="K11">
        <v>97.451612903225794</v>
      </c>
      <c r="L11">
        <v>87.833333333333329</v>
      </c>
      <c r="M11">
        <v>105.38709677419357</v>
      </c>
      <c r="N11">
        <v>80.516129032258064</v>
      </c>
      <c r="O11">
        <v>76.714285714285694</v>
      </c>
      <c r="P11">
        <v>77.903225806451616</v>
      </c>
      <c r="Q11">
        <v>72.933333333333323</v>
      </c>
      <c r="R11">
        <v>73.338709677419345</v>
      </c>
      <c r="S11">
        <v>63.25</v>
      </c>
      <c r="T11">
        <v>75.93548387096773</v>
      </c>
      <c r="U11">
        <v>72.096774193548384</v>
      </c>
      <c r="V11">
        <v>95.5</v>
      </c>
      <c r="W11">
        <v>66.774193548387103</v>
      </c>
      <c r="X11">
        <v>73.958333333333329</v>
      </c>
      <c r="Y11">
        <v>74.596774193548399</v>
      </c>
      <c r="Z11">
        <v>44</v>
      </c>
      <c r="AA11">
        <v>44</v>
      </c>
      <c r="AB11">
        <v>43</v>
      </c>
      <c r="AC11">
        <v>43</v>
      </c>
      <c r="AD11">
        <v>42</v>
      </c>
      <c r="AE11">
        <v>42</v>
      </c>
      <c r="AF11">
        <v>55</v>
      </c>
      <c r="AG11">
        <v>58</v>
      </c>
      <c r="AH11">
        <v>56</v>
      </c>
      <c r="AI11">
        <v>48</v>
      </c>
      <c r="AJ11">
        <v>43</v>
      </c>
      <c r="AK11">
        <v>43</v>
      </c>
      <c r="AL11">
        <v>37</v>
      </c>
      <c r="AM11">
        <v>37</v>
      </c>
      <c r="AN11">
        <v>36</v>
      </c>
      <c r="AO11">
        <v>36</v>
      </c>
      <c r="AP11">
        <v>35</v>
      </c>
      <c r="AQ11">
        <v>35</v>
      </c>
      <c r="AR11">
        <v>48</v>
      </c>
      <c r="AS11">
        <v>51</v>
      </c>
      <c r="AT11">
        <v>49</v>
      </c>
      <c r="AU11">
        <v>41</v>
      </c>
      <c r="AV11">
        <v>36</v>
      </c>
      <c r="AW11">
        <v>36</v>
      </c>
      <c r="AX11">
        <v>33.75</v>
      </c>
      <c r="AY11">
        <v>33.75</v>
      </c>
      <c r="AZ11">
        <v>32.75</v>
      </c>
      <c r="BA11">
        <v>32.75</v>
      </c>
      <c r="BB11">
        <v>31.75</v>
      </c>
      <c r="BC11">
        <v>31.75</v>
      </c>
      <c r="BD11">
        <v>44.75</v>
      </c>
      <c r="BE11">
        <v>47.75</v>
      </c>
      <c r="BF11">
        <v>45.75</v>
      </c>
      <c r="BG11">
        <v>37.75</v>
      </c>
      <c r="BH11">
        <v>32.75</v>
      </c>
      <c r="BI11">
        <v>32.5</v>
      </c>
      <c r="BJ11">
        <v>33.25</v>
      </c>
      <c r="BK11">
        <v>33.35</v>
      </c>
      <c r="BL11">
        <v>32.35</v>
      </c>
      <c r="BM11">
        <v>32.35</v>
      </c>
      <c r="BN11">
        <v>31.35</v>
      </c>
      <c r="BO11">
        <v>31.35</v>
      </c>
      <c r="BP11">
        <v>42</v>
      </c>
      <c r="BQ11">
        <v>45</v>
      </c>
      <c r="BR11">
        <v>43</v>
      </c>
      <c r="BS11">
        <v>37.35</v>
      </c>
      <c r="BT11">
        <v>32.35</v>
      </c>
      <c r="BU11">
        <v>32.1</v>
      </c>
      <c r="BV11">
        <v>33.25</v>
      </c>
      <c r="BW11">
        <v>33.35</v>
      </c>
      <c r="BX11">
        <v>32.35</v>
      </c>
      <c r="BY11">
        <v>32.35</v>
      </c>
      <c r="BZ11">
        <v>31.35</v>
      </c>
      <c r="CA11">
        <v>31.35</v>
      </c>
      <c r="CB11">
        <v>40.5</v>
      </c>
      <c r="CC11">
        <v>43.5</v>
      </c>
      <c r="CD11">
        <v>41.5</v>
      </c>
      <c r="CE11">
        <v>37.35</v>
      </c>
      <c r="CF11">
        <v>32.35</v>
      </c>
      <c r="CG11">
        <v>32.1</v>
      </c>
      <c r="CH11">
        <v>33.5</v>
      </c>
      <c r="CI11">
        <v>33.6</v>
      </c>
      <c r="CJ11">
        <v>32.6</v>
      </c>
      <c r="CK11">
        <v>32.6</v>
      </c>
      <c r="CL11">
        <v>31.6</v>
      </c>
      <c r="CM11">
        <v>31.6</v>
      </c>
      <c r="CN11">
        <v>41</v>
      </c>
      <c r="CO11">
        <v>44</v>
      </c>
      <c r="CP11">
        <v>42</v>
      </c>
      <c r="CQ11">
        <v>37.6</v>
      </c>
      <c r="CR11">
        <v>32.6</v>
      </c>
      <c r="CS11">
        <v>32.35</v>
      </c>
      <c r="CT11">
        <v>33.799999999999997</v>
      </c>
      <c r="CU11">
        <v>33.9</v>
      </c>
      <c r="CV11">
        <v>32.9</v>
      </c>
      <c r="CW11">
        <v>32.9</v>
      </c>
      <c r="CX11">
        <v>31.9</v>
      </c>
      <c r="CY11">
        <v>31.9</v>
      </c>
      <c r="CZ11">
        <v>41.5</v>
      </c>
      <c r="DA11">
        <v>44.5</v>
      </c>
      <c r="DB11">
        <v>42.5</v>
      </c>
      <c r="DC11">
        <v>37.9</v>
      </c>
      <c r="DD11">
        <v>32.9</v>
      </c>
      <c r="DE11">
        <v>32.65</v>
      </c>
      <c r="DF11">
        <v>34.1</v>
      </c>
      <c r="DG11">
        <v>34.15</v>
      </c>
      <c r="DH11">
        <v>33.15</v>
      </c>
      <c r="DI11">
        <v>33.15</v>
      </c>
      <c r="DJ11">
        <v>32.15</v>
      </c>
      <c r="DK11">
        <v>32.15</v>
      </c>
      <c r="DL11">
        <v>42</v>
      </c>
      <c r="DM11">
        <v>45</v>
      </c>
      <c r="DN11">
        <v>43</v>
      </c>
      <c r="DO11">
        <v>38.15</v>
      </c>
      <c r="DP11">
        <v>33.15</v>
      </c>
      <c r="DQ11">
        <v>32.9</v>
      </c>
      <c r="DR11">
        <v>34.35</v>
      </c>
      <c r="DS11">
        <v>34.4</v>
      </c>
      <c r="DT11">
        <v>33.4</v>
      </c>
      <c r="DU11">
        <v>33.4</v>
      </c>
      <c r="DV11">
        <v>32.4</v>
      </c>
      <c r="DW11">
        <v>32.4</v>
      </c>
      <c r="DX11">
        <v>42.5</v>
      </c>
      <c r="DY11">
        <v>45.5</v>
      </c>
      <c r="DZ11">
        <v>43.5</v>
      </c>
      <c r="EA11">
        <v>38.4</v>
      </c>
      <c r="EB11">
        <v>33.4</v>
      </c>
      <c r="EC11">
        <v>33.15</v>
      </c>
      <c r="ED11">
        <v>34.628283716920002</v>
      </c>
      <c r="EE11">
        <v>34.678283716920006</v>
      </c>
      <c r="EF11">
        <v>33.678283716920006</v>
      </c>
      <c r="EG11">
        <v>33.872009006767669</v>
      </c>
      <c r="EH11">
        <v>32.872009006767669</v>
      </c>
      <c r="EI11">
        <v>32.872009006767669</v>
      </c>
      <c r="EJ11">
        <v>43</v>
      </c>
      <c r="EK11">
        <v>46</v>
      </c>
      <c r="EL11">
        <v>44</v>
      </c>
      <c r="EM11">
        <v>38.687030986099408</v>
      </c>
      <c r="EN11">
        <v>33.687030986099408</v>
      </c>
      <c r="EO11">
        <v>33.44</v>
      </c>
      <c r="EP11">
        <v>34.905078134571653</v>
      </c>
      <c r="EQ11">
        <v>34.955078134571657</v>
      </c>
      <c r="ER11">
        <v>33.955078134571657</v>
      </c>
      <c r="ES11">
        <v>34.332324685025469</v>
      </c>
      <c r="ET11">
        <v>33.332324685025469</v>
      </c>
      <c r="EU11">
        <v>33.332324685025469</v>
      </c>
      <c r="EV11">
        <v>43.5</v>
      </c>
      <c r="EW11">
        <v>46.5</v>
      </c>
      <c r="EX11">
        <v>44.5</v>
      </c>
      <c r="EY11">
        <v>38.972110491052</v>
      </c>
      <c r="EZ11">
        <v>33.972110491052</v>
      </c>
      <c r="FA11">
        <v>33.72</v>
      </c>
      <c r="FB11">
        <v>35.155078134571653</v>
      </c>
      <c r="FC11">
        <v>35.205078134571657</v>
      </c>
      <c r="FD11">
        <v>34.205078134571657</v>
      </c>
      <c r="FE11">
        <v>34.582324685025469</v>
      </c>
      <c r="FF11">
        <v>33.582324685025469</v>
      </c>
      <c r="FG11">
        <v>33.582324685025469</v>
      </c>
      <c r="FH11">
        <v>44</v>
      </c>
      <c r="FI11">
        <v>47</v>
      </c>
      <c r="FJ11">
        <v>45</v>
      </c>
      <c r="FK11">
        <v>39.222110491052</v>
      </c>
      <c r="FL11">
        <v>34.222110491052</v>
      </c>
      <c r="FM11">
        <v>33.97</v>
      </c>
      <c r="FN11">
        <v>35.405078134571653</v>
      </c>
      <c r="FO11">
        <v>35.455078134571657</v>
      </c>
      <c r="FP11">
        <v>34.455078134571657</v>
      </c>
      <c r="FQ11">
        <v>34.832324685025469</v>
      </c>
      <c r="FR11">
        <v>33.832324685025469</v>
      </c>
      <c r="FS11">
        <v>33.832324685025469</v>
      </c>
      <c r="FT11">
        <v>44.5</v>
      </c>
      <c r="FU11">
        <v>47.5</v>
      </c>
      <c r="FV11">
        <v>45.5</v>
      </c>
      <c r="FW11">
        <v>39.472110491052</v>
      </c>
      <c r="FX11">
        <v>34.472110491052</v>
      </c>
      <c r="FY11">
        <v>34.22</v>
      </c>
      <c r="FZ11">
        <v>35.655078134571653</v>
      </c>
      <c r="GA11">
        <v>35.705078134571657</v>
      </c>
      <c r="GB11">
        <v>34.705078134571657</v>
      </c>
      <c r="GC11">
        <v>35.082324685025469</v>
      </c>
      <c r="GD11">
        <v>34.082324685025469</v>
      </c>
      <c r="GE11">
        <v>34.082324685025469</v>
      </c>
      <c r="GF11">
        <v>44.5</v>
      </c>
      <c r="GG11">
        <v>47.5</v>
      </c>
      <c r="GH11">
        <v>45.5</v>
      </c>
      <c r="GI11">
        <v>39.722110491052</v>
      </c>
      <c r="GJ11">
        <v>34.722110491052</v>
      </c>
      <c r="GK11">
        <v>34.47</v>
      </c>
      <c r="GL11">
        <v>35.905078134571653</v>
      </c>
      <c r="GM11">
        <v>35.955078134571657</v>
      </c>
      <c r="GN11">
        <v>34.955078134571657</v>
      </c>
      <c r="GO11">
        <v>35.332324685025469</v>
      </c>
      <c r="GP11">
        <v>34.332324685025469</v>
      </c>
      <c r="GQ11">
        <v>34.332324685025469</v>
      </c>
      <c r="GR11">
        <v>44.5</v>
      </c>
      <c r="GS11">
        <v>47.5</v>
      </c>
      <c r="GT11">
        <v>45.5</v>
      </c>
      <c r="GU11">
        <v>39.972110491052</v>
      </c>
      <c r="GV11">
        <v>34.972110491052</v>
      </c>
      <c r="GW11">
        <v>34.72</v>
      </c>
      <c r="GX11">
        <v>36.155078134571653</v>
      </c>
    </row>
    <row r="12" spans="1:206" x14ac:dyDescent="0.2">
      <c r="A12" s="5" t="s">
        <v>7</v>
      </c>
      <c r="B12" s="6" t="s">
        <v>11</v>
      </c>
      <c r="C12">
        <v>202</v>
      </c>
      <c r="D12">
        <v>200</v>
      </c>
      <c r="E12">
        <v>200</v>
      </c>
      <c r="F12">
        <v>200</v>
      </c>
      <c r="G12">
        <v>265</v>
      </c>
      <c r="H12">
        <v>300</v>
      </c>
      <c r="I12">
        <v>330</v>
      </c>
      <c r="J12">
        <v>225</v>
      </c>
      <c r="K12">
        <v>205</v>
      </c>
      <c r="L12">
        <v>150</v>
      </c>
      <c r="M12">
        <v>110</v>
      </c>
      <c r="N12">
        <v>110</v>
      </c>
      <c r="O12">
        <v>92</v>
      </c>
      <c r="P12">
        <v>88</v>
      </c>
      <c r="Q12">
        <v>85</v>
      </c>
      <c r="R12">
        <v>85</v>
      </c>
      <c r="S12">
        <v>115</v>
      </c>
      <c r="T12">
        <v>200</v>
      </c>
      <c r="U12">
        <v>245</v>
      </c>
      <c r="V12">
        <v>125</v>
      </c>
      <c r="W12">
        <v>110</v>
      </c>
      <c r="X12">
        <v>77.5</v>
      </c>
      <c r="Y12">
        <v>77.5</v>
      </c>
      <c r="Z12">
        <v>68.408750546938577</v>
      </c>
      <c r="AA12">
        <v>55.360421920195591</v>
      </c>
      <c r="AB12">
        <v>52.183224808787635</v>
      </c>
      <c r="AC12">
        <v>50.98203305091937</v>
      </c>
      <c r="AD12">
        <v>51.103387639431382</v>
      </c>
      <c r="AE12">
        <v>72.472589831488676</v>
      </c>
      <c r="AF12">
        <v>116.52422512461185</v>
      </c>
      <c r="AG12">
        <v>134.07646967962822</v>
      </c>
      <c r="AH12">
        <v>103.64582512829914</v>
      </c>
      <c r="AI12">
        <v>77.793050248615316</v>
      </c>
      <c r="AJ12">
        <v>43.149801476049419</v>
      </c>
      <c r="AK12">
        <v>39.910359745885089</v>
      </c>
      <c r="AL12">
        <v>49.38799202669545</v>
      </c>
      <c r="AM12">
        <v>41.55603777057182</v>
      </c>
      <c r="AN12">
        <v>39.702012397614787</v>
      </c>
      <c r="AO12">
        <v>39.046532002076503</v>
      </c>
      <c r="AP12">
        <v>39.198746770507185</v>
      </c>
      <c r="AQ12">
        <v>52.418972871023797</v>
      </c>
      <c r="AR12">
        <v>79.701266871694258</v>
      </c>
      <c r="AS12">
        <v>90.749044845734986</v>
      </c>
      <c r="AT12">
        <v>72.10232348574354</v>
      </c>
      <c r="AU12">
        <v>56.197633096636245</v>
      </c>
      <c r="AV12">
        <v>34.720361043278174</v>
      </c>
      <c r="AW12">
        <v>32.762800482567748</v>
      </c>
      <c r="AX12">
        <v>45.63799202669545</v>
      </c>
      <c r="AY12">
        <v>37.80603777057182</v>
      </c>
      <c r="AZ12">
        <v>35.952012397614787</v>
      </c>
      <c r="BA12">
        <v>35.196532002076502</v>
      </c>
      <c r="BB12">
        <v>35.348746770507184</v>
      </c>
      <c r="BC12">
        <v>48.568972871023796</v>
      </c>
      <c r="BD12">
        <v>70.701266871694258</v>
      </c>
      <c r="BE12">
        <v>81.749044845734986</v>
      </c>
      <c r="BF12">
        <v>63.10232348574354</v>
      </c>
      <c r="BG12">
        <v>52.597633096636244</v>
      </c>
      <c r="BH12">
        <v>31.120361043278173</v>
      </c>
      <c r="BI12">
        <v>44.15</v>
      </c>
      <c r="BJ12">
        <v>45.63799202669545</v>
      </c>
      <c r="BK12">
        <v>37.80603777057182</v>
      </c>
      <c r="BL12">
        <v>35.952012397614787</v>
      </c>
      <c r="BM12">
        <v>35.196532002076502</v>
      </c>
      <c r="BN12">
        <v>35.348746770507184</v>
      </c>
      <c r="BO12">
        <v>48.568972871023796</v>
      </c>
      <c r="BP12">
        <v>66.701266871694258</v>
      </c>
      <c r="BQ12">
        <v>77.749044845734986</v>
      </c>
      <c r="BR12">
        <v>59.10232348574354</v>
      </c>
      <c r="BS12">
        <v>52.597633096636244</v>
      </c>
      <c r="BT12">
        <v>31.120361043278173</v>
      </c>
      <c r="BU12">
        <v>44.15</v>
      </c>
      <c r="BV12">
        <v>45.88799202669545</v>
      </c>
      <c r="BW12">
        <v>38.05603777057182</v>
      </c>
      <c r="BX12">
        <v>36.202012397614787</v>
      </c>
      <c r="BY12">
        <v>35.446532002076502</v>
      </c>
      <c r="BZ12">
        <v>35.598746770507184</v>
      </c>
      <c r="CA12">
        <v>48.818972871023796</v>
      </c>
      <c r="CB12">
        <v>66.201266871694258</v>
      </c>
      <c r="CC12">
        <v>77.249044845734986</v>
      </c>
      <c r="CD12">
        <v>58.60232348574354</v>
      </c>
      <c r="CE12">
        <v>52.847633096636244</v>
      </c>
      <c r="CF12">
        <v>31.370361043278173</v>
      </c>
      <c r="CG12">
        <v>44.4</v>
      </c>
      <c r="CH12">
        <v>46.13799202669545</v>
      </c>
      <c r="CI12">
        <v>38.30603777057182</v>
      </c>
      <c r="CJ12">
        <v>36.452012397614787</v>
      </c>
      <c r="CK12">
        <v>35.696532002076502</v>
      </c>
      <c r="CL12">
        <v>35.848746770507184</v>
      </c>
      <c r="CM12">
        <v>49.068972871023796</v>
      </c>
      <c r="CN12">
        <v>66.451266871694258</v>
      </c>
      <c r="CO12">
        <v>77.499044845734986</v>
      </c>
      <c r="CP12">
        <v>58.85232348574354</v>
      </c>
      <c r="CQ12">
        <v>53.097633096636244</v>
      </c>
      <c r="CR12">
        <v>31.620361043278173</v>
      </c>
      <c r="CS12">
        <v>44.65</v>
      </c>
      <c r="CT12">
        <v>46.38799202669545</v>
      </c>
      <c r="CU12">
        <v>39.049990339121607</v>
      </c>
      <c r="CV12">
        <v>37.195964966164581</v>
      </c>
      <c r="CW12">
        <v>35.946532002076502</v>
      </c>
      <c r="CX12">
        <v>36.499161872898561</v>
      </c>
      <c r="CY12">
        <v>49.719387973415174</v>
      </c>
      <c r="CZ12">
        <v>66.701266871694258</v>
      </c>
      <c r="DA12">
        <v>76.498399889669685</v>
      </c>
      <c r="DB12">
        <v>57.851678529678232</v>
      </c>
      <c r="DC12">
        <v>53.347633096636244</v>
      </c>
      <c r="DD12">
        <v>32.236364313124277</v>
      </c>
      <c r="DE12">
        <v>45.27</v>
      </c>
      <c r="DF12">
        <v>46.63799202669545</v>
      </c>
      <c r="DG12">
        <v>39.757670629158746</v>
      </c>
      <c r="DH12">
        <v>37.90364525620172</v>
      </c>
      <c r="DI12">
        <v>36.196532002076502</v>
      </c>
      <c r="DJ12">
        <v>37.120169814913993</v>
      </c>
      <c r="DK12">
        <v>50.340395915430605</v>
      </c>
      <c r="DL12">
        <v>66.951266871694258</v>
      </c>
      <c r="DM12">
        <v>75.58962214296416</v>
      </c>
      <c r="DN12">
        <v>56.942900782972707</v>
      </c>
      <c r="DO12">
        <v>53.597633096636244</v>
      </c>
      <c r="DP12">
        <v>32.825477546413431</v>
      </c>
      <c r="DQ12">
        <v>45.86</v>
      </c>
      <c r="DR12">
        <v>46.88799202669545</v>
      </c>
      <c r="DS12">
        <v>40.43172090880654</v>
      </c>
      <c r="DT12">
        <v>38.577695535849514</v>
      </c>
      <c r="DU12">
        <v>36.446532002076502</v>
      </c>
      <c r="DV12">
        <v>37.713913085558339</v>
      </c>
      <c r="DW12">
        <v>50.934139186074951</v>
      </c>
      <c r="DX12">
        <v>67.201266871694258</v>
      </c>
      <c r="DY12">
        <v>74.766016979839662</v>
      </c>
      <c r="DZ12">
        <v>56.119295619848202</v>
      </c>
      <c r="EA12">
        <v>53.847633096636244</v>
      </c>
      <c r="EB12">
        <v>33.389660728067746</v>
      </c>
      <c r="EC12">
        <v>46.42</v>
      </c>
      <c r="ED12">
        <v>47.13799202669545</v>
      </c>
      <c r="EE12">
        <v>41.091178344920813</v>
      </c>
      <c r="EF12">
        <v>39.237152971963788</v>
      </c>
      <c r="EG12">
        <v>36.696532002076502</v>
      </c>
      <c r="EH12">
        <v>38.308208833473564</v>
      </c>
      <c r="EI12">
        <v>51.528434933990177</v>
      </c>
      <c r="EJ12">
        <v>67.451266871694258</v>
      </c>
      <c r="EK12">
        <v>74.059371239306103</v>
      </c>
      <c r="EL12">
        <v>55.412649879314642</v>
      </c>
      <c r="EM12">
        <v>54.097633096636244</v>
      </c>
      <c r="EN12">
        <v>33.956907741999473</v>
      </c>
      <c r="EO12">
        <v>46.99</v>
      </c>
      <c r="EP12">
        <v>47.38799202669545</v>
      </c>
      <c r="EQ12">
        <v>41.318274734875189</v>
      </c>
      <c r="ER12">
        <v>39.464249361918164</v>
      </c>
      <c r="ES12">
        <v>36.946532002076502</v>
      </c>
      <c r="ET12">
        <v>38.532813677204238</v>
      </c>
      <c r="EU12">
        <v>51.753039777720851</v>
      </c>
      <c r="EV12">
        <v>67.701266871694258</v>
      </c>
      <c r="EW12">
        <v>74.389278238240252</v>
      </c>
      <c r="EX12">
        <v>55.742556878248791</v>
      </c>
      <c r="EY12">
        <v>54.347633096636244</v>
      </c>
      <c r="EZ12">
        <v>34.183809685486423</v>
      </c>
      <c r="FA12">
        <v>47.21</v>
      </c>
      <c r="FB12">
        <v>47.63799202669545</v>
      </c>
      <c r="FC12">
        <v>41.544959123418423</v>
      </c>
      <c r="FD12">
        <v>39.690933750461397</v>
      </c>
      <c r="FE12">
        <v>37.196532002076502</v>
      </c>
      <c r="FF12">
        <v>38.759650721739888</v>
      </c>
      <c r="FG12">
        <v>51.9798768222565</v>
      </c>
      <c r="FH12">
        <v>67.951266871694258</v>
      </c>
      <c r="FI12">
        <v>74.721117301395026</v>
      </c>
      <c r="FJ12">
        <v>56.074395941403559</v>
      </c>
      <c r="FK12">
        <v>54.597633096636244</v>
      </c>
      <c r="FL12">
        <v>34.406723089546539</v>
      </c>
      <c r="FM12">
        <v>47.44</v>
      </c>
      <c r="FN12">
        <v>47.88799202669545</v>
      </c>
      <c r="FO12">
        <v>41.771643511961656</v>
      </c>
      <c r="FP12">
        <v>39.917618139004631</v>
      </c>
      <c r="FQ12">
        <v>37.446532002076502</v>
      </c>
      <c r="FR12">
        <v>38.986487766275538</v>
      </c>
      <c r="FS12">
        <v>52.20671386679215</v>
      </c>
      <c r="FT12">
        <v>68.201266871694258</v>
      </c>
      <c r="FU12">
        <v>75.0529563645498</v>
      </c>
      <c r="FV12">
        <v>56.406235004558326</v>
      </c>
      <c r="FW12">
        <v>54.847633096636244</v>
      </c>
      <c r="FX12">
        <v>34.629636493606654</v>
      </c>
      <c r="FY12">
        <v>47.66</v>
      </c>
      <c r="FZ12">
        <v>48.13799202669545</v>
      </c>
      <c r="GA12">
        <v>41.99832790050489</v>
      </c>
      <c r="GB12">
        <v>40.144302527547865</v>
      </c>
      <c r="GC12">
        <v>37.696532002076502</v>
      </c>
      <c r="GD12">
        <v>39.213324810811187</v>
      </c>
      <c r="GE12">
        <v>52.433550911327799</v>
      </c>
      <c r="GF12">
        <v>68.451266871694258</v>
      </c>
      <c r="GG12">
        <v>75.384795427704574</v>
      </c>
      <c r="GH12">
        <v>56.738074067713093</v>
      </c>
      <c r="GI12">
        <v>55.097633096636244</v>
      </c>
      <c r="GJ12">
        <v>34.852549897666769</v>
      </c>
      <c r="GK12">
        <v>47.88</v>
      </c>
      <c r="GL12">
        <v>48.38799202669545</v>
      </c>
      <c r="GM12">
        <v>42.225012289048124</v>
      </c>
      <c r="GN12">
        <v>40.370986916091098</v>
      </c>
      <c r="GO12">
        <v>37.946532002076502</v>
      </c>
      <c r="GP12">
        <v>39.440161855346837</v>
      </c>
      <c r="GQ12">
        <v>52.660387955863449</v>
      </c>
      <c r="GR12">
        <v>68.701266871694258</v>
      </c>
      <c r="GS12">
        <v>75.716634490859349</v>
      </c>
      <c r="GT12">
        <v>57.06991313086786</v>
      </c>
      <c r="GU12">
        <v>55.347633096636244</v>
      </c>
      <c r="GV12">
        <v>35.075463301726884</v>
      </c>
      <c r="GW12">
        <v>48.11</v>
      </c>
      <c r="GX12">
        <v>48.63799202669545</v>
      </c>
    </row>
    <row r="13" spans="1:206" x14ac:dyDescent="0.2">
      <c r="A13" s="5" t="s">
        <v>7</v>
      </c>
      <c r="B13" s="6" t="s">
        <v>12</v>
      </c>
      <c r="C13">
        <v>155</v>
      </c>
      <c r="D13">
        <v>156.29032258064515</v>
      </c>
      <c r="E13">
        <v>110</v>
      </c>
      <c r="F13">
        <v>103.70967741935483</v>
      </c>
      <c r="G13">
        <v>105.33333333333331</v>
      </c>
      <c r="H13">
        <v>114.03225806451616</v>
      </c>
      <c r="I13">
        <v>124.83870967741936</v>
      </c>
      <c r="J13">
        <v>121.5</v>
      </c>
      <c r="K13">
        <v>97.451612903225794</v>
      </c>
      <c r="L13">
        <v>87.833333333333329</v>
      </c>
      <c r="M13">
        <v>105.38709677419357</v>
      </c>
      <c r="N13">
        <v>80.516129032258064</v>
      </c>
      <c r="O13">
        <v>76.714285714285694</v>
      </c>
      <c r="P13">
        <v>77.903225806451616</v>
      </c>
      <c r="Q13">
        <v>72.933333333333323</v>
      </c>
      <c r="R13">
        <v>73.338709677419345</v>
      </c>
      <c r="S13">
        <v>63.25</v>
      </c>
      <c r="T13">
        <v>75.93548387096773</v>
      </c>
      <c r="U13">
        <v>72.096774193548384</v>
      </c>
      <c r="V13">
        <v>95.5</v>
      </c>
      <c r="W13">
        <v>66.774193548387103</v>
      </c>
      <c r="X13">
        <v>73.958333333333329</v>
      </c>
      <c r="Y13">
        <v>74.596774193548399</v>
      </c>
      <c r="Z13">
        <v>44</v>
      </c>
      <c r="AA13">
        <v>44</v>
      </c>
      <c r="AB13">
        <v>43</v>
      </c>
      <c r="AC13">
        <v>43</v>
      </c>
      <c r="AD13">
        <v>42</v>
      </c>
      <c r="AE13">
        <v>42</v>
      </c>
      <c r="AF13">
        <v>55</v>
      </c>
      <c r="AG13">
        <v>58</v>
      </c>
      <c r="AH13">
        <v>56</v>
      </c>
      <c r="AI13">
        <v>48</v>
      </c>
      <c r="AJ13">
        <v>43</v>
      </c>
      <c r="AK13">
        <v>43</v>
      </c>
      <c r="AL13">
        <v>37</v>
      </c>
      <c r="AM13">
        <v>37</v>
      </c>
      <c r="AN13">
        <v>36</v>
      </c>
      <c r="AO13">
        <v>36</v>
      </c>
      <c r="AP13">
        <v>35</v>
      </c>
      <c r="AQ13">
        <v>35</v>
      </c>
      <c r="AR13">
        <v>48</v>
      </c>
      <c r="AS13">
        <v>51</v>
      </c>
      <c r="AT13">
        <v>49</v>
      </c>
      <c r="AU13">
        <v>41</v>
      </c>
      <c r="AV13">
        <v>36</v>
      </c>
      <c r="AW13">
        <v>36</v>
      </c>
      <c r="AX13">
        <v>33.75</v>
      </c>
      <c r="AY13">
        <v>33.75</v>
      </c>
      <c r="AZ13">
        <v>32.75</v>
      </c>
      <c r="BA13">
        <v>32.75</v>
      </c>
      <c r="BB13">
        <v>31.75</v>
      </c>
      <c r="BC13">
        <v>31.75</v>
      </c>
      <c r="BD13">
        <v>44.75</v>
      </c>
      <c r="BE13">
        <v>47.75</v>
      </c>
      <c r="BF13">
        <v>45.75</v>
      </c>
      <c r="BG13">
        <v>37.75</v>
      </c>
      <c r="BH13">
        <v>32.75</v>
      </c>
      <c r="BI13">
        <v>32.5</v>
      </c>
      <c r="BJ13">
        <v>33.25</v>
      </c>
      <c r="BK13">
        <v>33.35</v>
      </c>
      <c r="BL13">
        <v>32.35</v>
      </c>
      <c r="BM13">
        <v>32.35</v>
      </c>
      <c r="BN13">
        <v>31.35</v>
      </c>
      <c r="BO13">
        <v>31.35</v>
      </c>
      <c r="BP13">
        <v>44.35</v>
      </c>
      <c r="BQ13">
        <v>47.35</v>
      </c>
      <c r="BR13">
        <v>45.35</v>
      </c>
      <c r="BS13">
        <v>37.35</v>
      </c>
      <c r="BT13">
        <v>32.35</v>
      </c>
      <c r="BU13">
        <v>32.1</v>
      </c>
      <c r="BV13">
        <v>33.25</v>
      </c>
      <c r="BW13">
        <v>33.35</v>
      </c>
      <c r="BX13">
        <v>32.35</v>
      </c>
      <c r="BY13">
        <v>32.35</v>
      </c>
      <c r="BZ13">
        <v>31.35</v>
      </c>
      <c r="CA13">
        <v>31.35</v>
      </c>
      <c r="CB13">
        <v>44.35</v>
      </c>
      <c r="CC13">
        <v>47.35</v>
      </c>
      <c r="CD13">
        <v>45.35</v>
      </c>
      <c r="CE13">
        <v>37.35</v>
      </c>
      <c r="CF13">
        <v>32.35</v>
      </c>
      <c r="CG13">
        <v>32.1</v>
      </c>
      <c r="CH13">
        <v>33.5</v>
      </c>
      <c r="CI13">
        <v>33.6</v>
      </c>
      <c r="CJ13">
        <v>32.6</v>
      </c>
      <c r="CK13">
        <v>32.6</v>
      </c>
      <c r="CL13">
        <v>31.6</v>
      </c>
      <c r="CM13">
        <v>31.6</v>
      </c>
      <c r="CN13">
        <v>44.6</v>
      </c>
      <c r="CO13">
        <v>47.6</v>
      </c>
      <c r="CP13">
        <v>45.6</v>
      </c>
      <c r="CQ13">
        <v>37.6</v>
      </c>
      <c r="CR13">
        <v>32.6</v>
      </c>
      <c r="CS13">
        <v>32.35</v>
      </c>
      <c r="CT13">
        <v>33.799999999999997</v>
      </c>
      <c r="CU13">
        <v>33.9</v>
      </c>
      <c r="CV13">
        <v>32.9</v>
      </c>
      <c r="CW13">
        <v>32.9</v>
      </c>
      <c r="CX13">
        <v>31.9</v>
      </c>
      <c r="CY13">
        <v>31.9</v>
      </c>
      <c r="CZ13">
        <v>44.9</v>
      </c>
      <c r="DA13">
        <v>47.9</v>
      </c>
      <c r="DB13">
        <v>45.9</v>
      </c>
      <c r="DC13">
        <v>37.9</v>
      </c>
      <c r="DD13">
        <v>32.9</v>
      </c>
      <c r="DE13">
        <v>32.65</v>
      </c>
      <c r="DF13">
        <v>34.1</v>
      </c>
      <c r="DG13">
        <v>34.15</v>
      </c>
      <c r="DH13">
        <v>33.15</v>
      </c>
      <c r="DI13">
        <v>33.15</v>
      </c>
      <c r="DJ13">
        <v>32.15</v>
      </c>
      <c r="DK13">
        <v>32.15</v>
      </c>
      <c r="DL13">
        <v>45.15</v>
      </c>
      <c r="DM13">
        <v>48.15</v>
      </c>
      <c r="DN13">
        <v>46.15</v>
      </c>
      <c r="DO13">
        <v>38.15</v>
      </c>
      <c r="DP13">
        <v>33.15</v>
      </c>
      <c r="DQ13">
        <v>32.9</v>
      </c>
      <c r="DR13">
        <v>34.35</v>
      </c>
      <c r="DS13">
        <v>34.4</v>
      </c>
      <c r="DT13">
        <v>33.4</v>
      </c>
      <c r="DU13">
        <v>33.4</v>
      </c>
      <c r="DV13">
        <v>32.4</v>
      </c>
      <c r="DW13">
        <v>32.4</v>
      </c>
      <c r="DX13">
        <v>45.4</v>
      </c>
      <c r="DY13">
        <v>48.4</v>
      </c>
      <c r="DZ13">
        <v>46.4</v>
      </c>
      <c r="EA13">
        <v>38.4</v>
      </c>
      <c r="EB13">
        <v>33.4</v>
      </c>
      <c r="EC13">
        <v>33.15</v>
      </c>
      <c r="ED13">
        <v>34.628283716920002</v>
      </c>
      <c r="EE13">
        <v>34.678283716920006</v>
      </c>
      <c r="EF13">
        <v>33.678283716920006</v>
      </c>
      <c r="EG13">
        <v>33.872009006767669</v>
      </c>
      <c r="EH13">
        <v>32.872009006767669</v>
      </c>
      <c r="EI13">
        <v>32.872009006767669</v>
      </c>
      <c r="EJ13">
        <v>45.346811354002327</v>
      </c>
      <c r="EK13">
        <v>48.346811354002327</v>
      </c>
      <c r="EL13">
        <v>46.346811354002327</v>
      </c>
      <c r="EM13">
        <v>38.687030986099408</v>
      </c>
      <c r="EN13">
        <v>33.687030986099408</v>
      </c>
      <c r="EO13">
        <v>33.44</v>
      </c>
      <c r="EP13">
        <v>34.905078134571653</v>
      </c>
      <c r="EQ13">
        <v>34.955078134571657</v>
      </c>
      <c r="ER13">
        <v>33.955078134571657</v>
      </c>
      <c r="ES13">
        <v>34.332324685025469</v>
      </c>
      <c r="ET13">
        <v>33.332324685025469</v>
      </c>
      <c r="EU13">
        <v>33.332324685025469</v>
      </c>
      <c r="EV13">
        <v>45.309596171617549</v>
      </c>
      <c r="EW13">
        <v>48.309596171617549</v>
      </c>
      <c r="EX13">
        <v>46.309596171617549</v>
      </c>
      <c r="EY13">
        <v>38.972110491052</v>
      </c>
      <c r="EZ13">
        <v>33.972110491052</v>
      </c>
      <c r="FA13">
        <v>33.72</v>
      </c>
      <c r="FB13">
        <v>35.155078134571653</v>
      </c>
      <c r="FC13">
        <v>35.205078134571657</v>
      </c>
      <c r="FD13">
        <v>34.205078134571657</v>
      </c>
      <c r="FE13">
        <v>34.582324685025469</v>
      </c>
      <c r="FF13">
        <v>33.582324685025469</v>
      </c>
      <c r="FG13">
        <v>33.582324685025469</v>
      </c>
      <c r="FH13">
        <v>45.559596171617549</v>
      </c>
      <c r="FI13">
        <v>48.559596171617549</v>
      </c>
      <c r="FJ13">
        <v>46.559596171617549</v>
      </c>
      <c r="FK13">
        <v>39.222110491052</v>
      </c>
      <c r="FL13">
        <v>34.222110491052</v>
      </c>
      <c r="FM13">
        <v>33.97</v>
      </c>
      <c r="FN13">
        <v>35.405078134571653</v>
      </c>
      <c r="FO13">
        <v>35.455078134571657</v>
      </c>
      <c r="FP13">
        <v>34.455078134571657</v>
      </c>
      <c r="FQ13">
        <v>34.832324685025469</v>
      </c>
      <c r="FR13">
        <v>33.832324685025469</v>
      </c>
      <c r="FS13">
        <v>33.832324685025469</v>
      </c>
      <c r="FT13">
        <v>45.809596171617549</v>
      </c>
      <c r="FU13">
        <v>48.809596171617549</v>
      </c>
      <c r="FV13">
        <v>46.809596171617549</v>
      </c>
      <c r="FW13">
        <v>39.472110491052</v>
      </c>
      <c r="FX13">
        <v>34.472110491052</v>
      </c>
      <c r="FY13">
        <v>34.22</v>
      </c>
      <c r="FZ13">
        <v>35.655078134571653</v>
      </c>
      <c r="GA13">
        <v>35.705078134571657</v>
      </c>
      <c r="GB13">
        <v>34.705078134571657</v>
      </c>
      <c r="GC13">
        <v>35.082324685025469</v>
      </c>
      <c r="GD13">
        <v>34.082324685025469</v>
      </c>
      <c r="GE13">
        <v>34.082324685025469</v>
      </c>
      <c r="GF13">
        <v>46.059596171617549</v>
      </c>
      <c r="GG13">
        <v>49.059596171617549</v>
      </c>
      <c r="GH13">
        <v>47.059596171617549</v>
      </c>
      <c r="GI13">
        <v>39.722110491052</v>
      </c>
      <c r="GJ13">
        <v>34.722110491052</v>
      </c>
      <c r="GK13">
        <v>34.47</v>
      </c>
      <c r="GL13">
        <v>35.905078134571653</v>
      </c>
      <c r="GM13">
        <v>35.955078134571657</v>
      </c>
      <c r="GN13">
        <v>34.955078134571657</v>
      </c>
      <c r="GO13">
        <v>35.332324685025469</v>
      </c>
      <c r="GP13">
        <v>34.332324685025469</v>
      </c>
      <c r="GQ13">
        <v>34.332324685025469</v>
      </c>
      <c r="GR13">
        <v>46.309596171617549</v>
      </c>
      <c r="GS13">
        <v>49.309596171617549</v>
      </c>
      <c r="GT13">
        <v>47.309596171617549</v>
      </c>
      <c r="GU13">
        <v>39.972110491052</v>
      </c>
      <c r="GV13">
        <v>34.972110491052</v>
      </c>
      <c r="GW13">
        <v>34.72</v>
      </c>
      <c r="GX13">
        <v>36.155078134571653</v>
      </c>
    </row>
    <row r="14" spans="1:206" x14ac:dyDescent="0.2">
      <c r="A14" s="5" t="s">
        <v>3</v>
      </c>
      <c r="B14" s="6" t="s">
        <v>11</v>
      </c>
      <c r="C14">
        <v>200</v>
      </c>
      <c r="D14">
        <v>200</v>
      </c>
      <c r="E14">
        <v>210</v>
      </c>
      <c r="F14">
        <v>215</v>
      </c>
      <c r="G14">
        <v>285</v>
      </c>
      <c r="H14">
        <v>390</v>
      </c>
      <c r="I14">
        <v>440</v>
      </c>
      <c r="J14">
        <v>315</v>
      </c>
      <c r="K14">
        <v>215</v>
      </c>
      <c r="L14">
        <v>160</v>
      </c>
      <c r="M14">
        <v>120</v>
      </c>
      <c r="N14">
        <v>120</v>
      </c>
      <c r="O14">
        <v>100</v>
      </c>
      <c r="P14">
        <v>95</v>
      </c>
      <c r="Q14">
        <v>90</v>
      </c>
      <c r="R14">
        <v>90</v>
      </c>
      <c r="S14">
        <v>130</v>
      </c>
      <c r="T14">
        <v>225</v>
      </c>
      <c r="U14">
        <v>275</v>
      </c>
      <c r="V14">
        <v>150</v>
      </c>
      <c r="W14">
        <v>115</v>
      </c>
      <c r="X14">
        <v>80</v>
      </c>
      <c r="Y14">
        <v>80</v>
      </c>
      <c r="Z14">
        <v>69.060831959923902</v>
      </c>
      <c r="AA14">
        <v>56.406473260675838</v>
      </c>
      <c r="AB14">
        <v>53.340486559344058</v>
      </c>
      <c r="AC14">
        <v>50.264071018207147</v>
      </c>
      <c r="AD14">
        <v>50.399936774026621</v>
      </c>
      <c r="AE14">
        <v>76.368139823514156</v>
      </c>
      <c r="AF14">
        <v>138.0192972376579</v>
      </c>
      <c r="AG14">
        <v>170.73572175554955</v>
      </c>
      <c r="AH14">
        <v>89.923570091189589</v>
      </c>
      <c r="AI14">
        <v>67.365956845518369</v>
      </c>
      <c r="AJ14">
        <v>44.721533136359646</v>
      </c>
      <c r="AK14">
        <v>44.853511629466084</v>
      </c>
      <c r="AL14">
        <v>50.307889120100818</v>
      </c>
      <c r="AM14">
        <v>42.691387404476515</v>
      </c>
      <c r="AN14">
        <v>40.894719790028667</v>
      </c>
      <c r="AO14">
        <v>39.082804230062557</v>
      </c>
      <c r="AP14">
        <v>39.2344568606282</v>
      </c>
      <c r="AQ14">
        <v>55.290702711916204</v>
      </c>
      <c r="AR14">
        <v>93.454802868482616</v>
      </c>
      <c r="AS14">
        <v>113.91140484310257</v>
      </c>
      <c r="AT14">
        <v>64.036672306440067</v>
      </c>
      <c r="AU14">
        <v>50.139948562123209</v>
      </c>
      <c r="AV14">
        <v>36.1162997482487</v>
      </c>
      <c r="AW14">
        <v>36.262268834798803</v>
      </c>
      <c r="AX14">
        <v>46.263665772998301</v>
      </c>
      <c r="AY14">
        <v>40.425481885016701</v>
      </c>
      <c r="AZ14">
        <v>39.064696294843976</v>
      </c>
      <c r="BA14">
        <v>37.68988553438593</v>
      </c>
      <c r="BB14">
        <v>37.829269929846127</v>
      </c>
      <c r="BC14">
        <v>50.262541658138261</v>
      </c>
      <c r="BD14">
        <v>79.819777922399311</v>
      </c>
      <c r="BE14">
        <v>95.716710895240709</v>
      </c>
      <c r="BF14">
        <v>57.139191096451903</v>
      </c>
      <c r="BG14">
        <v>46.400140773725674</v>
      </c>
      <c r="BH14">
        <v>35.544343856391713</v>
      </c>
      <c r="BI14">
        <v>35.678500487065719</v>
      </c>
      <c r="BJ14">
        <v>45.450188359985411</v>
      </c>
      <c r="BK14">
        <v>40.636857668420411</v>
      </c>
      <c r="BL14">
        <v>39.514313305752268</v>
      </c>
      <c r="BM14">
        <v>38.380075852662678</v>
      </c>
      <c r="BN14">
        <v>38.494216497745718</v>
      </c>
      <c r="BO14">
        <v>48.745723719434935</v>
      </c>
      <c r="BP14">
        <v>73.119419943576091</v>
      </c>
      <c r="BQ14">
        <v>86.230578233508581</v>
      </c>
      <c r="BR14">
        <v>54.416577129952145</v>
      </c>
      <c r="BS14">
        <v>45.559405485905771</v>
      </c>
      <c r="BT14">
        <v>36.604899659145502</v>
      </c>
      <c r="BU14">
        <v>36.714681802684282</v>
      </c>
      <c r="BV14">
        <v>44.590438503037923</v>
      </c>
      <c r="BW14">
        <v>40.371930560664758</v>
      </c>
      <c r="BX14">
        <v>39.388657853091004</v>
      </c>
      <c r="BY14">
        <v>38.39500916750908</v>
      </c>
      <c r="BZ14">
        <v>38.495847626255632</v>
      </c>
      <c r="CA14">
        <v>47.485990496671164</v>
      </c>
      <c r="CB14">
        <v>68.861588816442463</v>
      </c>
      <c r="CC14">
        <v>80.362724284992879</v>
      </c>
      <c r="CD14">
        <v>52.463648169770742</v>
      </c>
      <c r="CE14">
        <v>44.696618523584618</v>
      </c>
      <c r="CF14">
        <v>36.843218439568894</v>
      </c>
      <c r="CG14">
        <v>36.9401893393946</v>
      </c>
      <c r="CH14">
        <v>43.861806186550453</v>
      </c>
      <c r="CI14">
        <v>40.065578049753178</v>
      </c>
      <c r="CJ14">
        <v>39.181878842020367</v>
      </c>
      <c r="CK14">
        <v>38.288716656745109</v>
      </c>
      <c r="CL14">
        <v>38.381058344690892</v>
      </c>
      <c r="CM14">
        <v>46.479099537400415</v>
      </c>
      <c r="CN14">
        <v>65.733326528656107</v>
      </c>
      <c r="CO14">
        <v>76.096058822615433</v>
      </c>
      <c r="CP14">
        <v>50.96918321811566</v>
      </c>
      <c r="CQ14">
        <v>43.97470630798508</v>
      </c>
      <c r="CR14">
        <v>36.901458846021193</v>
      </c>
      <c r="CS14">
        <v>36.990273288324858</v>
      </c>
      <c r="CT14">
        <v>43.309676228668501</v>
      </c>
      <c r="CU14">
        <v>39.885551861698467</v>
      </c>
      <c r="CV14">
        <v>39.094348874024945</v>
      </c>
      <c r="CW14">
        <v>38.294229501416979</v>
      </c>
      <c r="CX14">
        <v>38.385564654956596</v>
      </c>
      <c r="CY14">
        <v>45.723176821261156</v>
      </c>
      <c r="CZ14">
        <v>63.164200049718985</v>
      </c>
      <c r="DA14">
        <v>72.561441130387294</v>
      </c>
      <c r="DB14">
        <v>49.818387743834464</v>
      </c>
      <c r="DC14">
        <v>43.492125664391295</v>
      </c>
      <c r="DD14">
        <v>37.091642911962936</v>
      </c>
      <c r="DE14">
        <v>37.179654557678255</v>
      </c>
      <c r="DF14">
        <v>43.475084030599639</v>
      </c>
      <c r="DG14">
        <v>40.330861223266091</v>
      </c>
      <c r="DH14">
        <v>39.607481882286564</v>
      </c>
      <c r="DI14">
        <v>38.875746245582143</v>
      </c>
      <c r="DJ14">
        <v>38.963904756743304</v>
      </c>
      <c r="DK14">
        <v>45.718656008893596</v>
      </c>
      <c r="DL14">
        <v>61.770972056411388</v>
      </c>
      <c r="DM14">
        <v>70.424849106811962</v>
      </c>
      <c r="DN14">
        <v>49.502053148464135</v>
      </c>
      <c r="DO14">
        <v>43.684681561520534</v>
      </c>
      <c r="DP14">
        <v>37.797751527187664</v>
      </c>
      <c r="DQ14">
        <v>37.882795299087554</v>
      </c>
      <c r="DR14">
        <v>43.983176382864947</v>
      </c>
      <c r="DS14">
        <v>41.068667969244828</v>
      </c>
      <c r="DT14">
        <v>40.398415324876311</v>
      </c>
      <c r="DU14">
        <v>39.720417047786739</v>
      </c>
      <c r="DV14">
        <v>39.802504258751583</v>
      </c>
      <c r="DW14">
        <v>46.06486344330078</v>
      </c>
      <c r="DX14">
        <v>60.946523140895771</v>
      </c>
      <c r="DY14">
        <v>68.969438887636471</v>
      </c>
      <c r="DZ14">
        <v>49.573321141519116</v>
      </c>
      <c r="EA14">
        <v>44.180689662133453</v>
      </c>
      <c r="EB14">
        <v>38.723582941102251</v>
      </c>
      <c r="EC14">
        <v>38.802783032327213</v>
      </c>
      <c r="ED14">
        <v>44.479844532083085</v>
      </c>
      <c r="EE14">
        <v>41.778450346260293</v>
      </c>
      <c r="EF14">
        <v>41.1574848659384</v>
      </c>
      <c r="EG14">
        <v>40.52934019011132</v>
      </c>
      <c r="EH14">
        <v>40.605794405550945</v>
      </c>
      <c r="EI14">
        <v>46.411344956412556</v>
      </c>
      <c r="EJ14">
        <v>60.206949608479412</v>
      </c>
      <c r="EK14">
        <v>67.644504158134367</v>
      </c>
      <c r="EL14">
        <v>49.664733115535142</v>
      </c>
      <c r="EM14">
        <v>44.666145615765686</v>
      </c>
      <c r="EN14">
        <v>39.607797941238729</v>
      </c>
      <c r="EO14">
        <v>39.6815761716677</v>
      </c>
      <c r="EP14">
        <v>44.815777903041536</v>
      </c>
      <c r="EQ14">
        <v>42.093948383037571</v>
      </c>
      <c r="ER14">
        <v>41.468260966323932</v>
      </c>
      <c r="ES14">
        <v>40.835341140703292</v>
      </c>
      <c r="ET14">
        <v>40.912340448605988</v>
      </c>
      <c r="EU14">
        <v>46.761682211655064</v>
      </c>
      <c r="EV14">
        <v>60.661375705112491</v>
      </c>
      <c r="EW14">
        <v>68.155013428532072</v>
      </c>
      <c r="EX14">
        <v>50.039510780872696</v>
      </c>
      <c r="EY14">
        <v>45.003167853479709</v>
      </c>
      <c r="EZ14">
        <v>39.90662179888561</v>
      </c>
      <c r="FA14">
        <v>39.9809252869277</v>
      </c>
      <c r="FB14">
        <v>45.151711273999986</v>
      </c>
      <c r="FC14">
        <v>42.409446419814842</v>
      </c>
      <c r="FD14">
        <v>41.779037066709463</v>
      </c>
      <c r="FE14">
        <v>41.141342091295257</v>
      </c>
      <c r="FF14">
        <v>41.218886491661031</v>
      </c>
      <c r="FG14">
        <v>47.112019466897578</v>
      </c>
      <c r="FH14">
        <v>61.115801801745569</v>
      </c>
      <c r="FI14">
        <v>68.665522698929777</v>
      </c>
      <c r="FJ14">
        <v>50.41428844621025</v>
      </c>
      <c r="FK14">
        <v>45.340190091193733</v>
      </c>
      <c r="FL14">
        <v>40.20544565653249</v>
      </c>
      <c r="FM14">
        <v>40.2802744021877</v>
      </c>
      <c r="FN14">
        <v>45.487644644958436</v>
      </c>
      <c r="FO14">
        <v>42.724944456592119</v>
      </c>
      <c r="FP14">
        <v>42.089813167094995</v>
      </c>
      <c r="FQ14">
        <v>41.447343041887223</v>
      </c>
      <c r="FR14">
        <v>41.525432534716074</v>
      </c>
      <c r="FS14">
        <v>47.462356722140093</v>
      </c>
      <c r="FT14">
        <v>61.57022789837864</v>
      </c>
      <c r="FU14">
        <v>69.176031969327482</v>
      </c>
      <c r="FV14">
        <v>50.789066111547804</v>
      </c>
      <c r="FW14">
        <v>45.677212328907757</v>
      </c>
      <c r="FX14">
        <v>40.504269514179363</v>
      </c>
      <c r="FY14">
        <v>40.5796235174477</v>
      </c>
      <c r="FZ14">
        <v>45.82357801591688</v>
      </c>
      <c r="GA14">
        <v>43.04044249336939</v>
      </c>
      <c r="GB14">
        <v>42.400589267480527</v>
      </c>
      <c r="GC14">
        <v>41.753343992479195</v>
      </c>
      <c r="GD14">
        <v>41.831978577771118</v>
      </c>
      <c r="GE14">
        <v>47.812693977382601</v>
      </c>
      <c r="GF14">
        <v>62.024653995011718</v>
      </c>
      <c r="GG14">
        <v>69.686541239725187</v>
      </c>
      <c r="GH14">
        <v>51.163843776885358</v>
      </c>
      <c r="GI14">
        <v>46.014234566621781</v>
      </c>
      <c r="GJ14">
        <v>40.803093371826236</v>
      </c>
      <c r="GK14">
        <v>40.878972632707701</v>
      </c>
      <c r="GL14">
        <v>46.159511386875323</v>
      </c>
      <c r="GM14">
        <v>43.355940530146668</v>
      </c>
      <c r="GN14">
        <v>42.711365367866058</v>
      </c>
      <c r="GO14">
        <v>42.059344943071167</v>
      </c>
      <c r="GP14">
        <v>42.138524620826161</v>
      </c>
      <c r="GQ14">
        <v>48.163031232625116</v>
      </c>
      <c r="GR14">
        <v>62.479080091644796</v>
      </c>
      <c r="GS14">
        <v>70.197050510122907</v>
      </c>
      <c r="GT14">
        <v>51.538621442222905</v>
      </c>
      <c r="GU14">
        <v>46.351256804335804</v>
      </c>
      <c r="GV14">
        <v>41.101917229473109</v>
      </c>
      <c r="GW14">
        <v>41.178321747967701</v>
      </c>
      <c r="GX14">
        <v>46.495444757833766</v>
      </c>
    </row>
    <row r="15" spans="1:206" x14ac:dyDescent="0.2">
      <c r="A15" s="5" t="s">
        <v>3</v>
      </c>
      <c r="B15" s="6" t="s">
        <v>12</v>
      </c>
      <c r="C15">
        <v>135</v>
      </c>
      <c r="D15">
        <v>124.83870967741936</v>
      </c>
      <c r="E15">
        <v>114.16666666666666</v>
      </c>
      <c r="F15">
        <v>113.30645161290322</v>
      </c>
      <c r="G15">
        <v>107.66666666666666</v>
      </c>
      <c r="H15">
        <v>94.838709677419388</v>
      </c>
      <c r="I15">
        <v>135</v>
      </c>
      <c r="J15">
        <v>108.5</v>
      </c>
      <c r="K15">
        <v>96.774193548387089</v>
      </c>
      <c r="L15">
        <v>80</v>
      </c>
      <c r="M15">
        <v>76.129032258064512</v>
      </c>
      <c r="N15">
        <v>67.516129032258064</v>
      </c>
      <c r="O15">
        <v>66</v>
      </c>
      <c r="P15">
        <v>60.338709677419345</v>
      </c>
      <c r="Q15">
        <v>61.8</v>
      </c>
      <c r="R15">
        <v>61.548387096774185</v>
      </c>
      <c r="S15">
        <v>71.5</v>
      </c>
      <c r="T15">
        <v>68.564516129032256</v>
      </c>
      <c r="U15">
        <v>88.935483870967744</v>
      </c>
      <c r="V15">
        <v>85.2</v>
      </c>
      <c r="W15">
        <v>88.451612903225794</v>
      </c>
      <c r="X15">
        <v>77.333333333333329</v>
      </c>
      <c r="Y15">
        <v>78.032258064516128</v>
      </c>
      <c r="Z15">
        <v>43.935852272996215</v>
      </c>
      <c r="AA15">
        <v>42.402175189405497</v>
      </c>
      <c r="AB15">
        <v>40.881350053937702</v>
      </c>
      <c r="AC15">
        <v>41.905130423651507</v>
      </c>
      <c r="AD15">
        <v>42.953901760695807</v>
      </c>
      <c r="AE15">
        <v>45.051249471621432</v>
      </c>
      <c r="AF15">
        <v>42.916550024787249</v>
      </c>
      <c r="AG15">
        <v>47.667863901621992</v>
      </c>
      <c r="AH15">
        <v>64.044196123002237</v>
      </c>
      <c r="AI15">
        <v>61.016783534017577</v>
      </c>
      <c r="AJ15">
        <v>60.710376204609219</v>
      </c>
      <c r="AK15">
        <v>60.430702100049771</v>
      </c>
      <c r="AL15">
        <v>43.530063299687392</v>
      </c>
      <c r="AM15">
        <v>41.679661681817635</v>
      </c>
      <c r="AN15">
        <v>39.922451684696988</v>
      </c>
      <c r="AO15">
        <v>40.651272603262072</v>
      </c>
      <c r="AP15">
        <v>42.788852068717169</v>
      </c>
      <c r="AQ15">
        <v>41.519345711128722</v>
      </c>
      <c r="AR15">
        <v>41.925861909544267</v>
      </c>
      <c r="AS15">
        <v>42.186089359332321</v>
      </c>
      <c r="AT15">
        <v>62.647070349100204</v>
      </c>
      <c r="AU15">
        <v>53.466528185527082</v>
      </c>
      <c r="AV15">
        <v>54.380439875456169</v>
      </c>
      <c r="AW15">
        <v>55.216386541945774</v>
      </c>
      <c r="AX15">
        <v>40.36197255250579</v>
      </c>
      <c r="AY15">
        <v>37.521583750891509</v>
      </c>
      <c r="AZ15">
        <v>36.824684813054702</v>
      </c>
      <c r="BA15">
        <v>37.444300856409107</v>
      </c>
      <c r="BB15">
        <v>39.454758041602673</v>
      </c>
      <c r="BC15">
        <v>36.957705653922694</v>
      </c>
      <c r="BD15">
        <v>36.70311436942923</v>
      </c>
      <c r="BE15">
        <v>40.037143454718475</v>
      </c>
      <c r="BF15">
        <v>58.990255394839309</v>
      </c>
      <c r="BG15">
        <v>47.695457757225626</v>
      </c>
      <c r="BH15">
        <v>50.049931114974441</v>
      </c>
      <c r="BI15">
        <v>50.888964309854885</v>
      </c>
      <c r="BJ15">
        <v>38.120140341395889</v>
      </c>
      <c r="BK15">
        <v>35.699284735495553</v>
      </c>
      <c r="BL15">
        <v>35.311761055063691</v>
      </c>
      <c r="BM15">
        <v>36.533591026282792</v>
      </c>
      <c r="BN15">
        <v>36.98694616867818</v>
      </c>
      <c r="BO15">
        <v>34.417579815156195</v>
      </c>
      <c r="BP15">
        <v>34.716533201480487</v>
      </c>
      <c r="BQ15">
        <v>36.511510823998037</v>
      </c>
      <c r="BR15">
        <v>56.778193174966923</v>
      </c>
      <c r="BS15">
        <v>44.174861891511526</v>
      </c>
      <c r="BT15">
        <v>47.459084062308797</v>
      </c>
      <c r="BU15">
        <v>49.740250016966378</v>
      </c>
      <c r="BV15">
        <v>37.042664902978778</v>
      </c>
      <c r="BW15">
        <v>35.316564468965261</v>
      </c>
      <c r="BX15">
        <v>35.058346165426656</v>
      </c>
      <c r="BY15">
        <v>36.16481842989576</v>
      </c>
      <c r="BZ15">
        <v>36.537334193492384</v>
      </c>
      <c r="CA15">
        <v>33.22798317008251</v>
      </c>
      <c r="CB15">
        <v>33.636519278770628</v>
      </c>
      <c r="CC15">
        <v>34.188879056741925</v>
      </c>
      <c r="CD15">
        <v>57.787969849359555</v>
      </c>
      <c r="CE15">
        <v>42.028956100385301</v>
      </c>
      <c r="CF15">
        <v>45.851729316930779</v>
      </c>
      <c r="CG15">
        <v>47.928033253771744</v>
      </c>
      <c r="CH15">
        <v>36.130270326988708</v>
      </c>
      <c r="CI15">
        <v>34.462875171543352</v>
      </c>
      <c r="CJ15">
        <v>35.067083728670134</v>
      </c>
      <c r="CK15">
        <v>34.819980632610324</v>
      </c>
      <c r="CL15">
        <v>35.838208754846754</v>
      </c>
      <c r="CM15">
        <v>30.968714833946535</v>
      </c>
      <c r="CN15">
        <v>33.830747255826026</v>
      </c>
      <c r="CO15">
        <v>28.902880155371982</v>
      </c>
      <c r="CP15">
        <v>54.109816065507758</v>
      </c>
      <c r="CQ15">
        <v>40.367360053604557</v>
      </c>
      <c r="CR15">
        <v>45.985594105437812</v>
      </c>
      <c r="CS15">
        <v>45.268714099455295</v>
      </c>
      <c r="CT15">
        <v>35.596773258477334</v>
      </c>
      <c r="CU15">
        <v>34.135263989852355</v>
      </c>
      <c r="CV15">
        <v>34.825680987239281</v>
      </c>
      <c r="CW15">
        <v>34.579123285234843</v>
      </c>
      <c r="CX15">
        <v>36.269342352098491</v>
      </c>
      <c r="CY15">
        <v>31.451065290243623</v>
      </c>
      <c r="CZ15">
        <v>33.362432130684383</v>
      </c>
      <c r="DA15">
        <v>27.882030650645607</v>
      </c>
      <c r="DB15">
        <v>53.672206659084893</v>
      </c>
      <c r="DC15">
        <v>39.552470026961615</v>
      </c>
      <c r="DD15">
        <v>45.560619704418073</v>
      </c>
      <c r="DE15">
        <v>44.872993029519108</v>
      </c>
      <c r="DF15">
        <v>36.682631304187183</v>
      </c>
      <c r="DG15">
        <v>34.722815841812199</v>
      </c>
      <c r="DH15">
        <v>34.823341528855806</v>
      </c>
      <c r="DI15">
        <v>35.169054057621103</v>
      </c>
      <c r="DJ15">
        <v>36.846724608888486</v>
      </c>
      <c r="DK15">
        <v>31.684728538705876</v>
      </c>
      <c r="DL15">
        <v>33.657009859910644</v>
      </c>
      <c r="DM15">
        <v>27.689410594375065</v>
      </c>
      <c r="DN15">
        <v>53.850662731694804</v>
      </c>
      <c r="DO15">
        <v>39.122681436525156</v>
      </c>
      <c r="DP15">
        <v>44.284277205153792</v>
      </c>
      <c r="DQ15">
        <v>44.876258132728893</v>
      </c>
      <c r="DR15">
        <v>36.9792681523898</v>
      </c>
      <c r="DS15">
        <v>35.131842212317167</v>
      </c>
      <c r="DT15">
        <v>35.272174693759034</v>
      </c>
      <c r="DU15">
        <v>35.583414591775721</v>
      </c>
      <c r="DV15">
        <v>37.223322368186373</v>
      </c>
      <c r="DW15">
        <v>31.858824948061272</v>
      </c>
      <c r="DX15">
        <v>32.808964019000726</v>
      </c>
      <c r="DY15">
        <v>30.903223311002392</v>
      </c>
      <c r="DZ15">
        <v>54.051278599043847</v>
      </c>
      <c r="EA15">
        <v>38.982453841286855</v>
      </c>
      <c r="EB15">
        <v>44.330946725002995</v>
      </c>
      <c r="EC15">
        <v>44.885155554996103</v>
      </c>
      <c r="ED15">
        <v>37.273908265884451</v>
      </c>
      <c r="EE15">
        <v>35.46627117995574</v>
      </c>
      <c r="EF15">
        <v>35.71154105828797</v>
      </c>
      <c r="EG15">
        <v>36.638027294649092</v>
      </c>
      <c r="EH15">
        <v>36.94828941364981</v>
      </c>
      <c r="EI15">
        <v>32.038349529402232</v>
      </c>
      <c r="EJ15">
        <v>33.118897603250616</v>
      </c>
      <c r="EK15">
        <v>30.840950043497308</v>
      </c>
      <c r="EL15">
        <v>56.94713302692265</v>
      </c>
      <c r="EM15">
        <v>39.171270797291001</v>
      </c>
      <c r="EN15">
        <v>44.390200896996483</v>
      </c>
      <c r="EO15">
        <v>46.177318099064308</v>
      </c>
      <c r="EP15">
        <v>37.139813696073332</v>
      </c>
      <c r="EQ15">
        <v>35.993588553647236</v>
      </c>
      <c r="ER15">
        <v>36.865494535208306</v>
      </c>
      <c r="ES15">
        <v>36.463353909742835</v>
      </c>
      <c r="ET15">
        <v>37.410626960376206</v>
      </c>
      <c r="EU15">
        <v>31.157425706957699</v>
      </c>
      <c r="EV15">
        <v>34.22159401801683</v>
      </c>
      <c r="EW15">
        <v>30.58982106301854</v>
      </c>
      <c r="EX15">
        <v>56.862362256767952</v>
      </c>
      <c r="EY15">
        <v>39.176450297978093</v>
      </c>
      <c r="EZ15">
        <v>44.554006626752859</v>
      </c>
      <c r="FA15">
        <v>46.29866433168219</v>
      </c>
      <c r="FB15">
        <v>37.504702763144287</v>
      </c>
      <c r="FC15">
        <v>36.390183449051122</v>
      </c>
      <c r="FD15">
        <v>37.28971011473881</v>
      </c>
      <c r="FE15">
        <v>36.864703364200402</v>
      </c>
      <c r="FF15">
        <v>37.809692696856665</v>
      </c>
      <c r="FG15">
        <v>31.436227842339822</v>
      </c>
      <c r="FH15">
        <v>34.344546709501955</v>
      </c>
      <c r="FI15">
        <v>27.267802250372522</v>
      </c>
      <c r="FJ15">
        <v>54.260016820844648</v>
      </c>
      <c r="FK15">
        <v>39.302323810404438</v>
      </c>
      <c r="FL15">
        <v>46.054211765719614</v>
      </c>
      <c r="FM15">
        <v>45.238840074180743</v>
      </c>
      <c r="FN15">
        <v>38.423783595339074</v>
      </c>
      <c r="FO15">
        <v>37.308166163346989</v>
      </c>
      <c r="FP15">
        <v>37.709080429744688</v>
      </c>
      <c r="FQ15">
        <v>37.945474612667581</v>
      </c>
      <c r="FR15">
        <v>38.884365300015169</v>
      </c>
      <c r="FS15">
        <v>32.842761703159539</v>
      </c>
      <c r="FT15">
        <v>34.471605626101152</v>
      </c>
      <c r="FU15">
        <v>27.225710147530371</v>
      </c>
      <c r="FV15">
        <v>54.342136529055558</v>
      </c>
      <c r="FW15">
        <v>39.110984595230008</v>
      </c>
      <c r="FX15">
        <v>47.562797331853233</v>
      </c>
      <c r="FY15">
        <v>45.444703987730975</v>
      </c>
      <c r="FZ15">
        <v>39.352371953604887</v>
      </c>
      <c r="GA15">
        <v>37.616300887136411</v>
      </c>
      <c r="GB15">
        <v>38.12375598789977</v>
      </c>
      <c r="GC15">
        <v>37.654710889692758</v>
      </c>
      <c r="GD15">
        <v>39.286092686944031</v>
      </c>
      <c r="GE15">
        <v>33.116072038803104</v>
      </c>
      <c r="GF15">
        <v>33.479799587253076</v>
      </c>
      <c r="GG15">
        <v>30.506691674359999</v>
      </c>
      <c r="GH15">
        <v>54.429707222844073</v>
      </c>
      <c r="GI15">
        <v>38.921611881569106</v>
      </c>
      <c r="GJ15">
        <v>46.518576564016897</v>
      </c>
      <c r="GK15">
        <v>45.652950271299652</v>
      </c>
      <c r="GL15">
        <v>39.593502186140419</v>
      </c>
      <c r="GM15">
        <v>37.965836410468953</v>
      </c>
      <c r="GN15">
        <v>37.669413860923456</v>
      </c>
      <c r="GO15">
        <v>39.301920067888659</v>
      </c>
      <c r="GP15">
        <v>38.849854984565376</v>
      </c>
      <c r="GQ15">
        <v>33.386211534946</v>
      </c>
      <c r="GR15">
        <v>33.750068505355252</v>
      </c>
      <c r="GS15">
        <v>30.803410837214713</v>
      </c>
      <c r="GT15">
        <v>54.706957200541993</v>
      </c>
      <c r="GU15">
        <v>39.232979554368953</v>
      </c>
      <c r="GV15">
        <v>46.813297777395881</v>
      </c>
      <c r="GW15">
        <v>47.220057786728752</v>
      </c>
      <c r="GX15">
        <v>39.269127366625582</v>
      </c>
    </row>
    <row r="16" spans="1:206" x14ac:dyDescent="0.2">
      <c r="A16" s="5" t="s">
        <v>6</v>
      </c>
      <c r="B16" s="6" t="s">
        <v>11</v>
      </c>
      <c r="C16">
        <v>200</v>
      </c>
      <c r="D16">
        <v>200</v>
      </c>
      <c r="E16">
        <v>250</v>
      </c>
      <c r="F16">
        <v>255</v>
      </c>
      <c r="G16">
        <v>325</v>
      </c>
      <c r="H16">
        <v>430</v>
      </c>
      <c r="I16">
        <v>480</v>
      </c>
      <c r="J16">
        <v>355</v>
      </c>
      <c r="K16">
        <v>255</v>
      </c>
      <c r="L16">
        <v>200</v>
      </c>
      <c r="M16">
        <v>160</v>
      </c>
      <c r="N16">
        <v>160</v>
      </c>
      <c r="O16">
        <v>140</v>
      </c>
      <c r="P16">
        <v>135</v>
      </c>
      <c r="Q16">
        <v>130</v>
      </c>
      <c r="R16">
        <v>130</v>
      </c>
      <c r="S16">
        <v>170</v>
      </c>
      <c r="T16">
        <v>265</v>
      </c>
      <c r="U16">
        <v>315</v>
      </c>
      <c r="V16">
        <v>190</v>
      </c>
      <c r="W16">
        <v>155</v>
      </c>
      <c r="X16">
        <v>120</v>
      </c>
      <c r="Y16">
        <v>120</v>
      </c>
      <c r="Z16">
        <v>109.0608319599239</v>
      </c>
      <c r="AA16">
        <v>96.406473260675838</v>
      </c>
      <c r="AB16">
        <v>93.340486559344058</v>
      </c>
      <c r="AC16">
        <v>90.264071018207147</v>
      </c>
      <c r="AD16">
        <v>90.399936774026628</v>
      </c>
      <c r="AE16">
        <v>116.36813982351416</v>
      </c>
      <c r="AF16">
        <v>178.0192972376579</v>
      </c>
      <c r="AG16">
        <v>210.73572175554955</v>
      </c>
      <c r="AH16">
        <v>129.92357009118959</v>
      </c>
      <c r="AI16">
        <v>107.36595684551837</v>
      </c>
      <c r="AJ16">
        <v>84.721533136359653</v>
      </c>
      <c r="AK16">
        <v>84.853511629466084</v>
      </c>
      <c r="AL16">
        <v>90.30788912010081</v>
      </c>
      <c r="AM16">
        <v>82.691387404476515</v>
      </c>
      <c r="AN16">
        <v>80.89471979002866</v>
      </c>
      <c r="AO16">
        <v>79.08280423006255</v>
      </c>
      <c r="AP16">
        <v>79.2344568606282</v>
      </c>
      <c r="AQ16">
        <v>95.290702711916197</v>
      </c>
      <c r="AR16">
        <v>133.4548028684826</v>
      </c>
      <c r="AS16">
        <v>153.91140484310256</v>
      </c>
      <c r="AT16">
        <v>104.03667230644007</v>
      </c>
      <c r="AU16">
        <v>90.139948562123209</v>
      </c>
      <c r="AV16">
        <v>76.116299748248707</v>
      </c>
      <c r="AW16">
        <v>76.262268834798803</v>
      </c>
      <c r="AX16">
        <v>86.263665772998309</v>
      </c>
      <c r="AY16">
        <v>80.425481885016694</v>
      </c>
      <c r="AZ16">
        <v>79.064696294843969</v>
      </c>
      <c r="BA16">
        <v>77.689885534385922</v>
      </c>
      <c r="BB16">
        <v>77.829269929846134</v>
      </c>
      <c r="BC16">
        <v>90.262541658138261</v>
      </c>
      <c r="BD16">
        <v>119.81977792239931</v>
      </c>
      <c r="BE16">
        <v>135.71671089524071</v>
      </c>
      <c r="BF16">
        <v>97.139191096451896</v>
      </c>
      <c r="BG16">
        <v>86.400140773725667</v>
      </c>
      <c r="BH16">
        <v>75.54434385639172</v>
      </c>
      <c r="BI16">
        <v>75.678500487065719</v>
      </c>
      <c r="BJ16">
        <v>85.450188359985418</v>
      </c>
      <c r="BK16">
        <v>80.636857668420419</v>
      </c>
      <c r="BL16">
        <v>79.514313305752268</v>
      </c>
      <c r="BM16">
        <v>78.380075852662685</v>
      </c>
      <c r="BN16">
        <v>78.494216497745725</v>
      </c>
      <c r="BO16">
        <v>88.745723719434935</v>
      </c>
      <c r="BP16">
        <v>113.11941994357609</v>
      </c>
      <c r="BQ16">
        <v>126.23057823350858</v>
      </c>
      <c r="BR16">
        <v>94.416577129952145</v>
      </c>
      <c r="BS16">
        <v>85.559405485905771</v>
      </c>
      <c r="BT16">
        <v>76.604899659145502</v>
      </c>
      <c r="BU16">
        <v>76.714681802684282</v>
      </c>
      <c r="BV16">
        <v>84.590438503037916</v>
      </c>
      <c r="BW16">
        <v>80.371930560664765</v>
      </c>
      <c r="BX16">
        <v>79.388657853091004</v>
      </c>
      <c r="BY16">
        <v>78.395009167509073</v>
      </c>
      <c r="BZ16">
        <v>78.495847626255625</v>
      </c>
      <c r="CA16">
        <v>87.485990496671164</v>
      </c>
      <c r="CB16">
        <v>108.86158881644246</v>
      </c>
      <c r="CC16">
        <v>120.36272428499288</v>
      </c>
      <c r="CD16">
        <v>92.46364816977075</v>
      </c>
      <c r="CE16">
        <v>84.696618523584618</v>
      </c>
      <c r="CF16">
        <v>76.843218439568886</v>
      </c>
      <c r="CG16">
        <v>76.940189339394607</v>
      </c>
      <c r="CH16">
        <v>83.861806186550453</v>
      </c>
      <c r="CI16">
        <v>80.065578049753185</v>
      </c>
      <c r="CJ16">
        <v>79.181878842020367</v>
      </c>
      <c r="CK16">
        <v>78.288716656745109</v>
      </c>
      <c r="CL16">
        <v>78.381058344690899</v>
      </c>
      <c r="CM16">
        <v>86.479099537400415</v>
      </c>
      <c r="CN16">
        <v>105.73332652865611</v>
      </c>
      <c r="CO16">
        <v>116.09605882261543</v>
      </c>
      <c r="CP16">
        <v>90.96918321811566</v>
      </c>
      <c r="CQ16">
        <v>83.974706307985088</v>
      </c>
      <c r="CR16">
        <v>76.9014588460212</v>
      </c>
      <c r="CS16">
        <v>76.990273288324858</v>
      </c>
      <c r="CT16">
        <v>83.309676228668508</v>
      </c>
      <c r="CU16">
        <v>79.885551861698474</v>
      </c>
      <c r="CV16">
        <v>79.094348874024945</v>
      </c>
      <c r="CW16">
        <v>78.294229501416979</v>
      </c>
      <c r="CX16">
        <v>78.385564654956596</v>
      </c>
      <c r="CY16">
        <v>85.723176821261148</v>
      </c>
      <c r="CZ16">
        <v>103.16420004971899</v>
      </c>
      <c r="DA16">
        <v>112.56144113038729</v>
      </c>
      <c r="DB16">
        <v>89.818387743834464</v>
      </c>
      <c r="DC16">
        <v>83.492125664391295</v>
      </c>
      <c r="DD16">
        <v>77.091642911962936</v>
      </c>
      <c r="DE16">
        <v>77.179654557678248</v>
      </c>
      <c r="DF16">
        <v>83.475084030599646</v>
      </c>
      <c r="DG16">
        <v>80.330861223266083</v>
      </c>
      <c r="DH16">
        <v>79.607481882286564</v>
      </c>
      <c r="DI16">
        <v>78.87574624558215</v>
      </c>
      <c r="DJ16">
        <v>78.963904756743304</v>
      </c>
      <c r="DK16">
        <v>85.718656008893589</v>
      </c>
      <c r="DL16">
        <v>101.77097205641138</v>
      </c>
      <c r="DM16">
        <v>110.42484910681196</v>
      </c>
      <c r="DN16">
        <v>89.502053148464142</v>
      </c>
      <c r="DO16">
        <v>83.684681561520534</v>
      </c>
      <c r="DP16">
        <v>77.797751527187671</v>
      </c>
      <c r="DQ16">
        <v>77.882795299087547</v>
      </c>
      <c r="DR16">
        <v>83.98317638286494</v>
      </c>
      <c r="DS16">
        <v>81.068667969244828</v>
      </c>
      <c r="DT16">
        <v>80.398415324876311</v>
      </c>
      <c r="DU16">
        <v>79.720417047786739</v>
      </c>
      <c r="DV16">
        <v>79.802504258751583</v>
      </c>
      <c r="DW16">
        <v>86.06486344330078</v>
      </c>
      <c r="DX16">
        <v>100.94652314089578</v>
      </c>
      <c r="DY16">
        <v>108.96943888763647</v>
      </c>
      <c r="DZ16">
        <v>89.573321141519116</v>
      </c>
      <c r="EA16">
        <v>84.18068966213346</v>
      </c>
      <c r="EB16">
        <v>78.723582941102251</v>
      </c>
      <c r="EC16">
        <v>78.802783032327213</v>
      </c>
      <c r="ED16">
        <v>84.479844532083092</v>
      </c>
      <c r="EE16">
        <v>81.778450346260286</v>
      </c>
      <c r="EF16">
        <v>81.1574848659384</v>
      </c>
      <c r="EG16">
        <v>80.529340190111327</v>
      </c>
      <c r="EH16">
        <v>80.605794405550938</v>
      </c>
      <c r="EI16">
        <v>86.411344956412563</v>
      </c>
      <c r="EJ16">
        <v>100.20694960847942</v>
      </c>
      <c r="EK16">
        <v>107.64450415813437</v>
      </c>
      <c r="EL16">
        <v>89.664733115535142</v>
      </c>
      <c r="EM16">
        <v>84.666145615765686</v>
      </c>
      <c r="EN16">
        <v>79.607797941238729</v>
      </c>
      <c r="EO16">
        <v>79.6815761716677</v>
      </c>
      <c r="EP16">
        <v>84.815777903041536</v>
      </c>
      <c r="EQ16">
        <v>82.093948383037571</v>
      </c>
      <c r="ER16">
        <v>81.468260966323925</v>
      </c>
      <c r="ES16">
        <v>80.835341140703292</v>
      </c>
      <c r="ET16">
        <v>80.912340448605988</v>
      </c>
      <c r="EU16">
        <v>86.761682211655057</v>
      </c>
      <c r="EV16">
        <v>100.66137570511249</v>
      </c>
      <c r="EW16">
        <v>108.15501342853207</v>
      </c>
      <c r="EX16">
        <v>90.039510780872689</v>
      </c>
      <c r="EY16">
        <v>85.003167853479709</v>
      </c>
      <c r="EZ16">
        <v>79.90662179888561</v>
      </c>
      <c r="FA16">
        <v>79.9809252869277</v>
      </c>
      <c r="FB16">
        <v>85.151711273999979</v>
      </c>
      <c r="FC16">
        <v>82.409446419814842</v>
      </c>
      <c r="FD16">
        <v>81.779037066709463</v>
      </c>
      <c r="FE16">
        <v>81.141342091295257</v>
      </c>
      <c r="FF16">
        <v>81.218886491661038</v>
      </c>
      <c r="FG16">
        <v>87.112019466897578</v>
      </c>
      <c r="FH16">
        <v>101.11580180174556</v>
      </c>
      <c r="FI16">
        <v>108.66552269892978</v>
      </c>
      <c r="FJ16">
        <v>90.41428844621025</v>
      </c>
      <c r="FK16">
        <v>85.340190091193733</v>
      </c>
      <c r="FL16">
        <v>80.20544565653249</v>
      </c>
      <c r="FM16">
        <v>80.2802744021877</v>
      </c>
      <c r="FN16">
        <v>85.487644644958436</v>
      </c>
      <c r="FO16">
        <v>82.724944456592112</v>
      </c>
      <c r="FP16">
        <v>82.089813167095002</v>
      </c>
      <c r="FQ16">
        <v>81.447343041887223</v>
      </c>
      <c r="FR16">
        <v>81.525432534716074</v>
      </c>
      <c r="FS16">
        <v>87.4623567221401</v>
      </c>
      <c r="FT16">
        <v>101.57022789837865</v>
      </c>
      <c r="FU16">
        <v>109.17603196932748</v>
      </c>
      <c r="FV16">
        <v>90.789066111547811</v>
      </c>
      <c r="FW16">
        <v>85.677212328907757</v>
      </c>
      <c r="FX16">
        <v>80.504269514179356</v>
      </c>
      <c r="FY16">
        <v>80.5796235174477</v>
      </c>
      <c r="FZ16">
        <v>85.82357801591688</v>
      </c>
      <c r="GA16">
        <v>83.040442493369397</v>
      </c>
      <c r="GB16">
        <v>82.400589267480527</v>
      </c>
      <c r="GC16">
        <v>81.753343992479188</v>
      </c>
      <c r="GD16">
        <v>81.83197857777111</v>
      </c>
      <c r="GE16">
        <v>87.812693977382594</v>
      </c>
      <c r="GF16">
        <v>102.02465399501172</v>
      </c>
      <c r="GG16">
        <v>109.68654123972519</v>
      </c>
      <c r="GH16">
        <v>91.163843776885358</v>
      </c>
      <c r="GI16">
        <v>86.014234566621781</v>
      </c>
      <c r="GJ16">
        <v>80.803093371826236</v>
      </c>
      <c r="GK16">
        <v>80.878972632707701</v>
      </c>
      <c r="GL16">
        <v>86.159511386875323</v>
      </c>
      <c r="GM16">
        <v>83.355940530146668</v>
      </c>
      <c r="GN16">
        <v>82.711365367866051</v>
      </c>
      <c r="GO16">
        <v>82.059344943071167</v>
      </c>
      <c r="GP16">
        <v>82.138524620826161</v>
      </c>
      <c r="GQ16">
        <v>88.163031232625116</v>
      </c>
      <c r="GR16">
        <v>102.47908009164479</v>
      </c>
      <c r="GS16">
        <v>110.19705051012291</v>
      </c>
      <c r="GT16">
        <v>91.538621442222905</v>
      </c>
      <c r="GU16">
        <v>86.351256804335804</v>
      </c>
      <c r="GV16">
        <v>81.101917229473116</v>
      </c>
      <c r="GW16">
        <v>81.178321747967701</v>
      </c>
      <c r="GX16">
        <v>86.495444757833766</v>
      </c>
    </row>
    <row r="17" spans="1:206" x14ac:dyDescent="0.2">
      <c r="A17" s="5" t="s">
        <v>6</v>
      </c>
      <c r="B17" s="6" t="s">
        <v>12</v>
      </c>
      <c r="C17">
        <v>135</v>
      </c>
      <c r="D17">
        <v>124.83870967741936</v>
      </c>
      <c r="E17">
        <v>114.16666666666666</v>
      </c>
      <c r="F17">
        <v>113.30645161290322</v>
      </c>
      <c r="G17">
        <v>107.66666666666666</v>
      </c>
      <c r="H17">
        <v>94.838709677419388</v>
      </c>
      <c r="I17">
        <v>135</v>
      </c>
      <c r="J17">
        <v>108.5</v>
      </c>
      <c r="K17">
        <v>96.774193548387089</v>
      </c>
      <c r="L17">
        <v>80</v>
      </c>
      <c r="M17">
        <v>76.129032258064512</v>
      </c>
      <c r="N17">
        <v>67.516129032258064</v>
      </c>
      <c r="O17">
        <v>66</v>
      </c>
      <c r="P17">
        <v>60.338709677419345</v>
      </c>
      <c r="Q17">
        <v>61.8</v>
      </c>
      <c r="R17">
        <v>61.548387096774185</v>
      </c>
      <c r="S17">
        <v>71.5</v>
      </c>
      <c r="T17">
        <v>68.564516129032256</v>
      </c>
      <c r="U17">
        <v>88.935483870967744</v>
      </c>
      <c r="V17">
        <v>85.2</v>
      </c>
      <c r="W17">
        <v>88.451612903225794</v>
      </c>
      <c r="X17">
        <v>77.333333333333329</v>
      </c>
      <c r="Y17">
        <v>78.032258064516128</v>
      </c>
      <c r="Z17">
        <v>43.935852272996215</v>
      </c>
      <c r="AA17">
        <v>42.402175189405497</v>
      </c>
      <c r="AB17">
        <v>40.881350053937702</v>
      </c>
      <c r="AC17">
        <v>41.905130423651507</v>
      </c>
      <c r="AD17">
        <v>42.953901760695807</v>
      </c>
      <c r="AE17">
        <v>45.051249471621432</v>
      </c>
      <c r="AF17">
        <v>42.916550024787249</v>
      </c>
      <c r="AG17">
        <v>47.667863901621992</v>
      </c>
      <c r="AH17">
        <v>64.044196123002237</v>
      </c>
      <c r="AI17">
        <v>61.016783534017577</v>
      </c>
      <c r="AJ17">
        <v>60.710376204609219</v>
      </c>
      <c r="AK17">
        <v>60.430702100049771</v>
      </c>
      <c r="AL17">
        <v>43.530063299687392</v>
      </c>
      <c r="AM17">
        <v>41.679661681817635</v>
      </c>
      <c r="AN17">
        <v>39.922451684696988</v>
      </c>
      <c r="AO17">
        <v>40.651272603262072</v>
      </c>
      <c r="AP17">
        <v>42.788852068717169</v>
      </c>
      <c r="AQ17">
        <v>41.519345711128722</v>
      </c>
      <c r="AR17">
        <v>41.925861909544267</v>
      </c>
      <c r="AS17">
        <v>42.186089359332321</v>
      </c>
      <c r="AT17">
        <v>62.647070349100204</v>
      </c>
      <c r="AU17">
        <v>53.466528185527082</v>
      </c>
      <c r="AV17">
        <v>54.380439875456169</v>
      </c>
      <c r="AW17">
        <v>55.216386541945774</v>
      </c>
      <c r="AX17">
        <v>40.36197255250579</v>
      </c>
      <c r="AY17">
        <v>37.521583750891509</v>
      </c>
      <c r="AZ17">
        <v>36.824684813054702</v>
      </c>
      <c r="BA17">
        <v>37.444300856409107</v>
      </c>
      <c r="BB17">
        <v>39.454758041602673</v>
      </c>
      <c r="BC17">
        <v>36.957705653922694</v>
      </c>
      <c r="BD17">
        <v>36.70311436942923</v>
      </c>
      <c r="BE17">
        <v>40.037143454718475</v>
      </c>
      <c r="BF17">
        <v>58.990255394839309</v>
      </c>
      <c r="BG17">
        <v>47.695457757225626</v>
      </c>
      <c r="BH17">
        <v>50.049931114974441</v>
      </c>
      <c r="BI17">
        <v>50.888964309854885</v>
      </c>
      <c r="BJ17">
        <v>38.120140341395889</v>
      </c>
      <c r="BK17">
        <v>35.699284735495553</v>
      </c>
      <c r="BL17">
        <v>35.311761055063691</v>
      </c>
      <c r="BM17">
        <v>36.533591026282792</v>
      </c>
      <c r="BN17">
        <v>36.98694616867818</v>
      </c>
      <c r="BO17">
        <v>34.417579815156195</v>
      </c>
      <c r="BP17">
        <v>34.716533201480487</v>
      </c>
      <c r="BQ17">
        <v>36.511510823998037</v>
      </c>
      <c r="BR17">
        <v>56.778193174966923</v>
      </c>
      <c r="BS17">
        <v>44.174861891511526</v>
      </c>
      <c r="BT17">
        <v>47.459084062308797</v>
      </c>
      <c r="BU17">
        <v>49.740250016966378</v>
      </c>
      <c r="BV17">
        <v>37.042664902978778</v>
      </c>
      <c r="BW17">
        <v>35.316564468965261</v>
      </c>
      <c r="BX17">
        <v>35.058346165426656</v>
      </c>
      <c r="BY17">
        <v>36.16481842989576</v>
      </c>
      <c r="BZ17">
        <v>36.537334193492384</v>
      </c>
      <c r="CA17">
        <v>33.22798317008251</v>
      </c>
      <c r="CB17">
        <v>33.636519278770628</v>
      </c>
      <c r="CC17">
        <v>34.188879056741925</v>
      </c>
      <c r="CD17">
        <v>57.787969849359555</v>
      </c>
      <c r="CE17">
        <v>42.028956100385301</v>
      </c>
      <c r="CF17">
        <v>45.851729316930779</v>
      </c>
      <c r="CG17">
        <v>47.928033253771744</v>
      </c>
      <c r="CH17">
        <v>36.130270326988708</v>
      </c>
      <c r="CI17">
        <v>34.462875171543352</v>
      </c>
      <c r="CJ17">
        <v>35.067083728670134</v>
      </c>
      <c r="CK17">
        <v>34.819980632610324</v>
      </c>
      <c r="CL17">
        <v>35.838208754846754</v>
      </c>
      <c r="CM17">
        <v>30.968714833946535</v>
      </c>
      <c r="CN17">
        <v>33.830747255826026</v>
      </c>
      <c r="CO17">
        <v>28.902880155371982</v>
      </c>
      <c r="CP17">
        <v>54.109816065507758</v>
      </c>
      <c r="CQ17">
        <v>40.367360053604557</v>
      </c>
      <c r="CR17">
        <v>45.985594105437812</v>
      </c>
      <c r="CS17">
        <v>45.268714099455295</v>
      </c>
      <c r="CT17">
        <v>35.596773258477334</v>
      </c>
      <c r="CU17">
        <v>34.135263989852355</v>
      </c>
      <c r="CV17">
        <v>34.825680987239281</v>
      </c>
      <c r="CW17">
        <v>34.579123285234843</v>
      </c>
      <c r="CX17">
        <v>36.269342352098491</v>
      </c>
      <c r="CY17">
        <v>31.451065290243623</v>
      </c>
      <c r="CZ17">
        <v>33.362432130684383</v>
      </c>
      <c r="DA17">
        <v>27.882030650645607</v>
      </c>
      <c r="DB17">
        <v>53.672206659084893</v>
      </c>
      <c r="DC17">
        <v>39.552470026961615</v>
      </c>
      <c r="DD17">
        <v>45.560619704418073</v>
      </c>
      <c r="DE17">
        <v>44.872993029519108</v>
      </c>
      <c r="DF17">
        <v>36.682631304187183</v>
      </c>
      <c r="DG17">
        <v>34.722815841812199</v>
      </c>
      <c r="DH17">
        <v>34.823341528855806</v>
      </c>
      <c r="DI17">
        <v>35.169054057621103</v>
      </c>
      <c r="DJ17">
        <v>36.846724608888486</v>
      </c>
      <c r="DK17">
        <v>31.684728538705876</v>
      </c>
      <c r="DL17">
        <v>33.657009859910644</v>
      </c>
      <c r="DM17">
        <v>27.689410594375065</v>
      </c>
      <c r="DN17">
        <v>53.850662731694804</v>
      </c>
      <c r="DO17">
        <v>39.122681436525156</v>
      </c>
      <c r="DP17">
        <v>44.284277205153792</v>
      </c>
      <c r="DQ17">
        <v>44.876258132728893</v>
      </c>
      <c r="DR17">
        <v>36.9792681523898</v>
      </c>
      <c r="DS17">
        <v>35.131842212317167</v>
      </c>
      <c r="DT17">
        <v>35.272174693759034</v>
      </c>
      <c r="DU17">
        <v>35.583414591775721</v>
      </c>
      <c r="DV17">
        <v>37.223322368186373</v>
      </c>
      <c r="DW17">
        <v>31.858824948061272</v>
      </c>
      <c r="DX17">
        <v>32.808964019000726</v>
      </c>
      <c r="DY17">
        <v>30.903223311002392</v>
      </c>
      <c r="DZ17">
        <v>54.051278599043847</v>
      </c>
      <c r="EA17">
        <v>38.982453841286855</v>
      </c>
      <c r="EB17">
        <v>44.330946725002995</v>
      </c>
      <c r="EC17">
        <v>44.885155554996103</v>
      </c>
      <c r="ED17">
        <v>37.273908265884451</v>
      </c>
      <c r="EE17">
        <v>35.46627117995574</v>
      </c>
      <c r="EF17">
        <v>35.71154105828797</v>
      </c>
      <c r="EG17">
        <v>36.638027294649092</v>
      </c>
      <c r="EH17">
        <v>36.94828941364981</v>
      </c>
      <c r="EI17">
        <v>32.038349529402232</v>
      </c>
      <c r="EJ17">
        <v>33.118897603250616</v>
      </c>
      <c r="EK17">
        <v>30.840950043497308</v>
      </c>
      <c r="EL17">
        <v>56.94713302692265</v>
      </c>
      <c r="EM17">
        <v>39.171270797291001</v>
      </c>
      <c r="EN17">
        <v>44.390200896996483</v>
      </c>
      <c r="EO17">
        <v>46.177318099064308</v>
      </c>
      <c r="EP17">
        <v>37.139813696073332</v>
      </c>
      <c r="EQ17">
        <v>35.993588553647236</v>
      </c>
      <c r="ER17">
        <v>36.865494535208306</v>
      </c>
      <c r="ES17">
        <v>36.463353909742835</v>
      </c>
      <c r="ET17">
        <v>37.410626960376206</v>
      </c>
      <c r="EU17">
        <v>31.157425706957699</v>
      </c>
      <c r="EV17">
        <v>34.22159401801683</v>
      </c>
      <c r="EW17">
        <v>30.58982106301854</v>
      </c>
      <c r="EX17">
        <v>56.862362256767952</v>
      </c>
      <c r="EY17">
        <v>39.176450297978093</v>
      </c>
      <c r="EZ17">
        <v>44.554006626752859</v>
      </c>
      <c r="FA17">
        <v>46.29866433168219</v>
      </c>
      <c r="FB17">
        <v>37.504702763144287</v>
      </c>
      <c r="FC17">
        <v>36.390183449051122</v>
      </c>
      <c r="FD17">
        <v>37.28971011473881</v>
      </c>
      <c r="FE17">
        <v>36.864703364200402</v>
      </c>
      <c r="FF17">
        <v>37.809692696856665</v>
      </c>
      <c r="FG17">
        <v>31.436227842339822</v>
      </c>
      <c r="FH17">
        <v>34.344546709501955</v>
      </c>
      <c r="FI17">
        <v>27.267802250372522</v>
      </c>
      <c r="FJ17">
        <v>54.260016820844648</v>
      </c>
      <c r="FK17">
        <v>39.302323810404438</v>
      </c>
      <c r="FL17">
        <v>46.054211765719614</v>
      </c>
      <c r="FM17">
        <v>45.238840074180743</v>
      </c>
      <c r="FN17">
        <v>38.423783595339074</v>
      </c>
      <c r="FO17">
        <v>37.308166163346989</v>
      </c>
      <c r="FP17">
        <v>37.709080429744688</v>
      </c>
      <c r="FQ17">
        <v>37.945474612667581</v>
      </c>
      <c r="FR17">
        <v>38.884365300015169</v>
      </c>
      <c r="FS17">
        <v>32.842761703159539</v>
      </c>
      <c r="FT17">
        <v>34.471605626101152</v>
      </c>
      <c r="FU17">
        <v>27.225710147530371</v>
      </c>
      <c r="FV17">
        <v>54.342136529055558</v>
      </c>
      <c r="FW17">
        <v>39.110984595230008</v>
      </c>
      <c r="FX17">
        <v>47.562797331853233</v>
      </c>
      <c r="FY17">
        <v>45.444703987730975</v>
      </c>
      <c r="FZ17">
        <v>39.352371953604887</v>
      </c>
      <c r="GA17">
        <v>37.616300887136411</v>
      </c>
      <c r="GB17">
        <v>38.12375598789977</v>
      </c>
      <c r="GC17">
        <v>37.654710889692758</v>
      </c>
      <c r="GD17">
        <v>39.286092686944031</v>
      </c>
      <c r="GE17">
        <v>33.116072038803104</v>
      </c>
      <c r="GF17">
        <v>33.479799587253076</v>
      </c>
      <c r="GG17">
        <v>30.506691674359999</v>
      </c>
      <c r="GH17">
        <v>54.429707222844073</v>
      </c>
      <c r="GI17">
        <v>38.921611881569106</v>
      </c>
      <c r="GJ17">
        <v>46.518576564016897</v>
      </c>
      <c r="GK17">
        <v>45.652950271299652</v>
      </c>
      <c r="GL17">
        <v>39.593502186140419</v>
      </c>
      <c r="GM17">
        <v>37.965836410468953</v>
      </c>
      <c r="GN17">
        <v>37.669413860923456</v>
      </c>
      <c r="GO17">
        <v>39.301920067888659</v>
      </c>
      <c r="GP17">
        <v>38.849854984565376</v>
      </c>
      <c r="GQ17">
        <v>33.386211534946</v>
      </c>
      <c r="GR17">
        <v>33.750068505355252</v>
      </c>
      <c r="GS17">
        <v>30.803410837214713</v>
      </c>
      <c r="GT17">
        <v>54.706957200541993</v>
      </c>
      <c r="GU17">
        <v>39.232979554368953</v>
      </c>
      <c r="GV17">
        <v>46.813297777395881</v>
      </c>
      <c r="GW17">
        <v>47.220057786728752</v>
      </c>
      <c r="GX17">
        <v>39.269127366625582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G310"/>
  <sheetViews>
    <sheetView workbookViewId="0">
      <selection activeCell="L3" sqref="L3:HG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1" width="10.125" hidden="1" customWidth="1"/>
    <col min="12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5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</row>
    <row r="4" spans="1:215" x14ac:dyDescent="0.2">
      <c r="A4" s="5" t="s">
        <v>5</v>
      </c>
      <c r="B4" s="6" t="s">
        <v>11</v>
      </c>
      <c r="C4" s="6"/>
      <c r="D4" s="6"/>
      <c r="E4" s="6"/>
      <c r="F4" s="6"/>
      <c r="L4">
        <v>325</v>
      </c>
      <c r="M4">
        <v>300</v>
      </c>
      <c r="N4">
        <v>290</v>
      </c>
      <c r="O4">
        <v>280</v>
      </c>
      <c r="P4">
        <v>330</v>
      </c>
      <c r="Q4">
        <v>350</v>
      </c>
      <c r="R4">
        <v>425</v>
      </c>
      <c r="S4">
        <v>330</v>
      </c>
      <c r="T4">
        <v>360</v>
      </c>
      <c r="U4">
        <v>350</v>
      </c>
      <c r="V4">
        <v>360</v>
      </c>
      <c r="W4">
        <v>310</v>
      </c>
      <c r="X4">
        <v>275</v>
      </c>
      <c r="Y4">
        <v>203</v>
      </c>
      <c r="Z4">
        <v>130</v>
      </c>
      <c r="AA4">
        <v>120</v>
      </c>
      <c r="AB4">
        <v>128</v>
      </c>
      <c r="AC4">
        <v>190</v>
      </c>
      <c r="AD4">
        <v>225</v>
      </c>
      <c r="AE4">
        <v>190</v>
      </c>
      <c r="AF4">
        <v>144</v>
      </c>
      <c r="AG4">
        <v>134</v>
      </c>
      <c r="AH4">
        <v>150</v>
      </c>
      <c r="AI4">
        <v>145</v>
      </c>
      <c r="AJ4">
        <v>134</v>
      </c>
      <c r="AK4">
        <v>121</v>
      </c>
      <c r="AL4">
        <v>83</v>
      </c>
      <c r="AM4">
        <v>75</v>
      </c>
      <c r="AN4">
        <v>80</v>
      </c>
      <c r="AO4">
        <v>135</v>
      </c>
      <c r="AP4">
        <v>146</v>
      </c>
      <c r="AQ4">
        <v>123</v>
      </c>
      <c r="AR4">
        <v>99</v>
      </c>
      <c r="AS4">
        <v>93</v>
      </c>
      <c r="AT4">
        <v>107</v>
      </c>
      <c r="AU4">
        <v>118.5</v>
      </c>
      <c r="AV4">
        <v>107.5</v>
      </c>
      <c r="AW4">
        <v>94.5</v>
      </c>
      <c r="AX4">
        <v>56.5</v>
      </c>
      <c r="AY4">
        <v>48.5</v>
      </c>
      <c r="AZ4">
        <v>53.5</v>
      </c>
      <c r="BA4">
        <v>112</v>
      </c>
      <c r="BB4">
        <v>115</v>
      </c>
      <c r="BC4">
        <v>96.5</v>
      </c>
      <c r="BD4">
        <v>72.5</v>
      </c>
      <c r="BE4">
        <v>66.5</v>
      </c>
      <c r="BF4">
        <v>80.5</v>
      </c>
      <c r="BG4">
        <v>103.5</v>
      </c>
      <c r="BH4">
        <v>92.5</v>
      </c>
      <c r="BI4">
        <v>79.5</v>
      </c>
      <c r="BJ4">
        <v>41.5</v>
      </c>
      <c r="BK4">
        <v>33.5</v>
      </c>
      <c r="BL4">
        <v>38.5</v>
      </c>
      <c r="BM4">
        <v>109.5</v>
      </c>
      <c r="BN4">
        <v>106.5</v>
      </c>
      <c r="BO4">
        <v>81.5</v>
      </c>
      <c r="BP4">
        <v>57.5</v>
      </c>
      <c r="BQ4">
        <v>51.5</v>
      </c>
      <c r="BR4">
        <v>65.5</v>
      </c>
      <c r="BS4">
        <v>96.5</v>
      </c>
      <c r="BT4">
        <v>85.5</v>
      </c>
      <c r="BU4">
        <v>72.5</v>
      </c>
      <c r="BV4">
        <v>34.5</v>
      </c>
      <c r="BW4">
        <v>26.5</v>
      </c>
      <c r="BX4">
        <v>31.5</v>
      </c>
      <c r="BY4">
        <v>102.5</v>
      </c>
      <c r="BZ4">
        <v>99.5</v>
      </c>
      <c r="CA4">
        <v>74.5</v>
      </c>
      <c r="CB4">
        <v>50.5</v>
      </c>
      <c r="CC4">
        <v>44.5</v>
      </c>
      <c r="CD4">
        <v>58.5</v>
      </c>
      <c r="CE4">
        <v>97.75</v>
      </c>
      <c r="CF4">
        <v>86.75</v>
      </c>
      <c r="CG4">
        <v>73.75</v>
      </c>
      <c r="CH4">
        <v>35.75</v>
      </c>
      <c r="CI4">
        <v>27.75</v>
      </c>
      <c r="CJ4">
        <v>32.75</v>
      </c>
      <c r="CK4">
        <v>103.75</v>
      </c>
      <c r="CL4">
        <v>100.75</v>
      </c>
      <c r="CM4">
        <v>75.75</v>
      </c>
      <c r="CN4">
        <v>51.75</v>
      </c>
      <c r="CO4">
        <v>45.75</v>
      </c>
      <c r="CP4">
        <v>59.75</v>
      </c>
      <c r="CQ4">
        <v>99</v>
      </c>
      <c r="CR4">
        <v>88</v>
      </c>
      <c r="CS4">
        <v>75</v>
      </c>
      <c r="CT4">
        <v>37</v>
      </c>
      <c r="CU4">
        <v>29</v>
      </c>
      <c r="CV4">
        <v>34</v>
      </c>
      <c r="CW4">
        <v>105</v>
      </c>
      <c r="CX4">
        <v>102</v>
      </c>
      <c r="CY4">
        <v>77</v>
      </c>
      <c r="CZ4">
        <v>53</v>
      </c>
      <c r="DA4">
        <v>47</v>
      </c>
      <c r="DB4">
        <v>61</v>
      </c>
      <c r="DC4">
        <v>99.75</v>
      </c>
      <c r="DD4">
        <v>88.75</v>
      </c>
      <c r="DE4">
        <v>75.75</v>
      </c>
      <c r="DF4">
        <v>37.75</v>
      </c>
      <c r="DG4">
        <v>29.75</v>
      </c>
      <c r="DH4">
        <v>34.75</v>
      </c>
      <c r="DI4">
        <v>105.75</v>
      </c>
      <c r="DJ4">
        <v>102.75</v>
      </c>
      <c r="DK4">
        <v>77.75</v>
      </c>
      <c r="DL4">
        <v>53.75</v>
      </c>
      <c r="DM4">
        <v>47.75</v>
      </c>
      <c r="DN4">
        <v>61.75</v>
      </c>
      <c r="DO4">
        <v>99.9</v>
      </c>
      <c r="DP4">
        <v>88.9</v>
      </c>
      <c r="DQ4">
        <v>75.900000000000006</v>
      </c>
      <c r="DR4">
        <v>37.9</v>
      </c>
      <c r="DS4">
        <v>29.9</v>
      </c>
      <c r="DT4">
        <v>34.9</v>
      </c>
      <c r="DU4">
        <v>105.9</v>
      </c>
      <c r="DV4">
        <v>102.9</v>
      </c>
      <c r="DW4">
        <v>77.900000000000006</v>
      </c>
      <c r="DX4">
        <v>53.9</v>
      </c>
      <c r="DY4">
        <v>47.9</v>
      </c>
      <c r="DZ4">
        <v>61.9</v>
      </c>
      <c r="EA4">
        <v>99.9</v>
      </c>
      <c r="EB4">
        <v>88.9</v>
      </c>
      <c r="EC4">
        <v>75.900000000000006</v>
      </c>
      <c r="ED4">
        <v>37.9</v>
      </c>
      <c r="EE4">
        <v>29.9</v>
      </c>
      <c r="EF4">
        <v>34.9</v>
      </c>
      <c r="EG4">
        <v>105.9</v>
      </c>
      <c r="EH4">
        <v>102.9</v>
      </c>
      <c r="EI4">
        <v>77.900000000000006</v>
      </c>
      <c r="EJ4">
        <v>53.9</v>
      </c>
      <c r="EK4">
        <v>47.9</v>
      </c>
      <c r="EL4">
        <v>61.9</v>
      </c>
      <c r="EM4">
        <v>99.9</v>
      </c>
      <c r="EN4">
        <v>88.9</v>
      </c>
      <c r="EO4">
        <v>75.900000000000006</v>
      </c>
      <c r="EP4">
        <v>37.9</v>
      </c>
      <c r="EQ4">
        <v>29.9</v>
      </c>
      <c r="ER4">
        <v>34.9</v>
      </c>
      <c r="ES4">
        <v>105.9</v>
      </c>
      <c r="ET4">
        <v>102.9</v>
      </c>
      <c r="EU4">
        <v>77.900000000000006</v>
      </c>
      <c r="EV4">
        <v>53.9</v>
      </c>
      <c r="EW4">
        <v>47.9</v>
      </c>
      <c r="EX4">
        <v>61.9</v>
      </c>
      <c r="EY4">
        <v>99.9</v>
      </c>
      <c r="EZ4">
        <v>88.9</v>
      </c>
      <c r="FA4">
        <v>75.900000000000006</v>
      </c>
      <c r="FB4">
        <v>37.9</v>
      </c>
      <c r="FC4">
        <v>29.9</v>
      </c>
      <c r="FD4">
        <v>34.9</v>
      </c>
      <c r="FE4">
        <v>105.9</v>
      </c>
      <c r="FF4">
        <v>102.9</v>
      </c>
      <c r="FG4">
        <v>77.900000000000006</v>
      </c>
      <c r="FH4">
        <v>53.9</v>
      </c>
      <c r="FI4">
        <v>47.9</v>
      </c>
      <c r="FJ4">
        <v>61.9</v>
      </c>
      <c r="FK4">
        <v>99.9</v>
      </c>
      <c r="FL4">
        <v>88.9</v>
      </c>
      <c r="FM4">
        <v>75.900000000000006</v>
      </c>
      <c r="FN4">
        <v>37.9</v>
      </c>
      <c r="FO4">
        <v>29.9</v>
      </c>
      <c r="FP4">
        <v>34.9</v>
      </c>
      <c r="FQ4">
        <v>105.9</v>
      </c>
      <c r="FR4">
        <v>102.9</v>
      </c>
      <c r="FS4">
        <v>77.900000000000006</v>
      </c>
      <c r="FT4">
        <v>53.9</v>
      </c>
      <c r="FU4">
        <v>47.9</v>
      </c>
      <c r="FV4">
        <v>61.9</v>
      </c>
      <c r="FW4">
        <v>99.9</v>
      </c>
      <c r="FX4">
        <v>88.9</v>
      </c>
      <c r="FY4">
        <v>75.900000000000006</v>
      </c>
      <c r="FZ4">
        <v>37.9</v>
      </c>
      <c r="GA4">
        <v>29.9</v>
      </c>
      <c r="GB4">
        <v>34.9</v>
      </c>
      <c r="GC4">
        <v>105.9</v>
      </c>
      <c r="GD4">
        <v>102.9</v>
      </c>
      <c r="GE4">
        <v>77.900000000000006</v>
      </c>
      <c r="GF4">
        <v>53.9</v>
      </c>
      <c r="GG4">
        <v>47.9</v>
      </c>
      <c r="GH4">
        <v>61.9</v>
      </c>
      <c r="GI4">
        <v>99.9</v>
      </c>
      <c r="GJ4">
        <v>88.9</v>
      </c>
      <c r="GK4">
        <v>75.900000000000006</v>
      </c>
      <c r="GL4">
        <v>37.9</v>
      </c>
      <c r="GM4">
        <v>29.9</v>
      </c>
      <c r="GN4">
        <v>34.9</v>
      </c>
      <c r="GO4">
        <v>105.9</v>
      </c>
      <c r="GP4">
        <v>102.9</v>
      </c>
      <c r="GQ4">
        <v>77.900000000000006</v>
      </c>
      <c r="GR4">
        <v>53.9</v>
      </c>
      <c r="GS4">
        <v>47.9</v>
      </c>
      <c r="GT4">
        <v>61.9</v>
      </c>
      <c r="GU4">
        <v>99.9</v>
      </c>
      <c r="GV4">
        <v>88.9</v>
      </c>
      <c r="GW4">
        <v>75.900000000000006</v>
      </c>
      <c r="GX4">
        <v>37.9</v>
      </c>
      <c r="GY4">
        <v>29.9</v>
      </c>
      <c r="GZ4">
        <v>34.9</v>
      </c>
      <c r="HA4">
        <v>105.9</v>
      </c>
      <c r="HB4">
        <v>102.9</v>
      </c>
      <c r="HC4">
        <v>77.900000000000006</v>
      </c>
      <c r="HD4">
        <v>53.9</v>
      </c>
      <c r="HE4">
        <v>47.9</v>
      </c>
      <c r="HF4">
        <v>61.9</v>
      </c>
      <c r="HG4">
        <v>99.9</v>
      </c>
    </row>
    <row r="5" spans="1:215" x14ac:dyDescent="0.2">
      <c r="A5" s="5" t="s">
        <v>5</v>
      </c>
      <c r="B5" s="6" t="s">
        <v>12</v>
      </c>
      <c r="C5" s="6"/>
      <c r="D5" s="6"/>
      <c r="E5" s="6"/>
      <c r="F5" s="6"/>
      <c r="L5">
        <v>290</v>
      </c>
      <c r="M5">
        <v>300.48387096774195</v>
      </c>
      <c r="N5">
        <v>294.16666666666663</v>
      </c>
      <c r="O5">
        <v>282.74193548387092</v>
      </c>
      <c r="P5">
        <v>295</v>
      </c>
      <c r="Q5">
        <v>342.25806451612902</v>
      </c>
      <c r="R5">
        <v>332.90322580645164</v>
      </c>
      <c r="S5">
        <v>328</v>
      </c>
      <c r="T5">
        <v>307.74193548387098</v>
      </c>
      <c r="U5">
        <v>252.5</v>
      </c>
      <c r="V5">
        <v>304.67741935483878</v>
      </c>
      <c r="W5">
        <v>262.25806451612902</v>
      </c>
      <c r="X5">
        <v>230.35714285714283</v>
      </c>
      <c r="Y5">
        <v>195.56451612903226</v>
      </c>
      <c r="Z5">
        <v>126</v>
      </c>
      <c r="AA5">
        <v>83.387096774193537</v>
      </c>
      <c r="AB5">
        <v>90.666666666666657</v>
      </c>
      <c r="AC5">
        <v>92.903225806451616</v>
      </c>
      <c r="AD5">
        <v>116.22580645161291</v>
      </c>
      <c r="AE5">
        <v>109.6</v>
      </c>
      <c r="AF5">
        <v>91.645161290322577</v>
      </c>
      <c r="AG5">
        <v>89.166666666666657</v>
      </c>
      <c r="AH5">
        <v>92.387096774193552</v>
      </c>
      <c r="AI5">
        <v>90.564516129032256</v>
      </c>
      <c r="AJ5">
        <v>89.571428571428555</v>
      </c>
      <c r="AK5">
        <v>87.112903225806434</v>
      </c>
      <c r="AL5">
        <v>67</v>
      </c>
      <c r="AM5">
        <v>54.596774193548384</v>
      </c>
      <c r="AN5">
        <v>56</v>
      </c>
      <c r="AO5">
        <v>66.532258064516128</v>
      </c>
      <c r="AP5">
        <v>86.354838709677409</v>
      </c>
      <c r="AQ5">
        <v>86.583333333333329</v>
      </c>
      <c r="AR5">
        <v>65.129032258064527</v>
      </c>
      <c r="AS5">
        <v>56.1</v>
      </c>
      <c r="AT5">
        <v>56.112903225806448</v>
      </c>
      <c r="AU5">
        <v>76.564516129032256</v>
      </c>
      <c r="AV5">
        <v>75.571428571428555</v>
      </c>
      <c r="AW5">
        <v>73.112903225806434</v>
      </c>
      <c r="AX5">
        <v>53</v>
      </c>
      <c r="AY5">
        <v>40.596774193548384</v>
      </c>
      <c r="AZ5">
        <v>42</v>
      </c>
      <c r="BA5">
        <v>52.532258064516128</v>
      </c>
      <c r="BB5">
        <v>72.354838709677409</v>
      </c>
      <c r="BC5">
        <v>72.583333333333329</v>
      </c>
      <c r="BD5">
        <v>51.129032258064527</v>
      </c>
      <c r="BE5">
        <v>42.1</v>
      </c>
      <c r="BF5">
        <v>42.112903225806448</v>
      </c>
      <c r="BG5">
        <v>66.564516129032256</v>
      </c>
      <c r="BH5">
        <v>65.571428571428555</v>
      </c>
      <c r="BI5">
        <v>63.112903225806434</v>
      </c>
      <c r="BJ5">
        <v>43</v>
      </c>
      <c r="BK5">
        <v>30.596774193548384</v>
      </c>
      <c r="BL5">
        <v>32</v>
      </c>
      <c r="BM5">
        <v>42.532258064516128</v>
      </c>
      <c r="BN5">
        <v>62.354838709677409</v>
      </c>
      <c r="BO5">
        <v>62.583333333333329</v>
      </c>
      <c r="BP5">
        <v>41.129032258064527</v>
      </c>
      <c r="BQ5">
        <v>32.1</v>
      </c>
      <c r="BR5">
        <v>32.112903225806448</v>
      </c>
      <c r="BS5">
        <v>62.564516129032256</v>
      </c>
      <c r="BT5">
        <v>61.571428571428555</v>
      </c>
      <c r="BU5">
        <v>59.112903225806434</v>
      </c>
      <c r="BV5">
        <v>39</v>
      </c>
      <c r="BW5">
        <v>26.596774193548384</v>
      </c>
      <c r="BX5">
        <v>28</v>
      </c>
      <c r="BY5">
        <v>38.532258064516128</v>
      </c>
      <c r="BZ5">
        <v>58.354838709677409</v>
      </c>
      <c r="CA5">
        <v>58.583333333333329</v>
      </c>
      <c r="CB5">
        <v>37.129032258064527</v>
      </c>
      <c r="CC5">
        <v>28.1</v>
      </c>
      <c r="CD5">
        <v>28.112903225806448</v>
      </c>
      <c r="CE5">
        <v>63.514516129032259</v>
      </c>
      <c r="CF5">
        <v>62.521428571428558</v>
      </c>
      <c r="CG5">
        <v>60.062903225806437</v>
      </c>
      <c r="CH5">
        <v>39.950000000000003</v>
      </c>
      <c r="CI5">
        <v>27.546774193548384</v>
      </c>
      <c r="CJ5">
        <v>28.95</v>
      </c>
      <c r="CK5">
        <v>39.482258064516131</v>
      </c>
      <c r="CL5">
        <v>59.304838709677412</v>
      </c>
      <c r="CM5">
        <v>59.533333333333331</v>
      </c>
      <c r="CN5">
        <v>38.07903225806453</v>
      </c>
      <c r="CO5">
        <v>29.05</v>
      </c>
      <c r="CP5">
        <v>29.062903225806448</v>
      </c>
      <c r="CQ5">
        <v>64.464516129032262</v>
      </c>
      <c r="CR5">
        <v>63.471428571428561</v>
      </c>
      <c r="CS5">
        <v>61.01290322580644</v>
      </c>
      <c r="CT5">
        <v>40.9</v>
      </c>
      <c r="CU5">
        <v>28.496774193548383</v>
      </c>
      <c r="CV5">
        <v>29.9</v>
      </c>
      <c r="CW5">
        <v>40.432258064516134</v>
      </c>
      <c r="CX5">
        <v>60.254838709677415</v>
      </c>
      <c r="CY5">
        <v>60.483333333333334</v>
      </c>
      <c r="CZ5">
        <v>39.029032258064532</v>
      </c>
      <c r="DA5">
        <v>30</v>
      </c>
      <c r="DB5">
        <v>30.012903225806447</v>
      </c>
      <c r="DC5">
        <v>64.964516129032262</v>
      </c>
      <c r="DD5">
        <v>63.971428571428561</v>
      </c>
      <c r="DE5">
        <v>61.51290322580644</v>
      </c>
      <c r="DF5">
        <v>41.4</v>
      </c>
      <c r="DG5">
        <v>28.996774193548383</v>
      </c>
      <c r="DH5">
        <v>30.4</v>
      </c>
      <c r="DI5">
        <v>40.932258064516134</v>
      </c>
      <c r="DJ5">
        <v>60.754838709677415</v>
      </c>
      <c r="DK5">
        <v>60.983333333333334</v>
      </c>
      <c r="DL5">
        <v>39.529032258064532</v>
      </c>
      <c r="DM5">
        <v>30.5</v>
      </c>
      <c r="DN5">
        <v>30.512903225806447</v>
      </c>
      <c r="DO5">
        <v>65.114516129032268</v>
      </c>
      <c r="DP5">
        <v>64.121428571428567</v>
      </c>
      <c r="DQ5">
        <v>61.662903225806438</v>
      </c>
      <c r="DR5">
        <v>41.55</v>
      </c>
      <c r="DS5">
        <v>29.146774193548382</v>
      </c>
      <c r="DT5">
        <v>30.55</v>
      </c>
      <c r="DU5">
        <v>41.082258064516132</v>
      </c>
      <c r="DV5">
        <v>60.904838709677414</v>
      </c>
      <c r="DW5">
        <v>61.133333333333333</v>
      </c>
      <c r="DX5">
        <v>39.679032258064531</v>
      </c>
      <c r="DY5">
        <v>30.65</v>
      </c>
      <c r="DZ5">
        <v>30.662903225806446</v>
      </c>
      <c r="EA5">
        <v>65.114516129032268</v>
      </c>
      <c r="EB5">
        <v>64.121428571428567</v>
      </c>
      <c r="EC5">
        <v>61.662903225806438</v>
      </c>
      <c r="ED5">
        <v>41.55</v>
      </c>
      <c r="EE5">
        <v>29.146774193548382</v>
      </c>
      <c r="EF5">
        <v>30.55</v>
      </c>
      <c r="EG5">
        <v>41.082258064516132</v>
      </c>
      <c r="EH5">
        <v>60.904838709677414</v>
      </c>
      <c r="EI5">
        <v>61.133333333333333</v>
      </c>
      <c r="EJ5">
        <v>39.679032258064531</v>
      </c>
      <c r="EK5">
        <v>30.65</v>
      </c>
      <c r="EL5">
        <v>30.662903225806446</v>
      </c>
      <c r="EM5">
        <v>65.114516129032268</v>
      </c>
      <c r="EN5">
        <v>64.121428571428567</v>
      </c>
      <c r="EO5">
        <v>61.662903225806438</v>
      </c>
      <c r="EP5">
        <v>41.55</v>
      </c>
      <c r="EQ5">
        <v>29.146774193548382</v>
      </c>
      <c r="ER5">
        <v>30.55</v>
      </c>
      <c r="ES5">
        <v>41.082258064516132</v>
      </c>
      <c r="ET5">
        <v>60.904838709677414</v>
      </c>
      <c r="EU5">
        <v>61.133333333333333</v>
      </c>
      <c r="EV5">
        <v>39.679032258064531</v>
      </c>
      <c r="EW5">
        <v>30.65</v>
      </c>
      <c r="EX5">
        <v>30.662903225806446</v>
      </c>
      <c r="EY5">
        <v>65.114516129032268</v>
      </c>
      <c r="EZ5">
        <v>64.121428571428567</v>
      </c>
      <c r="FA5">
        <v>61.662903225806438</v>
      </c>
      <c r="FB5">
        <v>41.55</v>
      </c>
      <c r="FC5">
        <v>29.146774193548382</v>
      </c>
      <c r="FD5">
        <v>30.55</v>
      </c>
      <c r="FE5">
        <v>41.082258064516132</v>
      </c>
      <c r="FF5">
        <v>60.904838709677414</v>
      </c>
      <c r="FG5">
        <v>61.133333333333333</v>
      </c>
      <c r="FH5">
        <v>39.679032258064531</v>
      </c>
      <c r="FI5">
        <v>30.65</v>
      </c>
      <c r="FJ5">
        <v>30.662903225806446</v>
      </c>
      <c r="FK5">
        <v>65.114516129032268</v>
      </c>
      <c r="FL5">
        <v>64.121428571428567</v>
      </c>
      <c r="FM5">
        <v>61.662903225806438</v>
      </c>
      <c r="FN5">
        <v>41.55</v>
      </c>
      <c r="FO5">
        <v>29.146774193548382</v>
      </c>
      <c r="FP5">
        <v>30.55</v>
      </c>
      <c r="FQ5">
        <v>41.082258064516132</v>
      </c>
      <c r="FR5">
        <v>60.904838709677414</v>
      </c>
      <c r="FS5">
        <v>61.133333333333333</v>
      </c>
      <c r="FT5">
        <v>39.679032258064531</v>
      </c>
      <c r="FU5">
        <v>30.65</v>
      </c>
      <c r="FV5">
        <v>30.662903225806446</v>
      </c>
      <c r="FW5">
        <v>65.114516129032268</v>
      </c>
      <c r="FX5">
        <v>64.121428571428567</v>
      </c>
      <c r="FY5">
        <v>61.662903225806438</v>
      </c>
      <c r="FZ5">
        <v>41.55</v>
      </c>
      <c r="GA5">
        <v>29.146774193548382</v>
      </c>
      <c r="GB5">
        <v>30.55</v>
      </c>
      <c r="GC5">
        <v>41.082258064516132</v>
      </c>
      <c r="GD5">
        <v>60.904838709677414</v>
      </c>
      <c r="GE5">
        <v>61.133333333333333</v>
      </c>
      <c r="GF5">
        <v>39.679032258064531</v>
      </c>
      <c r="GG5">
        <v>30.65</v>
      </c>
      <c r="GH5">
        <v>30.662903225806446</v>
      </c>
      <c r="GI5">
        <v>65.114516129032268</v>
      </c>
      <c r="GJ5">
        <v>64.121428571428567</v>
      </c>
      <c r="GK5">
        <v>61.662903225806438</v>
      </c>
      <c r="GL5">
        <v>41.55</v>
      </c>
      <c r="GM5">
        <v>29.146774193548382</v>
      </c>
      <c r="GN5">
        <v>30.55</v>
      </c>
      <c r="GO5">
        <v>41.082258064516132</v>
      </c>
      <c r="GP5">
        <v>60.904838709677414</v>
      </c>
      <c r="GQ5">
        <v>61.133333333333333</v>
      </c>
      <c r="GR5">
        <v>39.679032258064531</v>
      </c>
      <c r="GS5">
        <v>30.65</v>
      </c>
      <c r="GT5">
        <v>30.662903225806446</v>
      </c>
      <c r="GU5">
        <v>65.114516129032268</v>
      </c>
      <c r="GV5">
        <v>64.121428571428567</v>
      </c>
      <c r="GW5">
        <v>61.662903225806438</v>
      </c>
      <c r="GX5">
        <v>41.55</v>
      </c>
      <c r="GY5">
        <v>29.146774193548382</v>
      </c>
      <c r="GZ5">
        <v>30.55</v>
      </c>
      <c r="HA5">
        <v>41.082258064516132</v>
      </c>
      <c r="HB5">
        <v>60.904838709677414</v>
      </c>
      <c r="HC5">
        <v>61.133333333333333</v>
      </c>
      <c r="HD5">
        <v>39.679032258064531</v>
      </c>
      <c r="HE5">
        <v>30.65</v>
      </c>
      <c r="HF5">
        <v>30.662903225806446</v>
      </c>
      <c r="HG5">
        <v>65.114516129032268</v>
      </c>
    </row>
    <row r="6" spans="1:215" x14ac:dyDescent="0.2">
      <c r="A6" s="5" t="s">
        <v>4</v>
      </c>
      <c r="B6" s="6" t="s">
        <v>11</v>
      </c>
      <c r="C6" s="6"/>
      <c r="D6" s="6"/>
      <c r="E6" s="6"/>
      <c r="F6" s="6"/>
      <c r="L6">
        <v>325</v>
      </c>
      <c r="M6">
        <v>305</v>
      </c>
      <c r="N6">
        <v>305</v>
      </c>
      <c r="O6">
        <v>295</v>
      </c>
      <c r="P6">
        <v>335</v>
      </c>
      <c r="Q6">
        <v>355</v>
      </c>
      <c r="R6">
        <v>445</v>
      </c>
      <c r="S6">
        <v>345</v>
      </c>
      <c r="T6">
        <v>350</v>
      </c>
      <c r="U6">
        <v>315</v>
      </c>
      <c r="V6">
        <v>330</v>
      </c>
      <c r="W6">
        <v>300</v>
      </c>
      <c r="X6">
        <v>265</v>
      </c>
      <c r="Y6">
        <v>163</v>
      </c>
      <c r="Z6">
        <v>128</v>
      </c>
      <c r="AA6">
        <v>122</v>
      </c>
      <c r="AB6">
        <v>138</v>
      </c>
      <c r="AC6">
        <v>195</v>
      </c>
      <c r="AD6">
        <v>225</v>
      </c>
      <c r="AE6">
        <v>191</v>
      </c>
      <c r="AF6">
        <v>152</v>
      </c>
      <c r="AG6">
        <v>127</v>
      </c>
      <c r="AH6">
        <v>145</v>
      </c>
      <c r="AI6">
        <v>136</v>
      </c>
      <c r="AJ6">
        <v>130</v>
      </c>
      <c r="AK6">
        <v>116</v>
      </c>
      <c r="AL6">
        <v>80</v>
      </c>
      <c r="AM6">
        <v>72</v>
      </c>
      <c r="AN6">
        <v>83</v>
      </c>
      <c r="AO6">
        <v>126</v>
      </c>
      <c r="AP6">
        <v>142</v>
      </c>
      <c r="AQ6">
        <v>124</v>
      </c>
      <c r="AR6">
        <v>96</v>
      </c>
      <c r="AS6">
        <v>91</v>
      </c>
      <c r="AT6">
        <v>94</v>
      </c>
      <c r="AU6">
        <v>110</v>
      </c>
      <c r="AV6">
        <v>104</v>
      </c>
      <c r="AW6">
        <v>90</v>
      </c>
      <c r="AX6">
        <v>54</v>
      </c>
      <c r="AY6">
        <v>46</v>
      </c>
      <c r="AZ6">
        <v>57</v>
      </c>
      <c r="BA6">
        <v>100</v>
      </c>
      <c r="BB6">
        <v>116</v>
      </c>
      <c r="BC6">
        <v>98</v>
      </c>
      <c r="BD6">
        <v>70</v>
      </c>
      <c r="BE6">
        <v>65</v>
      </c>
      <c r="BF6">
        <v>68</v>
      </c>
      <c r="BG6">
        <v>97</v>
      </c>
      <c r="BH6">
        <v>91</v>
      </c>
      <c r="BI6">
        <v>77</v>
      </c>
      <c r="BJ6">
        <v>41</v>
      </c>
      <c r="BK6">
        <v>33</v>
      </c>
      <c r="BL6">
        <v>44</v>
      </c>
      <c r="BM6">
        <v>87</v>
      </c>
      <c r="BN6">
        <v>103</v>
      </c>
      <c r="BO6">
        <v>85</v>
      </c>
      <c r="BP6">
        <v>57</v>
      </c>
      <c r="BQ6">
        <v>52</v>
      </c>
      <c r="BR6">
        <v>55</v>
      </c>
      <c r="BS6">
        <v>91</v>
      </c>
      <c r="BT6">
        <v>85</v>
      </c>
      <c r="BU6">
        <v>71</v>
      </c>
      <c r="BV6">
        <v>35</v>
      </c>
      <c r="BW6">
        <v>27</v>
      </c>
      <c r="BX6">
        <v>38</v>
      </c>
      <c r="BY6">
        <v>81</v>
      </c>
      <c r="BZ6">
        <v>97</v>
      </c>
      <c r="CA6">
        <v>79</v>
      </c>
      <c r="CB6">
        <v>51</v>
      </c>
      <c r="CC6">
        <v>46</v>
      </c>
      <c r="CD6">
        <v>49</v>
      </c>
      <c r="CE6">
        <v>92.35</v>
      </c>
      <c r="CF6">
        <v>86.35</v>
      </c>
      <c r="CG6">
        <v>72.349999999999994</v>
      </c>
      <c r="CH6">
        <v>36.35</v>
      </c>
      <c r="CI6">
        <v>28.35</v>
      </c>
      <c r="CJ6">
        <v>39.35</v>
      </c>
      <c r="CK6">
        <v>82.35</v>
      </c>
      <c r="CL6">
        <v>98.35</v>
      </c>
      <c r="CM6">
        <v>80.349999999999994</v>
      </c>
      <c r="CN6">
        <v>52.35</v>
      </c>
      <c r="CO6">
        <v>47.35</v>
      </c>
      <c r="CP6">
        <v>50.35</v>
      </c>
      <c r="CQ6">
        <v>93.7</v>
      </c>
      <c r="CR6">
        <v>87.7</v>
      </c>
      <c r="CS6">
        <v>73.7</v>
      </c>
      <c r="CT6">
        <v>37.700000000000003</v>
      </c>
      <c r="CU6">
        <v>29.7</v>
      </c>
      <c r="CV6">
        <v>40.700000000000003</v>
      </c>
      <c r="CW6">
        <v>83.7</v>
      </c>
      <c r="CX6">
        <v>99.7</v>
      </c>
      <c r="CY6">
        <v>81.7</v>
      </c>
      <c r="CZ6">
        <v>53.7</v>
      </c>
      <c r="DA6">
        <v>48.7</v>
      </c>
      <c r="DB6">
        <v>51.7</v>
      </c>
      <c r="DC6">
        <v>95.05</v>
      </c>
      <c r="DD6">
        <v>89.05</v>
      </c>
      <c r="DE6">
        <v>75.05</v>
      </c>
      <c r="DF6">
        <v>39.049999999999997</v>
      </c>
      <c r="DG6">
        <v>31.05</v>
      </c>
      <c r="DH6">
        <v>42.05</v>
      </c>
      <c r="DI6">
        <v>85.05</v>
      </c>
      <c r="DJ6">
        <v>101.05</v>
      </c>
      <c r="DK6">
        <v>83.05</v>
      </c>
      <c r="DL6">
        <v>55.05</v>
      </c>
      <c r="DM6">
        <v>50.05</v>
      </c>
      <c r="DN6">
        <v>53.05</v>
      </c>
      <c r="DO6">
        <v>96.4</v>
      </c>
      <c r="DP6">
        <v>90.4</v>
      </c>
      <c r="DQ6">
        <v>76.400000000000006</v>
      </c>
      <c r="DR6">
        <v>40.4</v>
      </c>
      <c r="DS6">
        <v>32.4</v>
      </c>
      <c r="DT6">
        <v>43.4</v>
      </c>
      <c r="DU6">
        <v>86.4</v>
      </c>
      <c r="DV6">
        <v>102.4</v>
      </c>
      <c r="DW6">
        <v>84.4</v>
      </c>
      <c r="DX6">
        <v>56.4</v>
      </c>
      <c r="DY6">
        <v>51.4</v>
      </c>
      <c r="DZ6">
        <v>54.4</v>
      </c>
      <c r="EA6">
        <v>97.75</v>
      </c>
      <c r="EB6">
        <v>91.75</v>
      </c>
      <c r="EC6">
        <v>77.75</v>
      </c>
      <c r="ED6">
        <v>41.75</v>
      </c>
      <c r="EE6">
        <v>33.75</v>
      </c>
      <c r="EF6">
        <v>44.75</v>
      </c>
      <c r="EG6">
        <v>87.75</v>
      </c>
      <c r="EH6">
        <v>103.75</v>
      </c>
      <c r="EI6">
        <v>85.75</v>
      </c>
      <c r="EJ6">
        <v>57.75</v>
      </c>
      <c r="EK6">
        <v>52.75</v>
      </c>
      <c r="EL6">
        <v>55.75</v>
      </c>
      <c r="EM6">
        <v>99.1</v>
      </c>
      <c r="EN6">
        <v>93.1</v>
      </c>
      <c r="EO6">
        <v>79.099999999999994</v>
      </c>
      <c r="EP6">
        <v>43.1</v>
      </c>
      <c r="EQ6">
        <v>35.1</v>
      </c>
      <c r="ER6">
        <v>46.1</v>
      </c>
      <c r="ES6">
        <v>89.1</v>
      </c>
      <c r="ET6">
        <v>105.1</v>
      </c>
      <c r="EU6">
        <v>87.1</v>
      </c>
      <c r="EV6">
        <v>59.1</v>
      </c>
      <c r="EW6">
        <v>54.1</v>
      </c>
      <c r="EX6">
        <v>57.1</v>
      </c>
      <c r="EY6">
        <v>100.45</v>
      </c>
      <c r="EZ6">
        <v>94.45</v>
      </c>
      <c r="FA6">
        <v>80.45</v>
      </c>
      <c r="FB6">
        <v>44.45</v>
      </c>
      <c r="FC6">
        <v>36.450000000000003</v>
      </c>
      <c r="FD6">
        <v>47.45</v>
      </c>
      <c r="FE6">
        <v>90.45</v>
      </c>
      <c r="FF6">
        <v>106.45</v>
      </c>
      <c r="FG6">
        <v>88.45</v>
      </c>
      <c r="FH6">
        <v>60.45</v>
      </c>
      <c r="FI6">
        <v>55.45</v>
      </c>
      <c r="FJ6">
        <v>58.45</v>
      </c>
      <c r="FK6">
        <v>101.8</v>
      </c>
      <c r="FL6">
        <v>95.8</v>
      </c>
      <c r="FM6">
        <v>81.8</v>
      </c>
      <c r="FN6">
        <v>45.8</v>
      </c>
      <c r="FO6">
        <v>37.799999999999997</v>
      </c>
      <c r="FP6">
        <v>48.8</v>
      </c>
      <c r="FQ6">
        <v>91.8</v>
      </c>
      <c r="FR6">
        <v>107.8</v>
      </c>
      <c r="FS6">
        <v>89.8</v>
      </c>
      <c r="FT6">
        <v>61.8</v>
      </c>
      <c r="FU6">
        <v>56.8</v>
      </c>
      <c r="FV6">
        <v>59.8</v>
      </c>
      <c r="FW6">
        <v>103.15</v>
      </c>
      <c r="FX6">
        <v>97.149999999999949</v>
      </c>
      <c r="FY6">
        <v>83.149999999999949</v>
      </c>
      <c r="FZ6">
        <v>47.15</v>
      </c>
      <c r="GA6">
        <v>39.15</v>
      </c>
      <c r="GB6">
        <v>50.15</v>
      </c>
      <c r="GC6">
        <v>93.149999999999949</v>
      </c>
      <c r="GD6">
        <v>109.15</v>
      </c>
      <c r="GE6">
        <v>91.149999999999949</v>
      </c>
      <c r="GF6">
        <v>63.15</v>
      </c>
      <c r="GG6">
        <v>58.15</v>
      </c>
      <c r="GH6">
        <v>61.15</v>
      </c>
      <c r="GI6">
        <v>104.5</v>
      </c>
      <c r="GJ6">
        <v>98.499999999999943</v>
      </c>
      <c r="GK6">
        <v>84.499999999999943</v>
      </c>
      <c r="GL6">
        <v>48.5</v>
      </c>
      <c r="GM6">
        <v>40.5</v>
      </c>
      <c r="GN6">
        <v>51.5</v>
      </c>
      <c r="GO6">
        <v>94.499999999999943</v>
      </c>
      <c r="GP6">
        <v>110.5</v>
      </c>
      <c r="GQ6">
        <v>92.499999999999943</v>
      </c>
      <c r="GR6">
        <v>64.5</v>
      </c>
      <c r="GS6">
        <v>59.5</v>
      </c>
      <c r="GT6">
        <v>62.5</v>
      </c>
      <c r="GU6">
        <v>104.5</v>
      </c>
      <c r="GV6">
        <v>98.499999999999943</v>
      </c>
      <c r="GW6">
        <v>84.499999999999943</v>
      </c>
      <c r="GX6">
        <v>48.5</v>
      </c>
      <c r="GY6">
        <v>40.5</v>
      </c>
      <c r="GZ6">
        <v>51.5</v>
      </c>
      <c r="HA6">
        <v>94.499999999999943</v>
      </c>
      <c r="HB6">
        <v>110.5</v>
      </c>
      <c r="HC6">
        <v>92.499999999999943</v>
      </c>
      <c r="HD6">
        <v>64.5</v>
      </c>
      <c r="HE6">
        <v>59.5</v>
      </c>
      <c r="HF6">
        <v>62.5</v>
      </c>
      <c r="HG6">
        <v>104.5</v>
      </c>
    </row>
    <row r="7" spans="1:215" x14ac:dyDescent="0.2">
      <c r="A7" s="5" t="s">
        <v>4</v>
      </c>
      <c r="B7" s="6" t="s">
        <v>12</v>
      </c>
      <c r="C7" s="6"/>
      <c r="D7" s="6"/>
      <c r="E7" s="6"/>
      <c r="F7" s="6"/>
      <c r="L7">
        <v>290</v>
      </c>
      <c r="M7">
        <v>299.51612903225805</v>
      </c>
      <c r="N7">
        <v>303.75</v>
      </c>
      <c r="O7">
        <v>292.33870967741933</v>
      </c>
      <c r="P7">
        <v>313</v>
      </c>
      <c r="Q7">
        <v>320</v>
      </c>
      <c r="R7" s="56">
        <v>322.74193548387098</v>
      </c>
      <c r="S7">
        <v>295.5</v>
      </c>
      <c r="T7">
        <v>265.64516129032256</v>
      </c>
      <c r="U7">
        <v>261.25</v>
      </c>
      <c r="V7">
        <v>230.16129032258067</v>
      </c>
      <c r="W7">
        <v>231.61290322580646</v>
      </c>
      <c r="X7">
        <v>232.5</v>
      </c>
      <c r="Y7">
        <v>178.79032258064515</v>
      </c>
      <c r="Z7">
        <v>107.4</v>
      </c>
      <c r="AA7">
        <v>78.935483870967744</v>
      </c>
      <c r="AB7">
        <v>81.5</v>
      </c>
      <c r="AC7">
        <v>81.112903225806434</v>
      </c>
      <c r="AD7">
        <v>103.64516129032258</v>
      </c>
      <c r="AE7">
        <v>103.7</v>
      </c>
      <c r="AF7">
        <v>88.838709677419345</v>
      </c>
      <c r="AG7">
        <v>88.25</v>
      </c>
      <c r="AH7">
        <v>85.516129032258078</v>
      </c>
      <c r="AI7">
        <v>87.451612903225794</v>
      </c>
      <c r="AJ7">
        <v>82.714285714285694</v>
      </c>
      <c r="AK7">
        <v>84.354838709677409</v>
      </c>
      <c r="AL7">
        <v>67.599999999999994</v>
      </c>
      <c r="AM7">
        <v>55.322580645161281</v>
      </c>
      <c r="AN7">
        <v>55.25</v>
      </c>
      <c r="AO7">
        <v>64.741935483870961</v>
      </c>
      <c r="AP7">
        <v>82.032258064516128</v>
      </c>
      <c r="AQ7">
        <v>82.333333333333329</v>
      </c>
      <c r="AR7">
        <v>63.193548387096783</v>
      </c>
      <c r="AS7">
        <v>59.5</v>
      </c>
      <c r="AT7">
        <v>56.612903225806441</v>
      </c>
      <c r="AU7">
        <v>73.451612903225794</v>
      </c>
      <c r="AV7">
        <v>68.714285714285694</v>
      </c>
      <c r="AW7">
        <v>70.354838709677409</v>
      </c>
      <c r="AX7">
        <v>53.6</v>
      </c>
      <c r="AY7">
        <v>41.322580645161281</v>
      </c>
      <c r="AZ7">
        <v>41.25</v>
      </c>
      <c r="BA7">
        <v>50.741935483870961</v>
      </c>
      <c r="BB7">
        <v>68.032258064516128</v>
      </c>
      <c r="BC7">
        <v>68.333333333333329</v>
      </c>
      <c r="BD7">
        <v>49.193548387096783</v>
      </c>
      <c r="BE7">
        <v>45.5</v>
      </c>
      <c r="BF7">
        <v>42.612903225806441</v>
      </c>
      <c r="BG7">
        <v>64.451612903225794</v>
      </c>
      <c r="BH7">
        <v>59.714285714285694</v>
      </c>
      <c r="BI7">
        <v>61.354838709677409</v>
      </c>
      <c r="BJ7">
        <v>44.6</v>
      </c>
      <c r="BK7">
        <v>32.322580645161281</v>
      </c>
      <c r="BL7">
        <v>32.25</v>
      </c>
      <c r="BM7">
        <v>41.741935483870961</v>
      </c>
      <c r="BN7">
        <v>59.032258064516128</v>
      </c>
      <c r="BO7">
        <v>59.333333333333329</v>
      </c>
      <c r="BP7">
        <v>40.193548387096783</v>
      </c>
      <c r="BQ7">
        <v>36.5</v>
      </c>
      <c r="BR7">
        <v>33.612903225806441</v>
      </c>
      <c r="BS7">
        <v>61.951612903225794</v>
      </c>
      <c r="BT7">
        <v>57.214285714285694</v>
      </c>
      <c r="BU7">
        <v>58.854838709677409</v>
      </c>
      <c r="BV7">
        <v>42.1</v>
      </c>
      <c r="BW7">
        <v>29.822580645161281</v>
      </c>
      <c r="BX7">
        <v>29.75</v>
      </c>
      <c r="BY7">
        <v>39.241935483870961</v>
      </c>
      <c r="BZ7">
        <v>56.532258064516128</v>
      </c>
      <c r="CA7">
        <v>56.833333333333329</v>
      </c>
      <c r="CB7">
        <v>37.693548387096783</v>
      </c>
      <c r="CC7">
        <v>34</v>
      </c>
      <c r="CD7">
        <v>31.112903225806441</v>
      </c>
      <c r="CE7">
        <v>63.201612903225794</v>
      </c>
      <c r="CF7">
        <v>58.464285714285694</v>
      </c>
      <c r="CG7">
        <v>60.104838709677409</v>
      </c>
      <c r="CH7">
        <v>43.35</v>
      </c>
      <c r="CI7">
        <v>31.072580645161281</v>
      </c>
      <c r="CJ7">
        <v>31</v>
      </c>
      <c r="CK7">
        <v>40.491935483870961</v>
      </c>
      <c r="CL7">
        <v>57.782258064516128</v>
      </c>
      <c r="CM7">
        <v>58.083333333333329</v>
      </c>
      <c r="CN7">
        <v>38.943548387096783</v>
      </c>
      <c r="CO7">
        <v>35.25</v>
      </c>
      <c r="CP7">
        <v>32.362903225806441</v>
      </c>
      <c r="CQ7">
        <v>64.451612903225794</v>
      </c>
      <c r="CR7">
        <v>59.714285714285694</v>
      </c>
      <c r="CS7">
        <v>61.354838709677409</v>
      </c>
      <c r="CT7">
        <v>44.6</v>
      </c>
      <c r="CU7">
        <v>32.322580645161281</v>
      </c>
      <c r="CV7">
        <v>32.25</v>
      </c>
      <c r="CW7">
        <v>41.741935483870961</v>
      </c>
      <c r="CX7">
        <v>59.032258064516128</v>
      </c>
      <c r="CY7">
        <v>59.333333333333329</v>
      </c>
      <c r="CZ7">
        <v>40.193548387096783</v>
      </c>
      <c r="DA7">
        <v>36.5</v>
      </c>
      <c r="DB7">
        <v>33.612903225806441</v>
      </c>
      <c r="DC7">
        <v>65.451612903225794</v>
      </c>
      <c r="DD7">
        <v>60.714285714285694</v>
      </c>
      <c r="DE7">
        <v>62.354838709677409</v>
      </c>
      <c r="DF7">
        <v>45.6</v>
      </c>
      <c r="DG7">
        <v>33.322580645161281</v>
      </c>
      <c r="DH7">
        <v>33.25</v>
      </c>
      <c r="DI7">
        <v>42.741935483870961</v>
      </c>
      <c r="DJ7">
        <v>60.032258064516128</v>
      </c>
      <c r="DK7">
        <v>60.333333333333329</v>
      </c>
      <c r="DL7">
        <v>41.193548387096783</v>
      </c>
      <c r="DM7">
        <v>37.5</v>
      </c>
      <c r="DN7">
        <v>34.612903225806441</v>
      </c>
      <c r="DO7">
        <v>66.451612903225794</v>
      </c>
      <c r="DP7">
        <v>61.714285714285694</v>
      </c>
      <c r="DQ7">
        <v>63.354838709677409</v>
      </c>
      <c r="DR7">
        <v>46.6</v>
      </c>
      <c r="DS7">
        <v>34.322580645161281</v>
      </c>
      <c r="DT7">
        <v>34.25</v>
      </c>
      <c r="DU7">
        <v>43.741935483870961</v>
      </c>
      <c r="DV7">
        <v>61.032258064516128</v>
      </c>
      <c r="DW7">
        <v>61.333333333333329</v>
      </c>
      <c r="DX7">
        <v>42.193548387096783</v>
      </c>
      <c r="DY7">
        <v>38.5</v>
      </c>
      <c r="DZ7">
        <v>35.612903225806441</v>
      </c>
      <c r="EA7">
        <v>67.451612903225794</v>
      </c>
      <c r="EB7">
        <v>62.714285714285694</v>
      </c>
      <c r="EC7">
        <v>64.354838709677409</v>
      </c>
      <c r="ED7">
        <v>47.6</v>
      </c>
      <c r="EE7">
        <v>35.322580645161281</v>
      </c>
      <c r="EF7">
        <v>35.25</v>
      </c>
      <c r="EG7">
        <v>44.741935483870961</v>
      </c>
      <c r="EH7">
        <v>62.032258064516128</v>
      </c>
      <c r="EI7">
        <v>62.333333333333329</v>
      </c>
      <c r="EJ7">
        <v>43.193548387096783</v>
      </c>
      <c r="EK7">
        <v>39.5</v>
      </c>
      <c r="EL7">
        <v>36.612903225806441</v>
      </c>
      <c r="EM7">
        <v>68.451612903225794</v>
      </c>
      <c r="EN7">
        <v>63.714285714285694</v>
      </c>
      <c r="EO7">
        <v>65.354838709677409</v>
      </c>
      <c r="EP7">
        <v>48.6</v>
      </c>
      <c r="EQ7">
        <v>36.322580645161281</v>
      </c>
      <c r="ER7">
        <v>36.25</v>
      </c>
      <c r="ES7">
        <v>45.741935483870961</v>
      </c>
      <c r="ET7">
        <v>63.032258064516128</v>
      </c>
      <c r="EU7">
        <v>63.333333333333329</v>
      </c>
      <c r="EV7">
        <v>44.193548387096783</v>
      </c>
      <c r="EW7">
        <v>40.5</v>
      </c>
      <c r="EX7">
        <v>37.612903225806441</v>
      </c>
      <c r="EY7">
        <v>69.451612903225794</v>
      </c>
      <c r="EZ7">
        <v>64.714285714285694</v>
      </c>
      <c r="FA7">
        <v>66.354838709677409</v>
      </c>
      <c r="FB7">
        <v>49.6</v>
      </c>
      <c r="FC7">
        <v>37.322580645161281</v>
      </c>
      <c r="FD7">
        <v>37.25</v>
      </c>
      <c r="FE7">
        <v>46.741935483870961</v>
      </c>
      <c r="FF7">
        <v>64.032258064516128</v>
      </c>
      <c r="FG7">
        <v>64.333333333333329</v>
      </c>
      <c r="FH7">
        <v>45.193548387096783</v>
      </c>
      <c r="FI7">
        <v>41.5</v>
      </c>
      <c r="FJ7">
        <v>38.612903225806441</v>
      </c>
      <c r="FK7">
        <v>70.451612903225794</v>
      </c>
      <c r="FL7">
        <v>65.714285714285694</v>
      </c>
      <c r="FM7">
        <v>67.354838709677409</v>
      </c>
      <c r="FN7">
        <v>50.6</v>
      </c>
      <c r="FO7">
        <v>38.322580645161281</v>
      </c>
      <c r="FP7">
        <v>38.25</v>
      </c>
      <c r="FQ7">
        <v>47.741935483870961</v>
      </c>
      <c r="FR7">
        <v>65.032258064516128</v>
      </c>
      <c r="FS7">
        <v>65.333333333333329</v>
      </c>
      <c r="FT7">
        <v>46.193548387096783</v>
      </c>
      <c r="FU7">
        <v>42.5</v>
      </c>
      <c r="FV7">
        <v>39.612903225806441</v>
      </c>
      <c r="FW7">
        <v>71.451612903225794</v>
      </c>
      <c r="FX7">
        <v>66.714285714285694</v>
      </c>
      <c r="FY7">
        <v>68.354838709677409</v>
      </c>
      <c r="FZ7">
        <v>51.6</v>
      </c>
      <c r="GA7">
        <v>39.322580645161281</v>
      </c>
      <c r="GB7">
        <v>39.25</v>
      </c>
      <c r="GC7">
        <v>48.741935483870961</v>
      </c>
      <c r="GD7">
        <v>66.032258064516128</v>
      </c>
      <c r="GE7">
        <v>66.333333333333329</v>
      </c>
      <c r="GF7">
        <v>47.193548387096783</v>
      </c>
      <c r="GG7">
        <v>43.5</v>
      </c>
      <c r="GH7">
        <v>40.612903225806441</v>
      </c>
      <c r="GI7">
        <v>72.451612903225794</v>
      </c>
      <c r="GJ7">
        <v>67.714285714285694</v>
      </c>
      <c r="GK7">
        <v>69.354838709677409</v>
      </c>
      <c r="GL7">
        <v>52.6</v>
      </c>
      <c r="GM7">
        <v>40.322580645161281</v>
      </c>
      <c r="GN7">
        <v>40.25</v>
      </c>
      <c r="GO7">
        <v>49.741935483870961</v>
      </c>
      <c r="GP7">
        <v>67.032258064516128</v>
      </c>
      <c r="GQ7">
        <v>67.333333333333329</v>
      </c>
      <c r="GR7">
        <v>48.193548387096783</v>
      </c>
      <c r="GS7">
        <v>44.5</v>
      </c>
      <c r="GT7">
        <v>41.612903225806441</v>
      </c>
      <c r="GU7">
        <v>72.451612903225794</v>
      </c>
      <c r="GV7">
        <v>67.714285714285694</v>
      </c>
      <c r="GW7">
        <v>69.354838709677409</v>
      </c>
      <c r="GX7">
        <v>52.6</v>
      </c>
      <c r="GY7">
        <v>40.322580645161281</v>
      </c>
      <c r="GZ7">
        <v>40.25</v>
      </c>
      <c r="HA7">
        <v>49.741935483870961</v>
      </c>
      <c r="HB7">
        <v>67.032258064516128</v>
      </c>
      <c r="HC7">
        <v>67.333333333333329</v>
      </c>
      <c r="HD7">
        <v>48.193548387096783</v>
      </c>
      <c r="HE7">
        <v>44.5</v>
      </c>
      <c r="HF7">
        <v>41.612903225806441</v>
      </c>
      <c r="HG7">
        <v>72.451612903225794</v>
      </c>
    </row>
    <row r="8" spans="1:215" x14ac:dyDescent="0.2">
      <c r="A8" s="5" t="s">
        <v>9</v>
      </c>
      <c r="B8" s="6" t="s">
        <v>11</v>
      </c>
      <c r="C8" s="6"/>
      <c r="D8" s="6"/>
      <c r="E8" s="6"/>
      <c r="F8" s="6"/>
      <c r="L8">
        <v>255</v>
      </c>
      <c r="M8">
        <v>230</v>
      </c>
      <c r="N8">
        <v>225</v>
      </c>
      <c r="O8">
        <v>220</v>
      </c>
      <c r="P8">
        <v>240</v>
      </c>
      <c r="Q8">
        <v>250</v>
      </c>
      <c r="R8">
        <v>310</v>
      </c>
      <c r="S8">
        <v>245</v>
      </c>
      <c r="T8">
        <v>185</v>
      </c>
      <c r="U8">
        <v>170</v>
      </c>
      <c r="V8">
        <v>175</v>
      </c>
      <c r="W8">
        <v>120</v>
      </c>
      <c r="X8">
        <v>115</v>
      </c>
      <c r="Y8">
        <v>115</v>
      </c>
      <c r="Z8">
        <v>100</v>
      </c>
      <c r="AA8">
        <v>100</v>
      </c>
      <c r="AB8">
        <v>103</v>
      </c>
      <c r="AC8">
        <v>165</v>
      </c>
      <c r="AD8">
        <v>180</v>
      </c>
      <c r="AE8">
        <v>166</v>
      </c>
      <c r="AF8">
        <v>117</v>
      </c>
      <c r="AG8">
        <v>106</v>
      </c>
      <c r="AH8">
        <v>106</v>
      </c>
      <c r="AI8">
        <v>79</v>
      </c>
      <c r="AJ8">
        <v>77</v>
      </c>
      <c r="AK8">
        <v>75</v>
      </c>
      <c r="AL8">
        <v>73</v>
      </c>
      <c r="AM8">
        <v>75.25</v>
      </c>
      <c r="AN8">
        <v>83</v>
      </c>
      <c r="AO8">
        <v>116</v>
      </c>
      <c r="AP8">
        <v>130</v>
      </c>
      <c r="AQ8">
        <v>117.5</v>
      </c>
      <c r="AR8">
        <v>78.5</v>
      </c>
      <c r="AS8">
        <v>78</v>
      </c>
      <c r="AT8">
        <v>76.25</v>
      </c>
      <c r="AU8">
        <v>59.5</v>
      </c>
      <c r="AV8">
        <v>75.5</v>
      </c>
      <c r="AW8">
        <v>55.5</v>
      </c>
      <c r="AX8">
        <v>52.5</v>
      </c>
      <c r="AY8">
        <v>54.25</v>
      </c>
      <c r="AZ8">
        <v>62</v>
      </c>
      <c r="BA8">
        <v>91.25</v>
      </c>
      <c r="BB8">
        <v>104.25</v>
      </c>
      <c r="BC8">
        <v>92.25</v>
      </c>
      <c r="BD8">
        <v>58.5</v>
      </c>
      <c r="BE8">
        <v>58</v>
      </c>
      <c r="BF8">
        <v>56.5</v>
      </c>
      <c r="BG8">
        <v>55</v>
      </c>
      <c r="BH8">
        <v>71</v>
      </c>
      <c r="BI8">
        <v>51</v>
      </c>
      <c r="BJ8">
        <v>47.4</v>
      </c>
      <c r="BK8">
        <v>49.15</v>
      </c>
      <c r="BL8">
        <v>56.9</v>
      </c>
      <c r="BM8">
        <v>81.75</v>
      </c>
      <c r="BN8">
        <v>94.75</v>
      </c>
      <c r="BO8">
        <v>82.75</v>
      </c>
      <c r="BP8">
        <v>54</v>
      </c>
      <c r="BQ8">
        <v>53.5</v>
      </c>
      <c r="BR8">
        <v>52</v>
      </c>
      <c r="BS8">
        <v>53.25</v>
      </c>
      <c r="BT8">
        <v>69.25</v>
      </c>
      <c r="BU8">
        <v>49.25</v>
      </c>
      <c r="BV8">
        <v>46.4</v>
      </c>
      <c r="BW8">
        <v>48.15</v>
      </c>
      <c r="BX8">
        <v>55.9</v>
      </c>
      <c r="BY8">
        <v>78.25</v>
      </c>
      <c r="BZ8">
        <v>91.25</v>
      </c>
      <c r="CA8">
        <v>79.25</v>
      </c>
      <c r="CB8">
        <v>53</v>
      </c>
      <c r="CC8">
        <v>52.5</v>
      </c>
      <c r="CD8">
        <v>51</v>
      </c>
      <c r="CE8">
        <v>53.25</v>
      </c>
      <c r="CF8">
        <v>69.25</v>
      </c>
      <c r="CG8">
        <v>49.25</v>
      </c>
      <c r="CH8">
        <v>46.4</v>
      </c>
      <c r="CI8">
        <v>48.15</v>
      </c>
      <c r="CJ8">
        <v>55.9</v>
      </c>
      <c r="CK8">
        <v>76.75</v>
      </c>
      <c r="CL8">
        <v>89.75</v>
      </c>
      <c r="CM8">
        <v>77.75</v>
      </c>
      <c r="CN8">
        <v>53</v>
      </c>
      <c r="CO8">
        <v>52.5</v>
      </c>
      <c r="CP8">
        <v>51</v>
      </c>
      <c r="CQ8">
        <v>53.4</v>
      </c>
      <c r="CR8">
        <v>69.400000000000006</v>
      </c>
      <c r="CS8">
        <v>49.4</v>
      </c>
      <c r="CT8">
        <v>46.55</v>
      </c>
      <c r="CU8">
        <v>48.3</v>
      </c>
      <c r="CV8">
        <v>56.05</v>
      </c>
      <c r="CW8">
        <v>75.75</v>
      </c>
      <c r="CX8">
        <v>88.75</v>
      </c>
      <c r="CY8">
        <v>76.75</v>
      </c>
      <c r="CZ8">
        <v>53.15</v>
      </c>
      <c r="DA8">
        <v>52.65</v>
      </c>
      <c r="DB8">
        <v>51.15</v>
      </c>
      <c r="DC8">
        <v>53.95</v>
      </c>
      <c r="DD8">
        <v>69.95</v>
      </c>
      <c r="DE8">
        <v>49.95</v>
      </c>
      <c r="DF8">
        <v>47.1</v>
      </c>
      <c r="DG8">
        <v>48.85</v>
      </c>
      <c r="DH8">
        <v>56.6</v>
      </c>
      <c r="DI8">
        <v>76.3</v>
      </c>
      <c r="DJ8">
        <v>89.3</v>
      </c>
      <c r="DK8">
        <v>77.3</v>
      </c>
      <c r="DL8">
        <v>53.7</v>
      </c>
      <c r="DM8">
        <v>53.2</v>
      </c>
      <c r="DN8">
        <v>51.7</v>
      </c>
      <c r="DO8">
        <v>54.7</v>
      </c>
      <c r="DP8">
        <v>70.7</v>
      </c>
      <c r="DQ8">
        <v>50.7</v>
      </c>
      <c r="DR8">
        <v>47.85</v>
      </c>
      <c r="DS8">
        <v>49.6</v>
      </c>
      <c r="DT8">
        <v>57.35</v>
      </c>
      <c r="DU8">
        <v>77.05</v>
      </c>
      <c r="DV8">
        <v>90.05</v>
      </c>
      <c r="DW8">
        <v>78.05</v>
      </c>
      <c r="DX8">
        <v>54.45</v>
      </c>
      <c r="DY8">
        <v>53.95</v>
      </c>
      <c r="DZ8">
        <v>52.45</v>
      </c>
      <c r="EA8">
        <v>55.45</v>
      </c>
      <c r="EB8">
        <v>71.45</v>
      </c>
      <c r="EC8">
        <v>51.45</v>
      </c>
      <c r="ED8">
        <v>48.6</v>
      </c>
      <c r="EE8">
        <v>50.35</v>
      </c>
      <c r="EF8">
        <v>58.1</v>
      </c>
      <c r="EG8">
        <v>77.8</v>
      </c>
      <c r="EH8">
        <v>90.8</v>
      </c>
      <c r="EI8">
        <v>78.8</v>
      </c>
      <c r="EJ8">
        <v>55.2</v>
      </c>
      <c r="EK8">
        <v>54.7</v>
      </c>
      <c r="EL8">
        <v>53.2</v>
      </c>
      <c r="EM8">
        <v>56.2</v>
      </c>
      <c r="EN8">
        <v>72.2</v>
      </c>
      <c r="EO8">
        <v>52.2</v>
      </c>
      <c r="EP8">
        <v>49.35</v>
      </c>
      <c r="EQ8">
        <v>51.1</v>
      </c>
      <c r="ER8">
        <v>58.85</v>
      </c>
      <c r="ES8">
        <v>78.55</v>
      </c>
      <c r="ET8">
        <v>91.55</v>
      </c>
      <c r="EU8">
        <v>79.55</v>
      </c>
      <c r="EV8">
        <v>55.95</v>
      </c>
      <c r="EW8">
        <v>55.45</v>
      </c>
      <c r="EX8">
        <v>53.95</v>
      </c>
      <c r="EY8">
        <v>56.95</v>
      </c>
      <c r="EZ8">
        <v>72.95</v>
      </c>
      <c r="FA8">
        <v>52.95</v>
      </c>
      <c r="FB8">
        <v>50.1</v>
      </c>
      <c r="FC8">
        <v>51.85</v>
      </c>
      <c r="FD8">
        <v>59.6</v>
      </c>
      <c r="FE8">
        <v>79.3</v>
      </c>
      <c r="FF8">
        <v>92.3</v>
      </c>
      <c r="FG8">
        <v>80.3</v>
      </c>
      <c r="FH8">
        <v>56.7</v>
      </c>
      <c r="FI8">
        <v>56.2</v>
      </c>
      <c r="FJ8">
        <v>54.7</v>
      </c>
      <c r="FK8">
        <v>57.7</v>
      </c>
      <c r="FL8">
        <v>73.7</v>
      </c>
      <c r="FM8">
        <v>53.7</v>
      </c>
      <c r="FN8">
        <v>50.85</v>
      </c>
      <c r="FO8">
        <v>52.6</v>
      </c>
      <c r="FP8">
        <v>60.35</v>
      </c>
      <c r="FQ8">
        <v>80.05</v>
      </c>
      <c r="FR8">
        <v>93.05</v>
      </c>
      <c r="FS8">
        <v>81.05</v>
      </c>
      <c r="FT8">
        <v>57.45</v>
      </c>
      <c r="FU8">
        <v>56.95</v>
      </c>
      <c r="FV8">
        <v>55.45</v>
      </c>
      <c r="FW8">
        <v>58.45</v>
      </c>
      <c r="FX8">
        <v>74.45</v>
      </c>
      <c r="FY8">
        <v>54.45</v>
      </c>
      <c r="FZ8">
        <v>51.6</v>
      </c>
      <c r="GA8">
        <v>53.35</v>
      </c>
      <c r="GB8">
        <v>61.1</v>
      </c>
      <c r="GC8">
        <v>80.8</v>
      </c>
      <c r="GD8">
        <v>93.8</v>
      </c>
      <c r="GE8">
        <v>81.8</v>
      </c>
      <c r="GF8">
        <v>58.2</v>
      </c>
      <c r="GG8">
        <v>57.7</v>
      </c>
      <c r="GH8">
        <v>56.2</v>
      </c>
      <c r="GI8">
        <v>58.5</v>
      </c>
      <c r="GJ8">
        <v>74.5</v>
      </c>
      <c r="GK8">
        <v>54.5</v>
      </c>
      <c r="GL8">
        <v>51.65</v>
      </c>
      <c r="GM8">
        <v>53.4</v>
      </c>
      <c r="GN8">
        <v>61.15</v>
      </c>
      <c r="GO8">
        <v>80.849999999999994</v>
      </c>
      <c r="GP8">
        <v>93.85</v>
      </c>
      <c r="GQ8">
        <v>81.849999999999994</v>
      </c>
      <c r="GR8">
        <v>58.25</v>
      </c>
      <c r="GS8">
        <v>57.75</v>
      </c>
      <c r="GT8">
        <v>56.25</v>
      </c>
      <c r="GU8">
        <v>58.55</v>
      </c>
      <c r="GV8">
        <v>74.55</v>
      </c>
      <c r="GW8">
        <v>54.55</v>
      </c>
      <c r="GX8">
        <v>51.7</v>
      </c>
      <c r="GY8">
        <v>53.45</v>
      </c>
      <c r="GZ8">
        <v>61.2</v>
      </c>
      <c r="HA8">
        <v>80.900000000000006</v>
      </c>
      <c r="HB8">
        <v>93.9</v>
      </c>
      <c r="HC8">
        <v>81.900000000000006</v>
      </c>
      <c r="HD8">
        <v>58.3</v>
      </c>
      <c r="HE8">
        <v>57.8</v>
      </c>
      <c r="HF8">
        <v>56.3</v>
      </c>
      <c r="HG8">
        <v>58.6</v>
      </c>
    </row>
    <row r="9" spans="1:215" x14ac:dyDescent="0.2">
      <c r="A9" s="5" t="s">
        <v>9</v>
      </c>
      <c r="B9" s="6" t="s">
        <v>12</v>
      </c>
      <c r="C9" s="6"/>
      <c r="D9" s="6"/>
      <c r="E9" s="6"/>
      <c r="F9" s="6"/>
      <c r="L9">
        <v>216</v>
      </c>
      <c r="M9">
        <v>194.51612903225805</v>
      </c>
      <c r="N9">
        <v>143.75</v>
      </c>
      <c r="O9">
        <v>138.54838709677418</v>
      </c>
      <c r="P9">
        <v>148.33333333333331</v>
      </c>
      <c r="Q9">
        <v>149.35483870967744</v>
      </c>
      <c r="R9">
        <v>141.29032258064515</v>
      </c>
      <c r="S9">
        <v>143.5</v>
      </c>
      <c r="T9">
        <v>146.61290322580643</v>
      </c>
      <c r="U9">
        <v>137.5</v>
      </c>
      <c r="V9">
        <v>150.32258064516131</v>
      </c>
      <c r="W9">
        <v>104.54838709677418</v>
      </c>
      <c r="X9">
        <v>96.214285714285708</v>
      </c>
      <c r="Y9">
        <v>83.274193548387089</v>
      </c>
      <c r="Z9">
        <v>81.333333333333329</v>
      </c>
      <c r="AA9">
        <v>81.612903225806434</v>
      </c>
      <c r="AB9">
        <v>86.25</v>
      </c>
      <c r="AC9">
        <v>105.56451612903224</v>
      </c>
      <c r="AD9">
        <v>107.32258064516128</v>
      </c>
      <c r="AE9">
        <v>107</v>
      </c>
      <c r="AF9">
        <v>85.548387096774192</v>
      </c>
      <c r="AG9">
        <v>88.166666666666657</v>
      </c>
      <c r="AH9">
        <v>88.516129032258078</v>
      </c>
      <c r="AI9">
        <v>55.5</v>
      </c>
      <c r="AJ9">
        <v>54.75</v>
      </c>
      <c r="AK9">
        <v>52.75</v>
      </c>
      <c r="AL9">
        <v>49</v>
      </c>
      <c r="AM9">
        <v>46.25</v>
      </c>
      <c r="AN9">
        <v>48</v>
      </c>
      <c r="AO9">
        <v>71</v>
      </c>
      <c r="AP9">
        <v>73</v>
      </c>
      <c r="AQ9">
        <v>71</v>
      </c>
      <c r="AR9">
        <v>51</v>
      </c>
      <c r="AS9">
        <v>49</v>
      </c>
      <c r="AT9">
        <v>48</v>
      </c>
      <c r="AU9">
        <v>46</v>
      </c>
      <c r="AV9">
        <v>45</v>
      </c>
      <c r="AW9">
        <v>43</v>
      </c>
      <c r="AX9">
        <v>41</v>
      </c>
      <c r="AY9">
        <v>39</v>
      </c>
      <c r="AZ9">
        <v>40</v>
      </c>
      <c r="BA9">
        <v>51</v>
      </c>
      <c r="BB9">
        <v>54</v>
      </c>
      <c r="BC9">
        <v>52</v>
      </c>
      <c r="BD9">
        <v>43</v>
      </c>
      <c r="BE9">
        <v>41</v>
      </c>
      <c r="BF9">
        <v>41</v>
      </c>
      <c r="BG9">
        <v>41</v>
      </c>
      <c r="BH9">
        <v>40</v>
      </c>
      <c r="BI9">
        <v>38</v>
      </c>
      <c r="BJ9">
        <v>36</v>
      </c>
      <c r="BK9">
        <v>34</v>
      </c>
      <c r="BL9">
        <v>35</v>
      </c>
      <c r="BM9">
        <v>46</v>
      </c>
      <c r="BN9">
        <v>49</v>
      </c>
      <c r="BO9">
        <v>47</v>
      </c>
      <c r="BP9">
        <v>38</v>
      </c>
      <c r="BQ9">
        <v>36</v>
      </c>
      <c r="BR9">
        <v>34</v>
      </c>
      <c r="BS9">
        <v>40.9</v>
      </c>
      <c r="BT9">
        <v>39.9</v>
      </c>
      <c r="BU9">
        <v>37.9</v>
      </c>
      <c r="BV9">
        <v>35.9</v>
      </c>
      <c r="BW9">
        <v>33.9</v>
      </c>
      <c r="BX9">
        <v>34.9</v>
      </c>
      <c r="BY9">
        <v>42</v>
      </c>
      <c r="BZ9">
        <v>45</v>
      </c>
      <c r="CA9">
        <v>43</v>
      </c>
      <c r="CB9">
        <v>37.9</v>
      </c>
      <c r="CC9">
        <v>35.9</v>
      </c>
      <c r="CD9">
        <v>33.9</v>
      </c>
      <c r="CE9">
        <v>40.9</v>
      </c>
      <c r="CF9">
        <v>39.9</v>
      </c>
      <c r="CG9">
        <v>37.9</v>
      </c>
      <c r="CH9">
        <v>35.9</v>
      </c>
      <c r="CI9">
        <v>33.9</v>
      </c>
      <c r="CJ9">
        <v>34.9</v>
      </c>
      <c r="CK9">
        <v>40.5</v>
      </c>
      <c r="CL9">
        <v>43.5</v>
      </c>
      <c r="CM9">
        <v>41.5</v>
      </c>
      <c r="CN9">
        <v>37.9</v>
      </c>
      <c r="CO9">
        <v>35.9</v>
      </c>
      <c r="CP9">
        <v>33.9</v>
      </c>
      <c r="CQ9">
        <v>41.4</v>
      </c>
      <c r="CR9">
        <v>40.4</v>
      </c>
      <c r="CS9">
        <v>38.4</v>
      </c>
      <c r="CT9">
        <v>36.4</v>
      </c>
      <c r="CU9">
        <v>34.4</v>
      </c>
      <c r="CV9">
        <v>35.4</v>
      </c>
      <c r="CW9">
        <v>41</v>
      </c>
      <c r="CX9">
        <v>44</v>
      </c>
      <c r="CY9">
        <v>42</v>
      </c>
      <c r="CZ9">
        <v>38.4</v>
      </c>
      <c r="DA9">
        <v>36.4</v>
      </c>
      <c r="DB9">
        <v>34.4</v>
      </c>
      <c r="DC9">
        <v>41.9</v>
      </c>
      <c r="DD9">
        <v>40.9</v>
      </c>
      <c r="DE9">
        <v>38.9</v>
      </c>
      <c r="DF9">
        <v>36.9</v>
      </c>
      <c r="DG9">
        <v>34.9</v>
      </c>
      <c r="DH9">
        <v>35.9</v>
      </c>
      <c r="DI9">
        <v>41.5</v>
      </c>
      <c r="DJ9">
        <v>44.5</v>
      </c>
      <c r="DK9">
        <v>42.5</v>
      </c>
      <c r="DL9">
        <v>38.9</v>
      </c>
      <c r="DM9">
        <v>36.9</v>
      </c>
      <c r="DN9">
        <v>34.9</v>
      </c>
      <c r="DO9">
        <v>42.4</v>
      </c>
      <c r="DP9">
        <v>41.4</v>
      </c>
      <c r="DQ9">
        <v>39.4</v>
      </c>
      <c r="DR9">
        <v>37.4</v>
      </c>
      <c r="DS9">
        <v>35.4</v>
      </c>
      <c r="DT9">
        <v>36.4</v>
      </c>
      <c r="DU9">
        <v>42</v>
      </c>
      <c r="DV9">
        <v>45</v>
      </c>
      <c r="DW9">
        <v>43</v>
      </c>
      <c r="DX9">
        <v>39.4</v>
      </c>
      <c r="DY9">
        <v>37.4</v>
      </c>
      <c r="DZ9">
        <v>35.4</v>
      </c>
      <c r="EA9">
        <v>42.9</v>
      </c>
      <c r="EB9">
        <v>41.9</v>
      </c>
      <c r="EC9">
        <v>39.9</v>
      </c>
      <c r="ED9">
        <v>37.9</v>
      </c>
      <c r="EE9">
        <v>35.9</v>
      </c>
      <c r="EF9">
        <v>36.9</v>
      </c>
      <c r="EG9">
        <v>42.5</v>
      </c>
      <c r="EH9">
        <v>45.5</v>
      </c>
      <c r="EI9">
        <v>43.5</v>
      </c>
      <c r="EJ9">
        <v>39.9</v>
      </c>
      <c r="EK9">
        <v>37.9</v>
      </c>
      <c r="EL9">
        <v>35.9</v>
      </c>
      <c r="EM9">
        <v>43.4</v>
      </c>
      <c r="EN9">
        <v>42.4</v>
      </c>
      <c r="EO9">
        <v>40.4</v>
      </c>
      <c r="EP9">
        <v>38.4</v>
      </c>
      <c r="EQ9">
        <v>36.4</v>
      </c>
      <c r="ER9">
        <v>37.4</v>
      </c>
      <c r="ES9">
        <v>43</v>
      </c>
      <c r="ET9">
        <v>46</v>
      </c>
      <c r="EU9">
        <v>44</v>
      </c>
      <c r="EV9">
        <v>40.4</v>
      </c>
      <c r="EW9">
        <v>38.4</v>
      </c>
      <c r="EX9">
        <v>36.4</v>
      </c>
      <c r="EY9">
        <v>43.9</v>
      </c>
      <c r="EZ9">
        <v>42.9</v>
      </c>
      <c r="FA9">
        <v>40.9</v>
      </c>
      <c r="FB9">
        <v>38.9</v>
      </c>
      <c r="FC9">
        <v>36.9</v>
      </c>
      <c r="FD9">
        <v>37.9</v>
      </c>
      <c r="FE9">
        <v>43.5</v>
      </c>
      <c r="FF9">
        <v>46.5</v>
      </c>
      <c r="FG9">
        <v>44.5</v>
      </c>
      <c r="FH9">
        <v>40.9</v>
      </c>
      <c r="FI9">
        <v>38.9</v>
      </c>
      <c r="FJ9">
        <v>36.9</v>
      </c>
      <c r="FK9">
        <v>44.4</v>
      </c>
      <c r="FL9">
        <v>43.4</v>
      </c>
      <c r="FM9">
        <v>41.4</v>
      </c>
      <c r="FN9">
        <v>39.4</v>
      </c>
      <c r="FO9">
        <v>37.4</v>
      </c>
      <c r="FP9">
        <v>38.4</v>
      </c>
      <c r="FQ9">
        <v>44</v>
      </c>
      <c r="FR9">
        <v>47</v>
      </c>
      <c r="FS9">
        <v>45</v>
      </c>
      <c r="FT9">
        <v>41.4</v>
      </c>
      <c r="FU9">
        <v>39.4</v>
      </c>
      <c r="FV9">
        <v>37.4</v>
      </c>
      <c r="FW9">
        <v>44.9</v>
      </c>
      <c r="FX9">
        <v>43.9</v>
      </c>
      <c r="FY9">
        <v>41.9</v>
      </c>
      <c r="FZ9">
        <v>39.9</v>
      </c>
      <c r="GA9">
        <v>37.9</v>
      </c>
      <c r="GB9">
        <v>38.9</v>
      </c>
      <c r="GC9">
        <v>44.5</v>
      </c>
      <c r="GD9">
        <v>47.5</v>
      </c>
      <c r="GE9">
        <v>45.5</v>
      </c>
      <c r="GF9">
        <v>41.9</v>
      </c>
      <c r="GG9">
        <v>39.9</v>
      </c>
      <c r="GH9">
        <v>37.9</v>
      </c>
      <c r="GI9">
        <v>44.9</v>
      </c>
      <c r="GJ9">
        <v>43.9</v>
      </c>
      <c r="GK9">
        <v>41.9</v>
      </c>
      <c r="GL9">
        <v>39.9</v>
      </c>
      <c r="GM9">
        <v>37.9</v>
      </c>
      <c r="GN9">
        <v>38.9</v>
      </c>
      <c r="GO9">
        <v>44.5</v>
      </c>
      <c r="GP9">
        <v>47.5</v>
      </c>
      <c r="GQ9">
        <v>45.5</v>
      </c>
      <c r="GR9">
        <v>41.9</v>
      </c>
      <c r="GS9">
        <v>39.9</v>
      </c>
      <c r="GT9">
        <v>37.9</v>
      </c>
      <c r="GU9">
        <v>44.9</v>
      </c>
      <c r="GV9">
        <v>43.9</v>
      </c>
      <c r="GW9">
        <v>41.9</v>
      </c>
      <c r="GX9">
        <v>39.9</v>
      </c>
      <c r="GY9">
        <v>37.9</v>
      </c>
      <c r="GZ9">
        <v>38.9</v>
      </c>
      <c r="HA9">
        <v>44.5</v>
      </c>
      <c r="HB9">
        <v>47.5</v>
      </c>
      <c r="HC9">
        <v>45.5</v>
      </c>
      <c r="HD9">
        <v>41.9</v>
      </c>
      <c r="HE9">
        <v>39.9</v>
      </c>
      <c r="HF9">
        <v>37.9</v>
      </c>
      <c r="HG9">
        <v>44.9</v>
      </c>
    </row>
    <row r="10" spans="1:215" x14ac:dyDescent="0.2">
      <c r="A10" s="5" t="s">
        <v>8</v>
      </c>
      <c r="B10" s="6" t="s">
        <v>11</v>
      </c>
      <c r="C10" s="6"/>
      <c r="D10" s="6"/>
      <c r="E10" s="6"/>
      <c r="F10" s="6"/>
      <c r="L10">
        <v>202</v>
      </c>
      <c r="M10">
        <v>250</v>
      </c>
      <c r="N10">
        <v>200</v>
      </c>
      <c r="O10">
        <v>200</v>
      </c>
      <c r="P10">
        <v>240</v>
      </c>
      <c r="Q10">
        <v>250</v>
      </c>
      <c r="R10">
        <v>310</v>
      </c>
      <c r="S10">
        <v>225</v>
      </c>
      <c r="T10">
        <v>185</v>
      </c>
      <c r="U10">
        <v>150</v>
      </c>
      <c r="V10">
        <v>110</v>
      </c>
      <c r="W10">
        <v>110</v>
      </c>
      <c r="X10">
        <v>92</v>
      </c>
      <c r="Y10">
        <v>88</v>
      </c>
      <c r="Z10">
        <v>85</v>
      </c>
      <c r="AA10">
        <v>85</v>
      </c>
      <c r="AB10">
        <v>103</v>
      </c>
      <c r="AC10">
        <v>165</v>
      </c>
      <c r="AD10">
        <v>180</v>
      </c>
      <c r="AE10">
        <v>125</v>
      </c>
      <c r="AF10">
        <v>110</v>
      </c>
      <c r="AG10">
        <v>77.5</v>
      </c>
      <c r="AH10">
        <v>77.5</v>
      </c>
      <c r="AI10">
        <v>68.408750546938577</v>
      </c>
      <c r="AJ10">
        <v>55.360421920195591</v>
      </c>
      <c r="AK10">
        <v>52.183224808787635</v>
      </c>
      <c r="AL10">
        <v>50.98203305091937</v>
      </c>
      <c r="AM10">
        <v>51.103387639431382</v>
      </c>
      <c r="AN10">
        <v>72.472589831488676</v>
      </c>
      <c r="AO10">
        <v>116</v>
      </c>
      <c r="AP10">
        <v>130</v>
      </c>
      <c r="AQ10">
        <v>103.64582512829914</v>
      </c>
      <c r="AR10">
        <v>77.793050248615316</v>
      </c>
      <c r="AS10">
        <v>43.149801476049419</v>
      </c>
      <c r="AT10">
        <v>39.910359745885089</v>
      </c>
      <c r="AU10">
        <v>49.38799202669545</v>
      </c>
      <c r="AV10">
        <v>41.55603777057182</v>
      </c>
      <c r="AW10">
        <v>39.702012397614787</v>
      </c>
      <c r="AX10">
        <v>39.046532002076503</v>
      </c>
      <c r="AY10">
        <v>39.198746770507185</v>
      </c>
      <c r="AZ10">
        <v>52.418972871023797</v>
      </c>
      <c r="BA10">
        <v>79.701266871694258</v>
      </c>
      <c r="BB10">
        <v>90.749044845734986</v>
      </c>
      <c r="BC10">
        <v>72.10232348574354</v>
      </c>
      <c r="BD10">
        <v>56.197633096636245</v>
      </c>
      <c r="BE10">
        <v>34.720361043278174</v>
      </c>
      <c r="BF10">
        <v>32.762800482567748</v>
      </c>
      <c r="BG10">
        <v>45.63799202669545</v>
      </c>
      <c r="BH10">
        <v>37.80603777057182</v>
      </c>
      <c r="BI10">
        <v>35.952012397614787</v>
      </c>
      <c r="BJ10">
        <v>35.196532002076502</v>
      </c>
      <c r="BK10">
        <v>35.348746770507184</v>
      </c>
      <c r="BL10">
        <v>48.568972871023796</v>
      </c>
      <c r="BM10">
        <v>70.701266871694258</v>
      </c>
      <c r="BN10">
        <v>81.749044845734986</v>
      </c>
      <c r="BO10">
        <v>63.10232348574354</v>
      </c>
      <c r="BP10">
        <v>52.597633096636244</v>
      </c>
      <c r="BQ10">
        <v>31.120361043278173</v>
      </c>
      <c r="BR10">
        <v>44.15</v>
      </c>
      <c r="BS10">
        <v>45.63799202669545</v>
      </c>
      <c r="BT10">
        <v>37.80603777057182</v>
      </c>
      <c r="BU10">
        <v>35.952012397614787</v>
      </c>
      <c r="BV10">
        <v>35.196532002076502</v>
      </c>
      <c r="BW10">
        <v>35.348746770507184</v>
      </c>
      <c r="BX10">
        <v>48.568972871023796</v>
      </c>
      <c r="BY10">
        <v>66.701266871694258</v>
      </c>
      <c r="BZ10">
        <v>77.749044845734986</v>
      </c>
      <c r="CA10">
        <v>59.10232348574354</v>
      </c>
      <c r="CB10">
        <v>52.597633096636244</v>
      </c>
      <c r="CC10">
        <v>31.120361043278173</v>
      </c>
      <c r="CD10">
        <v>44.15</v>
      </c>
      <c r="CE10">
        <v>45.88799202669545</v>
      </c>
      <c r="CF10">
        <v>38.05603777057182</v>
      </c>
      <c r="CG10">
        <v>36.202012397614787</v>
      </c>
      <c r="CH10">
        <v>35.446532002076502</v>
      </c>
      <c r="CI10">
        <v>35.598746770507184</v>
      </c>
      <c r="CJ10">
        <v>48.818972871023796</v>
      </c>
      <c r="CK10">
        <v>66.201266871694258</v>
      </c>
      <c r="CL10">
        <v>77.249044845734986</v>
      </c>
      <c r="CM10">
        <v>58.60232348574354</v>
      </c>
      <c r="CN10">
        <v>52.847633096636244</v>
      </c>
      <c r="CO10">
        <v>31.370361043278173</v>
      </c>
      <c r="CP10">
        <v>44.4</v>
      </c>
      <c r="CQ10">
        <v>46.13799202669545</v>
      </c>
      <c r="CR10">
        <v>38.30603777057182</v>
      </c>
      <c r="CS10">
        <v>36.452012397614787</v>
      </c>
      <c r="CT10">
        <v>35.696532002076502</v>
      </c>
      <c r="CU10">
        <v>35.848746770507184</v>
      </c>
      <c r="CV10">
        <v>49.068972871023796</v>
      </c>
      <c r="CW10">
        <v>66.451266871694258</v>
      </c>
      <c r="CX10">
        <v>77.499044845734986</v>
      </c>
      <c r="CY10">
        <v>58.85232348574354</v>
      </c>
      <c r="CZ10">
        <v>53.097633096636244</v>
      </c>
      <c r="DA10">
        <v>31.620361043278173</v>
      </c>
      <c r="DB10">
        <v>44.65</v>
      </c>
      <c r="DC10">
        <v>46.38799202669545</v>
      </c>
      <c r="DD10">
        <v>39.049990339121607</v>
      </c>
      <c r="DE10">
        <v>37.195964966164581</v>
      </c>
      <c r="DF10">
        <v>35.946532002076502</v>
      </c>
      <c r="DG10">
        <v>36.499161872898561</v>
      </c>
      <c r="DH10">
        <v>49.719387973415174</v>
      </c>
      <c r="DI10">
        <v>66.701266871694258</v>
      </c>
      <c r="DJ10">
        <v>76.498399889669685</v>
      </c>
      <c r="DK10">
        <v>57.851678529678232</v>
      </c>
      <c r="DL10">
        <v>53.347633096636244</v>
      </c>
      <c r="DM10">
        <v>32.236364313124277</v>
      </c>
      <c r="DN10">
        <v>45.27</v>
      </c>
      <c r="DO10">
        <v>46.63799202669545</v>
      </c>
      <c r="DP10">
        <v>39.757670629158746</v>
      </c>
      <c r="DQ10">
        <v>37.90364525620172</v>
      </c>
      <c r="DR10">
        <v>36.196532002076502</v>
      </c>
      <c r="DS10">
        <v>37.120169814913993</v>
      </c>
      <c r="DT10">
        <v>50.340395915430605</v>
      </c>
      <c r="DU10">
        <v>66.951266871694258</v>
      </c>
      <c r="DV10">
        <v>75.58962214296416</v>
      </c>
      <c r="DW10">
        <v>56.942900782972707</v>
      </c>
      <c r="DX10">
        <v>53.597633096636244</v>
      </c>
      <c r="DY10">
        <v>32.825477546413431</v>
      </c>
      <c r="DZ10">
        <v>45.86</v>
      </c>
      <c r="EA10">
        <v>46.88799202669545</v>
      </c>
      <c r="EB10">
        <v>40.43172090880654</v>
      </c>
      <c r="EC10">
        <v>38.577695535849514</v>
      </c>
      <c r="ED10">
        <v>36.446532002076502</v>
      </c>
      <c r="EE10">
        <v>37.713913085558339</v>
      </c>
      <c r="EF10">
        <v>50.934139186074951</v>
      </c>
      <c r="EG10">
        <v>67.201266871694258</v>
      </c>
      <c r="EH10">
        <v>74.766016979839662</v>
      </c>
      <c r="EI10">
        <v>56.119295619848202</v>
      </c>
      <c r="EJ10">
        <v>53.847633096636244</v>
      </c>
      <c r="EK10">
        <v>33.389660728067746</v>
      </c>
      <c r="EL10">
        <v>46.42</v>
      </c>
      <c r="EM10">
        <v>47.13799202669545</v>
      </c>
      <c r="EN10">
        <v>41.091178344920813</v>
      </c>
      <c r="EO10">
        <v>39.237152971963788</v>
      </c>
      <c r="EP10">
        <v>36.696532002076502</v>
      </c>
      <c r="EQ10">
        <v>38.308208833473564</v>
      </c>
      <c r="ER10">
        <v>51.528434933990177</v>
      </c>
      <c r="ES10">
        <v>67.451266871694258</v>
      </c>
      <c r="ET10">
        <v>74.059371239306103</v>
      </c>
      <c r="EU10">
        <v>55.412649879314642</v>
      </c>
      <c r="EV10">
        <v>54.097633096636244</v>
      </c>
      <c r="EW10">
        <v>33.956907741999473</v>
      </c>
      <c r="EX10">
        <v>46.99</v>
      </c>
      <c r="EY10">
        <v>47.38799202669545</v>
      </c>
      <c r="EZ10">
        <v>41.318274734875189</v>
      </c>
      <c r="FA10">
        <v>39.464249361918164</v>
      </c>
      <c r="FB10">
        <v>36.946532002076502</v>
      </c>
      <c r="FC10">
        <v>38.532813677204238</v>
      </c>
      <c r="FD10">
        <v>51.753039777720851</v>
      </c>
      <c r="FE10">
        <v>67.701266871694258</v>
      </c>
      <c r="FF10">
        <v>74.389278238240252</v>
      </c>
      <c r="FG10">
        <v>55.742556878248791</v>
      </c>
      <c r="FH10">
        <v>54.347633096636244</v>
      </c>
      <c r="FI10">
        <v>34.183809685486423</v>
      </c>
      <c r="FJ10">
        <v>47.21</v>
      </c>
      <c r="FK10">
        <v>47.63799202669545</v>
      </c>
      <c r="FL10">
        <v>41.544959123418423</v>
      </c>
      <c r="FM10">
        <v>39.690933750461397</v>
      </c>
      <c r="FN10">
        <v>37.196532002076502</v>
      </c>
      <c r="FO10">
        <v>38.759650721739888</v>
      </c>
      <c r="FP10">
        <v>51.9798768222565</v>
      </c>
      <c r="FQ10">
        <v>67.951266871694258</v>
      </c>
      <c r="FR10">
        <v>74.721117301395026</v>
      </c>
      <c r="FS10">
        <v>56.074395941403559</v>
      </c>
      <c r="FT10">
        <v>54.597633096636244</v>
      </c>
      <c r="FU10">
        <v>34.406723089546539</v>
      </c>
      <c r="FV10">
        <v>47.44</v>
      </c>
      <c r="FW10">
        <v>47.88799202669545</v>
      </c>
      <c r="FX10">
        <v>41.771643511961656</v>
      </c>
      <c r="FY10">
        <v>39.917618139004631</v>
      </c>
      <c r="FZ10">
        <v>37.446532002076502</v>
      </c>
      <c r="GA10">
        <v>38.986487766275538</v>
      </c>
      <c r="GB10">
        <v>52.20671386679215</v>
      </c>
      <c r="GC10">
        <v>68.201266871694258</v>
      </c>
      <c r="GD10">
        <v>75.0529563645498</v>
      </c>
      <c r="GE10">
        <v>56.406235004558326</v>
      </c>
      <c r="GF10">
        <v>54.847633096636244</v>
      </c>
      <c r="GG10">
        <v>34.629636493606654</v>
      </c>
      <c r="GH10">
        <v>47.66</v>
      </c>
      <c r="GI10">
        <v>48.13799202669545</v>
      </c>
      <c r="GJ10">
        <v>41.99832790050489</v>
      </c>
      <c r="GK10">
        <v>40.144302527547865</v>
      </c>
      <c r="GL10">
        <v>37.696532002076502</v>
      </c>
      <c r="GM10">
        <v>39.213324810811187</v>
      </c>
      <c r="GN10">
        <v>52.433550911327799</v>
      </c>
      <c r="GO10">
        <v>68.451266871694258</v>
      </c>
      <c r="GP10">
        <v>75.384795427704574</v>
      </c>
      <c r="GQ10">
        <v>56.738074067713093</v>
      </c>
      <c r="GR10">
        <v>55.097633096636244</v>
      </c>
      <c r="GS10">
        <v>34.852549897666769</v>
      </c>
      <c r="GT10">
        <v>47.88</v>
      </c>
      <c r="GU10">
        <v>48.38799202669545</v>
      </c>
      <c r="GV10">
        <v>42.225012289048124</v>
      </c>
      <c r="GW10">
        <v>40.370986916091098</v>
      </c>
      <c r="GX10">
        <v>37.946532002076502</v>
      </c>
      <c r="GY10">
        <v>39.440161855346837</v>
      </c>
      <c r="GZ10">
        <v>52.660387955863449</v>
      </c>
      <c r="HA10">
        <v>68.701266871694258</v>
      </c>
      <c r="HB10">
        <v>75.716634490859349</v>
      </c>
      <c r="HC10">
        <v>57.06991313086786</v>
      </c>
      <c r="HD10">
        <v>55.347633096636244</v>
      </c>
      <c r="HE10">
        <v>35.075463301726884</v>
      </c>
      <c r="HF10">
        <v>48.11</v>
      </c>
      <c r="HG10">
        <v>48.63799202669545</v>
      </c>
    </row>
    <row r="11" spans="1:215" x14ac:dyDescent="0.2">
      <c r="A11" s="5" t="s">
        <v>8</v>
      </c>
      <c r="B11" s="6" t="s">
        <v>12</v>
      </c>
      <c r="C11" s="6"/>
      <c r="D11" s="6"/>
      <c r="E11" s="6"/>
      <c r="F11" s="6"/>
      <c r="L11">
        <v>155</v>
      </c>
      <c r="M11">
        <v>156.29032258064515</v>
      </c>
      <c r="N11">
        <v>110</v>
      </c>
      <c r="O11">
        <v>103.70967741935483</v>
      </c>
      <c r="P11">
        <v>105.33333333333331</v>
      </c>
      <c r="Q11">
        <v>114.03225806451616</v>
      </c>
      <c r="R11">
        <v>124.83870967741936</v>
      </c>
      <c r="S11">
        <v>121.5</v>
      </c>
      <c r="T11">
        <v>97.451612903225794</v>
      </c>
      <c r="U11">
        <v>87.833333333333329</v>
      </c>
      <c r="V11">
        <v>105.38709677419357</v>
      </c>
      <c r="W11">
        <v>80.516129032258064</v>
      </c>
      <c r="X11">
        <v>76.714285714285694</v>
      </c>
      <c r="Y11">
        <v>77.903225806451616</v>
      </c>
      <c r="Z11">
        <v>72.933333333333323</v>
      </c>
      <c r="AA11">
        <v>73.338709677419345</v>
      </c>
      <c r="AB11">
        <v>63.25</v>
      </c>
      <c r="AC11">
        <v>75.93548387096773</v>
      </c>
      <c r="AD11">
        <v>72.096774193548384</v>
      </c>
      <c r="AE11">
        <v>95.5</v>
      </c>
      <c r="AF11">
        <v>66.774193548387103</v>
      </c>
      <c r="AG11">
        <v>73.958333333333329</v>
      </c>
      <c r="AH11">
        <v>74.596774193548399</v>
      </c>
      <c r="AI11">
        <v>44</v>
      </c>
      <c r="AJ11">
        <v>44</v>
      </c>
      <c r="AK11">
        <v>43</v>
      </c>
      <c r="AL11">
        <v>43</v>
      </c>
      <c r="AM11">
        <v>42</v>
      </c>
      <c r="AN11">
        <v>42</v>
      </c>
      <c r="AO11">
        <v>55</v>
      </c>
      <c r="AP11">
        <v>58</v>
      </c>
      <c r="AQ11">
        <v>56</v>
      </c>
      <c r="AR11">
        <v>48</v>
      </c>
      <c r="AS11">
        <v>43</v>
      </c>
      <c r="AT11">
        <v>43</v>
      </c>
      <c r="AU11">
        <v>37</v>
      </c>
      <c r="AV11">
        <v>37</v>
      </c>
      <c r="AW11">
        <v>36</v>
      </c>
      <c r="AX11">
        <v>36</v>
      </c>
      <c r="AY11">
        <v>35</v>
      </c>
      <c r="AZ11">
        <v>35</v>
      </c>
      <c r="BA11">
        <v>48</v>
      </c>
      <c r="BB11">
        <v>51</v>
      </c>
      <c r="BC11">
        <v>49</v>
      </c>
      <c r="BD11">
        <v>41</v>
      </c>
      <c r="BE11">
        <v>36</v>
      </c>
      <c r="BF11">
        <v>36</v>
      </c>
      <c r="BG11">
        <v>33.75</v>
      </c>
      <c r="BH11">
        <v>33.75</v>
      </c>
      <c r="BI11">
        <v>32.75</v>
      </c>
      <c r="BJ11">
        <v>32.75</v>
      </c>
      <c r="BK11">
        <v>31.75</v>
      </c>
      <c r="BL11">
        <v>31.75</v>
      </c>
      <c r="BM11">
        <v>44.75</v>
      </c>
      <c r="BN11">
        <v>47.75</v>
      </c>
      <c r="BO11">
        <v>45.75</v>
      </c>
      <c r="BP11">
        <v>37.75</v>
      </c>
      <c r="BQ11">
        <v>32.75</v>
      </c>
      <c r="BR11">
        <v>32.5</v>
      </c>
      <c r="BS11">
        <v>33.25</v>
      </c>
      <c r="BT11">
        <v>33.35</v>
      </c>
      <c r="BU11">
        <v>32.35</v>
      </c>
      <c r="BV11">
        <v>32.35</v>
      </c>
      <c r="BW11">
        <v>31.35</v>
      </c>
      <c r="BX11">
        <v>31.35</v>
      </c>
      <c r="BY11">
        <v>42</v>
      </c>
      <c r="BZ11">
        <v>45</v>
      </c>
      <c r="CA11">
        <v>43</v>
      </c>
      <c r="CB11">
        <v>37.35</v>
      </c>
      <c r="CC11">
        <v>32.35</v>
      </c>
      <c r="CD11">
        <v>32.1</v>
      </c>
      <c r="CE11">
        <v>33.25</v>
      </c>
      <c r="CF11">
        <v>33.35</v>
      </c>
      <c r="CG11">
        <v>32.35</v>
      </c>
      <c r="CH11">
        <v>32.35</v>
      </c>
      <c r="CI11">
        <v>31.35</v>
      </c>
      <c r="CJ11">
        <v>31.35</v>
      </c>
      <c r="CK11">
        <v>40.5</v>
      </c>
      <c r="CL11">
        <v>43.5</v>
      </c>
      <c r="CM11">
        <v>41.5</v>
      </c>
      <c r="CN11">
        <v>37.35</v>
      </c>
      <c r="CO11">
        <v>32.35</v>
      </c>
      <c r="CP11">
        <v>32.1</v>
      </c>
      <c r="CQ11">
        <v>33.5</v>
      </c>
      <c r="CR11">
        <v>33.6</v>
      </c>
      <c r="CS11">
        <v>32.6</v>
      </c>
      <c r="CT11">
        <v>32.6</v>
      </c>
      <c r="CU11">
        <v>31.6</v>
      </c>
      <c r="CV11">
        <v>31.6</v>
      </c>
      <c r="CW11">
        <v>41</v>
      </c>
      <c r="CX11">
        <v>44</v>
      </c>
      <c r="CY11">
        <v>42</v>
      </c>
      <c r="CZ11">
        <v>37.6</v>
      </c>
      <c r="DA11">
        <v>32.6</v>
      </c>
      <c r="DB11">
        <v>32.35</v>
      </c>
      <c r="DC11">
        <v>33.799999999999997</v>
      </c>
      <c r="DD11">
        <v>33.9</v>
      </c>
      <c r="DE11">
        <v>32.9</v>
      </c>
      <c r="DF11">
        <v>32.9</v>
      </c>
      <c r="DG11">
        <v>31.9</v>
      </c>
      <c r="DH11">
        <v>31.9</v>
      </c>
      <c r="DI11">
        <v>41.5</v>
      </c>
      <c r="DJ11">
        <v>44.5</v>
      </c>
      <c r="DK11">
        <v>42.5</v>
      </c>
      <c r="DL11">
        <v>37.9</v>
      </c>
      <c r="DM11">
        <v>32.9</v>
      </c>
      <c r="DN11">
        <v>32.65</v>
      </c>
      <c r="DO11">
        <v>34.1</v>
      </c>
      <c r="DP11">
        <v>34.15</v>
      </c>
      <c r="DQ11">
        <v>33.15</v>
      </c>
      <c r="DR11">
        <v>33.15</v>
      </c>
      <c r="DS11">
        <v>32.15</v>
      </c>
      <c r="DT11">
        <v>32.15</v>
      </c>
      <c r="DU11">
        <v>42</v>
      </c>
      <c r="DV11">
        <v>45</v>
      </c>
      <c r="DW11">
        <v>43</v>
      </c>
      <c r="DX11">
        <v>38.15</v>
      </c>
      <c r="DY11">
        <v>33.15</v>
      </c>
      <c r="DZ11">
        <v>32.9</v>
      </c>
      <c r="EA11">
        <v>34.35</v>
      </c>
      <c r="EB11">
        <v>34.4</v>
      </c>
      <c r="EC11">
        <v>33.4</v>
      </c>
      <c r="ED11">
        <v>33.4</v>
      </c>
      <c r="EE11">
        <v>32.4</v>
      </c>
      <c r="EF11">
        <v>32.4</v>
      </c>
      <c r="EG11">
        <v>42.5</v>
      </c>
      <c r="EH11">
        <v>45.5</v>
      </c>
      <c r="EI11">
        <v>43.5</v>
      </c>
      <c r="EJ11">
        <v>38.4</v>
      </c>
      <c r="EK11">
        <v>33.4</v>
      </c>
      <c r="EL11">
        <v>33.15</v>
      </c>
      <c r="EM11">
        <v>34.628283716920002</v>
      </c>
      <c r="EN11">
        <v>34.678283716920006</v>
      </c>
      <c r="EO11">
        <v>33.678283716920006</v>
      </c>
      <c r="EP11">
        <v>33.872009006767669</v>
      </c>
      <c r="EQ11">
        <v>32.872009006767669</v>
      </c>
      <c r="ER11">
        <v>32.872009006767669</v>
      </c>
      <c r="ES11">
        <v>43</v>
      </c>
      <c r="ET11">
        <v>46</v>
      </c>
      <c r="EU11">
        <v>44</v>
      </c>
      <c r="EV11">
        <v>38.687030986099408</v>
      </c>
      <c r="EW11">
        <v>33.687030986099408</v>
      </c>
      <c r="EX11">
        <v>33.44</v>
      </c>
      <c r="EY11">
        <v>34.905078134571653</v>
      </c>
      <c r="EZ11">
        <v>34.955078134571657</v>
      </c>
      <c r="FA11">
        <v>33.955078134571657</v>
      </c>
      <c r="FB11">
        <v>34.332324685025469</v>
      </c>
      <c r="FC11">
        <v>33.332324685025469</v>
      </c>
      <c r="FD11">
        <v>33.332324685025469</v>
      </c>
      <c r="FE11">
        <v>43.5</v>
      </c>
      <c r="FF11">
        <v>46.5</v>
      </c>
      <c r="FG11">
        <v>44.5</v>
      </c>
      <c r="FH11">
        <v>38.972110491052</v>
      </c>
      <c r="FI11">
        <v>33.972110491052</v>
      </c>
      <c r="FJ11">
        <v>33.72</v>
      </c>
      <c r="FK11">
        <v>35.155078134571653</v>
      </c>
      <c r="FL11">
        <v>35.205078134571657</v>
      </c>
      <c r="FM11">
        <v>34.205078134571657</v>
      </c>
      <c r="FN11">
        <v>34.582324685025469</v>
      </c>
      <c r="FO11">
        <v>33.582324685025469</v>
      </c>
      <c r="FP11">
        <v>33.582324685025469</v>
      </c>
      <c r="FQ11">
        <v>44</v>
      </c>
      <c r="FR11">
        <v>47</v>
      </c>
      <c r="FS11">
        <v>45</v>
      </c>
      <c r="FT11">
        <v>39.222110491052</v>
      </c>
      <c r="FU11">
        <v>34.222110491052</v>
      </c>
      <c r="FV11">
        <v>33.97</v>
      </c>
      <c r="FW11">
        <v>35.405078134571653</v>
      </c>
      <c r="FX11">
        <v>35.455078134571657</v>
      </c>
      <c r="FY11">
        <v>34.455078134571657</v>
      </c>
      <c r="FZ11">
        <v>34.832324685025469</v>
      </c>
      <c r="GA11">
        <v>33.832324685025469</v>
      </c>
      <c r="GB11">
        <v>33.832324685025469</v>
      </c>
      <c r="GC11">
        <v>44.5</v>
      </c>
      <c r="GD11">
        <v>47.5</v>
      </c>
      <c r="GE11">
        <v>45.5</v>
      </c>
      <c r="GF11">
        <v>39.472110491052</v>
      </c>
      <c r="GG11">
        <v>34.472110491052</v>
      </c>
      <c r="GH11">
        <v>34.22</v>
      </c>
      <c r="GI11">
        <v>35.655078134571653</v>
      </c>
      <c r="GJ11">
        <v>35.705078134571657</v>
      </c>
      <c r="GK11">
        <v>34.705078134571657</v>
      </c>
      <c r="GL11">
        <v>35.082324685025469</v>
      </c>
      <c r="GM11">
        <v>34.082324685025469</v>
      </c>
      <c r="GN11">
        <v>34.082324685025469</v>
      </c>
      <c r="GO11">
        <v>44.5</v>
      </c>
      <c r="GP11">
        <v>47.5</v>
      </c>
      <c r="GQ11">
        <v>45.5</v>
      </c>
      <c r="GR11">
        <v>39.722110491052</v>
      </c>
      <c r="GS11">
        <v>34.722110491052</v>
      </c>
      <c r="GT11">
        <v>34.47</v>
      </c>
      <c r="GU11">
        <v>35.905078134571653</v>
      </c>
      <c r="GV11">
        <v>35.955078134571657</v>
      </c>
      <c r="GW11">
        <v>34.955078134571657</v>
      </c>
      <c r="GX11">
        <v>35.332324685025469</v>
      </c>
      <c r="GY11">
        <v>34.332324685025469</v>
      </c>
      <c r="GZ11">
        <v>34.332324685025469</v>
      </c>
      <c r="HA11">
        <v>44.5</v>
      </c>
      <c r="HB11">
        <v>47.5</v>
      </c>
      <c r="HC11">
        <v>45.5</v>
      </c>
      <c r="HD11">
        <v>39.972110491052</v>
      </c>
      <c r="HE11">
        <v>34.972110491052</v>
      </c>
      <c r="HF11">
        <v>34.72</v>
      </c>
      <c r="HG11">
        <v>36.155078134571653</v>
      </c>
    </row>
    <row r="12" spans="1:215" x14ac:dyDescent="0.2">
      <c r="A12" s="5" t="s">
        <v>7</v>
      </c>
      <c r="B12" s="6" t="s">
        <v>11</v>
      </c>
      <c r="C12" s="6"/>
      <c r="D12" s="6"/>
      <c r="E12" s="6"/>
      <c r="F12" s="6"/>
      <c r="L12">
        <v>202</v>
      </c>
      <c r="M12">
        <v>200</v>
      </c>
      <c r="N12">
        <v>200</v>
      </c>
      <c r="O12">
        <v>200</v>
      </c>
      <c r="P12">
        <v>265</v>
      </c>
      <c r="Q12">
        <v>300</v>
      </c>
      <c r="R12">
        <v>330</v>
      </c>
      <c r="S12">
        <v>225</v>
      </c>
      <c r="T12">
        <v>205</v>
      </c>
      <c r="U12">
        <v>150</v>
      </c>
      <c r="V12">
        <v>110</v>
      </c>
      <c r="W12">
        <v>110</v>
      </c>
      <c r="X12">
        <v>92</v>
      </c>
      <c r="Y12">
        <v>88</v>
      </c>
      <c r="Z12">
        <v>85</v>
      </c>
      <c r="AA12">
        <v>85</v>
      </c>
      <c r="AB12">
        <v>115</v>
      </c>
      <c r="AC12">
        <v>200</v>
      </c>
      <c r="AD12">
        <v>245</v>
      </c>
      <c r="AE12">
        <v>125</v>
      </c>
      <c r="AF12">
        <v>110</v>
      </c>
      <c r="AG12">
        <v>77.5</v>
      </c>
      <c r="AH12">
        <v>77.5</v>
      </c>
      <c r="AI12">
        <v>68.408750546938577</v>
      </c>
      <c r="AJ12">
        <v>55.360421920195591</v>
      </c>
      <c r="AK12">
        <v>52.183224808787635</v>
      </c>
      <c r="AL12">
        <v>50.98203305091937</v>
      </c>
      <c r="AM12">
        <v>51.103387639431382</v>
      </c>
      <c r="AN12">
        <v>72.472589831488676</v>
      </c>
      <c r="AO12">
        <v>116.52422512461185</v>
      </c>
      <c r="AP12">
        <v>134.07646967962822</v>
      </c>
      <c r="AQ12">
        <v>103.64582512829914</v>
      </c>
      <c r="AR12">
        <v>77.793050248615316</v>
      </c>
      <c r="AS12">
        <v>43.149801476049419</v>
      </c>
      <c r="AT12">
        <v>39.910359745885089</v>
      </c>
      <c r="AU12">
        <v>49.38799202669545</v>
      </c>
      <c r="AV12">
        <v>41.55603777057182</v>
      </c>
      <c r="AW12">
        <v>39.702012397614787</v>
      </c>
      <c r="AX12">
        <v>39.046532002076503</v>
      </c>
      <c r="AY12">
        <v>39.198746770507185</v>
      </c>
      <c r="AZ12">
        <v>52.418972871023797</v>
      </c>
      <c r="BA12">
        <v>79.701266871694258</v>
      </c>
      <c r="BB12">
        <v>90.749044845734986</v>
      </c>
      <c r="BC12">
        <v>72.10232348574354</v>
      </c>
      <c r="BD12">
        <v>56.197633096636245</v>
      </c>
      <c r="BE12">
        <v>34.720361043278174</v>
      </c>
      <c r="BF12">
        <v>32.762800482567748</v>
      </c>
      <c r="BG12">
        <v>45.63799202669545</v>
      </c>
      <c r="BH12">
        <v>37.80603777057182</v>
      </c>
      <c r="BI12">
        <v>35.952012397614787</v>
      </c>
      <c r="BJ12">
        <v>35.196532002076502</v>
      </c>
      <c r="BK12">
        <v>35.348746770507184</v>
      </c>
      <c r="BL12">
        <v>48.568972871023796</v>
      </c>
      <c r="BM12">
        <v>70.701266871694258</v>
      </c>
      <c r="BN12">
        <v>81.749044845734986</v>
      </c>
      <c r="BO12">
        <v>63.10232348574354</v>
      </c>
      <c r="BP12">
        <v>52.597633096636244</v>
      </c>
      <c r="BQ12">
        <v>31.120361043278173</v>
      </c>
      <c r="BR12">
        <v>44.15</v>
      </c>
      <c r="BS12">
        <v>45.63799202669545</v>
      </c>
      <c r="BT12">
        <v>37.80603777057182</v>
      </c>
      <c r="BU12">
        <v>35.952012397614787</v>
      </c>
      <c r="BV12">
        <v>35.196532002076502</v>
      </c>
      <c r="BW12">
        <v>35.348746770507184</v>
      </c>
      <c r="BX12">
        <v>48.568972871023796</v>
      </c>
      <c r="BY12">
        <v>66.701266871694258</v>
      </c>
      <c r="BZ12">
        <v>77.749044845734986</v>
      </c>
      <c r="CA12">
        <v>59.10232348574354</v>
      </c>
      <c r="CB12">
        <v>52.597633096636244</v>
      </c>
      <c r="CC12">
        <v>31.120361043278173</v>
      </c>
      <c r="CD12">
        <v>44.15</v>
      </c>
      <c r="CE12">
        <v>45.88799202669545</v>
      </c>
      <c r="CF12">
        <v>38.05603777057182</v>
      </c>
      <c r="CG12">
        <v>36.202012397614787</v>
      </c>
      <c r="CH12">
        <v>35.446532002076502</v>
      </c>
      <c r="CI12">
        <v>35.598746770507184</v>
      </c>
      <c r="CJ12">
        <v>48.818972871023796</v>
      </c>
      <c r="CK12">
        <v>66.201266871694258</v>
      </c>
      <c r="CL12">
        <v>77.249044845734986</v>
      </c>
      <c r="CM12">
        <v>58.60232348574354</v>
      </c>
      <c r="CN12">
        <v>52.847633096636244</v>
      </c>
      <c r="CO12">
        <v>31.370361043278173</v>
      </c>
      <c r="CP12">
        <v>44.4</v>
      </c>
      <c r="CQ12">
        <v>46.13799202669545</v>
      </c>
      <c r="CR12">
        <v>38.30603777057182</v>
      </c>
      <c r="CS12">
        <v>36.452012397614787</v>
      </c>
      <c r="CT12">
        <v>35.696532002076502</v>
      </c>
      <c r="CU12">
        <v>35.848746770507184</v>
      </c>
      <c r="CV12">
        <v>49.068972871023796</v>
      </c>
      <c r="CW12">
        <v>66.451266871694258</v>
      </c>
      <c r="CX12">
        <v>77.499044845734986</v>
      </c>
      <c r="CY12">
        <v>58.85232348574354</v>
      </c>
      <c r="CZ12">
        <v>53.097633096636244</v>
      </c>
      <c r="DA12">
        <v>31.620361043278173</v>
      </c>
      <c r="DB12">
        <v>44.65</v>
      </c>
      <c r="DC12">
        <v>46.38799202669545</v>
      </c>
      <c r="DD12">
        <v>39.049990339121607</v>
      </c>
      <c r="DE12">
        <v>37.195964966164581</v>
      </c>
      <c r="DF12">
        <v>35.946532002076502</v>
      </c>
      <c r="DG12">
        <v>36.499161872898561</v>
      </c>
      <c r="DH12">
        <v>49.719387973415174</v>
      </c>
      <c r="DI12">
        <v>66.701266871694258</v>
      </c>
      <c r="DJ12">
        <v>76.498399889669685</v>
      </c>
      <c r="DK12">
        <v>57.851678529678232</v>
      </c>
      <c r="DL12">
        <v>53.347633096636244</v>
      </c>
      <c r="DM12">
        <v>32.236364313124277</v>
      </c>
      <c r="DN12">
        <v>45.27</v>
      </c>
      <c r="DO12">
        <v>46.63799202669545</v>
      </c>
      <c r="DP12">
        <v>39.757670629158746</v>
      </c>
      <c r="DQ12">
        <v>37.90364525620172</v>
      </c>
      <c r="DR12">
        <v>36.196532002076502</v>
      </c>
      <c r="DS12">
        <v>37.120169814913993</v>
      </c>
      <c r="DT12">
        <v>50.340395915430605</v>
      </c>
      <c r="DU12">
        <v>66.951266871694258</v>
      </c>
      <c r="DV12">
        <v>75.58962214296416</v>
      </c>
      <c r="DW12">
        <v>56.942900782972707</v>
      </c>
      <c r="DX12">
        <v>53.597633096636244</v>
      </c>
      <c r="DY12">
        <v>32.825477546413431</v>
      </c>
      <c r="DZ12">
        <v>45.86</v>
      </c>
      <c r="EA12">
        <v>46.88799202669545</v>
      </c>
      <c r="EB12">
        <v>40.43172090880654</v>
      </c>
      <c r="EC12">
        <v>38.577695535849514</v>
      </c>
      <c r="ED12">
        <v>36.446532002076502</v>
      </c>
      <c r="EE12">
        <v>37.713913085558339</v>
      </c>
      <c r="EF12">
        <v>50.934139186074951</v>
      </c>
      <c r="EG12">
        <v>67.201266871694258</v>
      </c>
      <c r="EH12">
        <v>74.766016979839662</v>
      </c>
      <c r="EI12">
        <v>56.119295619848202</v>
      </c>
      <c r="EJ12">
        <v>53.847633096636244</v>
      </c>
      <c r="EK12">
        <v>33.389660728067746</v>
      </c>
      <c r="EL12">
        <v>46.42</v>
      </c>
      <c r="EM12">
        <v>47.13799202669545</v>
      </c>
      <c r="EN12">
        <v>41.091178344920813</v>
      </c>
      <c r="EO12">
        <v>39.237152971963788</v>
      </c>
      <c r="EP12">
        <v>36.696532002076502</v>
      </c>
      <c r="EQ12">
        <v>38.308208833473564</v>
      </c>
      <c r="ER12">
        <v>51.528434933990177</v>
      </c>
      <c r="ES12">
        <v>67.451266871694258</v>
      </c>
      <c r="ET12">
        <v>74.059371239306103</v>
      </c>
      <c r="EU12">
        <v>55.412649879314642</v>
      </c>
      <c r="EV12">
        <v>54.097633096636244</v>
      </c>
      <c r="EW12">
        <v>33.956907741999473</v>
      </c>
      <c r="EX12">
        <v>46.99</v>
      </c>
      <c r="EY12">
        <v>47.38799202669545</v>
      </c>
      <c r="EZ12">
        <v>41.318274734875189</v>
      </c>
      <c r="FA12">
        <v>39.464249361918164</v>
      </c>
      <c r="FB12">
        <v>36.946532002076502</v>
      </c>
      <c r="FC12">
        <v>38.532813677204238</v>
      </c>
      <c r="FD12">
        <v>51.753039777720851</v>
      </c>
      <c r="FE12">
        <v>67.701266871694258</v>
      </c>
      <c r="FF12">
        <v>74.389278238240252</v>
      </c>
      <c r="FG12">
        <v>55.742556878248791</v>
      </c>
      <c r="FH12">
        <v>54.347633096636244</v>
      </c>
      <c r="FI12">
        <v>34.183809685486423</v>
      </c>
      <c r="FJ12">
        <v>47.21</v>
      </c>
      <c r="FK12">
        <v>47.63799202669545</v>
      </c>
      <c r="FL12">
        <v>41.544959123418423</v>
      </c>
      <c r="FM12">
        <v>39.690933750461397</v>
      </c>
      <c r="FN12">
        <v>37.196532002076502</v>
      </c>
      <c r="FO12">
        <v>38.759650721739888</v>
      </c>
      <c r="FP12">
        <v>51.9798768222565</v>
      </c>
      <c r="FQ12">
        <v>67.951266871694258</v>
      </c>
      <c r="FR12">
        <v>74.721117301395026</v>
      </c>
      <c r="FS12">
        <v>56.074395941403559</v>
      </c>
      <c r="FT12">
        <v>54.597633096636244</v>
      </c>
      <c r="FU12">
        <v>34.406723089546539</v>
      </c>
      <c r="FV12">
        <v>47.44</v>
      </c>
      <c r="FW12">
        <v>47.88799202669545</v>
      </c>
      <c r="FX12">
        <v>41.771643511961656</v>
      </c>
      <c r="FY12">
        <v>39.917618139004631</v>
      </c>
      <c r="FZ12">
        <v>37.446532002076502</v>
      </c>
      <c r="GA12">
        <v>38.986487766275538</v>
      </c>
      <c r="GB12">
        <v>52.20671386679215</v>
      </c>
      <c r="GC12">
        <v>68.201266871694258</v>
      </c>
      <c r="GD12">
        <v>75.0529563645498</v>
      </c>
      <c r="GE12">
        <v>56.406235004558326</v>
      </c>
      <c r="GF12">
        <v>54.847633096636244</v>
      </c>
      <c r="GG12">
        <v>34.629636493606654</v>
      </c>
      <c r="GH12">
        <v>47.66</v>
      </c>
      <c r="GI12">
        <v>48.13799202669545</v>
      </c>
      <c r="GJ12">
        <v>41.99832790050489</v>
      </c>
      <c r="GK12">
        <v>40.144302527547865</v>
      </c>
      <c r="GL12">
        <v>37.696532002076502</v>
      </c>
      <c r="GM12">
        <v>39.213324810811187</v>
      </c>
      <c r="GN12">
        <v>52.433550911327799</v>
      </c>
      <c r="GO12">
        <v>68.451266871694258</v>
      </c>
      <c r="GP12">
        <v>75.384795427704574</v>
      </c>
      <c r="GQ12">
        <v>56.738074067713093</v>
      </c>
      <c r="GR12">
        <v>55.097633096636244</v>
      </c>
      <c r="GS12">
        <v>34.852549897666769</v>
      </c>
      <c r="GT12">
        <v>47.88</v>
      </c>
      <c r="GU12">
        <v>48.38799202669545</v>
      </c>
      <c r="GV12">
        <v>42.225012289048124</v>
      </c>
      <c r="GW12">
        <v>40.370986916091098</v>
      </c>
      <c r="GX12">
        <v>37.946532002076502</v>
      </c>
      <c r="GY12">
        <v>39.440161855346837</v>
      </c>
      <c r="GZ12">
        <v>52.660387955863449</v>
      </c>
      <c r="HA12">
        <v>68.701266871694258</v>
      </c>
      <c r="HB12">
        <v>75.716634490859349</v>
      </c>
      <c r="HC12">
        <v>57.06991313086786</v>
      </c>
      <c r="HD12">
        <v>55.347633096636244</v>
      </c>
      <c r="HE12">
        <v>35.075463301726884</v>
      </c>
      <c r="HF12">
        <v>48.11</v>
      </c>
      <c r="HG12">
        <v>48.63799202669545</v>
      </c>
    </row>
    <row r="13" spans="1:215" x14ac:dyDescent="0.2">
      <c r="A13" s="5" t="s">
        <v>7</v>
      </c>
      <c r="B13" s="6" t="s">
        <v>12</v>
      </c>
      <c r="C13" s="6"/>
      <c r="D13" s="6"/>
      <c r="E13" s="6"/>
      <c r="F13" s="6"/>
      <c r="L13">
        <v>155</v>
      </c>
      <c r="M13">
        <v>156.29032258064515</v>
      </c>
      <c r="N13">
        <v>110</v>
      </c>
      <c r="O13">
        <v>103.70967741935483</v>
      </c>
      <c r="P13">
        <v>105.33333333333331</v>
      </c>
      <c r="Q13">
        <v>114.03225806451616</v>
      </c>
      <c r="R13">
        <v>124.83870967741936</v>
      </c>
      <c r="S13">
        <v>121.5</v>
      </c>
      <c r="T13">
        <v>97.451612903225794</v>
      </c>
      <c r="U13">
        <v>87.833333333333329</v>
      </c>
      <c r="V13">
        <v>105.38709677419357</v>
      </c>
      <c r="W13">
        <v>80.516129032258064</v>
      </c>
      <c r="X13">
        <v>76.714285714285694</v>
      </c>
      <c r="Y13">
        <v>77.903225806451616</v>
      </c>
      <c r="Z13">
        <v>72.933333333333323</v>
      </c>
      <c r="AA13">
        <v>73.338709677419345</v>
      </c>
      <c r="AB13">
        <v>63.25</v>
      </c>
      <c r="AC13">
        <v>75.93548387096773</v>
      </c>
      <c r="AD13">
        <v>72.096774193548384</v>
      </c>
      <c r="AE13">
        <v>95.5</v>
      </c>
      <c r="AF13">
        <v>66.774193548387103</v>
      </c>
      <c r="AG13">
        <v>73.958333333333329</v>
      </c>
      <c r="AH13">
        <v>74.596774193548399</v>
      </c>
      <c r="AI13">
        <v>44</v>
      </c>
      <c r="AJ13">
        <v>44</v>
      </c>
      <c r="AK13">
        <v>43</v>
      </c>
      <c r="AL13">
        <v>43</v>
      </c>
      <c r="AM13">
        <v>42</v>
      </c>
      <c r="AN13">
        <v>42</v>
      </c>
      <c r="AO13">
        <v>55</v>
      </c>
      <c r="AP13">
        <v>58</v>
      </c>
      <c r="AQ13">
        <v>56</v>
      </c>
      <c r="AR13">
        <v>48</v>
      </c>
      <c r="AS13">
        <v>43</v>
      </c>
      <c r="AT13">
        <v>43</v>
      </c>
      <c r="AU13">
        <v>37</v>
      </c>
      <c r="AV13">
        <v>37</v>
      </c>
      <c r="AW13">
        <v>36</v>
      </c>
      <c r="AX13">
        <v>36</v>
      </c>
      <c r="AY13">
        <v>35</v>
      </c>
      <c r="AZ13">
        <v>35</v>
      </c>
      <c r="BA13">
        <v>48</v>
      </c>
      <c r="BB13">
        <v>51</v>
      </c>
      <c r="BC13">
        <v>49</v>
      </c>
      <c r="BD13">
        <v>41</v>
      </c>
      <c r="BE13">
        <v>36</v>
      </c>
      <c r="BF13">
        <v>36</v>
      </c>
      <c r="BG13">
        <v>33.75</v>
      </c>
      <c r="BH13">
        <v>33.75</v>
      </c>
      <c r="BI13">
        <v>32.75</v>
      </c>
      <c r="BJ13">
        <v>32.75</v>
      </c>
      <c r="BK13">
        <v>31.75</v>
      </c>
      <c r="BL13">
        <v>31.75</v>
      </c>
      <c r="BM13">
        <v>44.75</v>
      </c>
      <c r="BN13">
        <v>47.75</v>
      </c>
      <c r="BO13">
        <v>45.75</v>
      </c>
      <c r="BP13">
        <v>37.75</v>
      </c>
      <c r="BQ13">
        <v>32.75</v>
      </c>
      <c r="BR13">
        <v>32.5</v>
      </c>
      <c r="BS13">
        <v>33.25</v>
      </c>
      <c r="BT13">
        <v>33.35</v>
      </c>
      <c r="BU13">
        <v>32.35</v>
      </c>
      <c r="BV13">
        <v>32.35</v>
      </c>
      <c r="BW13">
        <v>31.35</v>
      </c>
      <c r="BX13">
        <v>31.35</v>
      </c>
      <c r="BY13">
        <v>44.35</v>
      </c>
      <c r="BZ13">
        <v>47.35</v>
      </c>
      <c r="CA13">
        <v>45.35</v>
      </c>
      <c r="CB13">
        <v>37.35</v>
      </c>
      <c r="CC13">
        <v>32.35</v>
      </c>
      <c r="CD13">
        <v>32.1</v>
      </c>
      <c r="CE13">
        <v>33.25</v>
      </c>
      <c r="CF13">
        <v>33.35</v>
      </c>
      <c r="CG13">
        <v>32.35</v>
      </c>
      <c r="CH13">
        <v>32.35</v>
      </c>
      <c r="CI13">
        <v>31.35</v>
      </c>
      <c r="CJ13">
        <v>31.35</v>
      </c>
      <c r="CK13">
        <v>44.35</v>
      </c>
      <c r="CL13">
        <v>47.35</v>
      </c>
      <c r="CM13">
        <v>45.35</v>
      </c>
      <c r="CN13">
        <v>37.35</v>
      </c>
      <c r="CO13">
        <v>32.35</v>
      </c>
      <c r="CP13">
        <v>32.1</v>
      </c>
      <c r="CQ13">
        <v>33.5</v>
      </c>
      <c r="CR13">
        <v>33.6</v>
      </c>
      <c r="CS13">
        <v>32.6</v>
      </c>
      <c r="CT13">
        <v>32.6</v>
      </c>
      <c r="CU13">
        <v>31.6</v>
      </c>
      <c r="CV13">
        <v>31.6</v>
      </c>
      <c r="CW13">
        <v>44.6</v>
      </c>
      <c r="CX13">
        <v>47.6</v>
      </c>
      <c r="CY13">
        <v>45.6</v>
      </c>
      <c r="CZ13">
        <v>37.6</v>
      </c>
      <c r="DA13">
        <v>32.6</v>
      </c>
      <c r="DB13">
        <v>32.35</v>
      </c>
      <c r="DC13">
        <v>33.799999999999997</v>
      </c>
      <c r="DD13">
        <v>33.9</v>
      </c>
      <c r="DE13">
        <v>32.9</v>
      </c>
      <c r="DF13">
        <v>32.9</v>
      </c>
      <c r="DG13">
        <v>31.9</v>
      </c>
      <c r="DH13">
        <v>31.9</v>
      </c>
      <c r="DI13">
        <v>44.9</v>
      </c>
      <c r="DJ13">
        <v>47.9</v>
      </c>
      <c r="DK13">
        <v>45.9</v>
      </c>
      <c r="DL13">
        <v>37.9</v>
      </c>
      <c r="DM13">
        <v>32.9</v>
      </c>
      <c r="DN13">
        <v>32.65</v>
      </c>
      <c r="DO13">
        <v>34.1</v>
      </c>
      <c r="DP13">
        <v>34.15</v>
      </c>
      <c r="DQ13">
        <v>33.15</v>
      </c>
      <c r="DR13">
        <v>33.15</v>
      </c>
      <c r="DS13">
        <v>32.15</v>
      </c>
      <c r="DT13">
        <v>32.15</v>
      </c>
      <c r="DU13">
        <v>45.15</v>
      </c>
      <c r="DV13">
        <v>48.15</v>
      </c>
      <c r="DW13">
        <v>46.15</v>
      </c>
      <c r="DX13">
        <v>38.15</v>
      </c>
      <c r="DY13">
        <v>33.15</v>
      </c>
      <c r="DZ13">
        <v>32.9</v>
      </c>
      <c r="EA13">
        <v>34.35</v>
      </c>
      <c r="EB13">
        <v>34.4</v>
      </c>
      <c r="EC13">
        <v>33.4</v>
      </c>
      <c r="ED13">
        <v>33.4</v>
      </c>
      <c r="EE13">
        <v>32.4</v>
      </c>
      <c r="EF13">
        <v>32.4</v>
      </c>
      <c r="EG13">
        <v>45.4</v>
      </c>
      <c r="EH13">
        <v>48.4</v>
      </c>
      <c r="EI13">
        <v>46.4</v>
      </c>
      <c r="EJ13">
        <v>38.4</v>
      </c>
      <c r="EK13">
        <v>33.4</v>
      </c>
      <c r="EL13">
        <v>33.15</v>
      </c>
      <c r="EM13">
        <v>34.628283716920002</v>
      </c>
      <c r="EN13">
        <v>34.678283716920006</v>
      </c>
      <c r="EO13">
        <v>33.678283716920006</v>
      </c>
      <c r="EP13">
        <v>33.872009006767669</v>
      </c>
      <c r="EQ13">
        <v>32.872009006767669</v>
      </c>
      <c r="ER13">
        <v>32.872009006767669</v>
      </c>
      <c r="ES13">
        <v>45.346811354002327</v>
      </c>
      <c r="ET13">
        <v>48.346811354002327</v>
      </c>
      <c r="EU13">
        <v>46.346811354002327</v>
      </c>
      <c r="EV13">
        <v>38.687030986099408</v>
      </c>
      <c r="EW13">
        <v>33.687030986099408</v>
      </c>
      <c r="EX13">
        <v>33.44</v>
      </c>
      <c r="EY13">
        <v>34.905078134571653</v>
      </c>
      <c r="EZ13">
        <v>34.955078134571657</v>
      </c>
      <c r="FA13">
        <v>33.955078134571657</v>
      </c>
      <c r="FB13">
        <v>34.332324685025469</v>
      </c>
      <c r="FC13">
        <v>33.332324685025469</v>
      </c>
      <c r="FD13">
        <v>33.332324685025469</v>
      </c>
      <c r="FE13">
        <v>45.309596171617549</v>
      </c>
      <c r="FF13">
        <v>48.309596171617549</v>
      </c>
      <c r="FG13">
        <v>46.309596171617549</v>
      </c>
      <c r="FH13">
        <v>38.972110491052</v>
      </c>
      <c r="FI13">
        <v>33.972110491052</v>
      </c>
      <c r="FJ13">
        <v>33.72</v>
      </c>
      <c r="FK13">
        <v>35.155078134571653</v>
      </c>
      <c r="FL13">
        <v>35.205078134571657</v>
      </c>
      <c r="FM13">
        <v>34.205078134571657</v>
      </c>
      <c r="FN13">
        <v>34.582324685025469</v>
      </c>
      <c r="FO13">
        <v>33.582324685025469</v>
      </c>
      <c r="FP13">
        <v>33.582324685025469</v>
      </c>
      <c r="FQ13">
        <v>45.559596171617549</v>
      </c>
      <c r="FR13">
        <v>48.559596171617549</v>
      </c>
      <c r="FS13">
        <v>46.559596171617549</v>
      </c>
      <c r="FT13">
        <v>39.222110491052</v>
      </c>
      <c r="FU13">
        <v>34.222110491052</v>
      </c>
      <c r="FV13">
        <v>33.97</v>
      </c>
      <c r="FW13">
        <v>35.405078134571653</v>
      </c>
      <c r="FX13">
        <v>35.455078134571657</v>
      </c>
      <c r="FY13">
        <v>34.455078134571657</v>
      </c>
      <c r="FZ13">
        <v>34.832324685025469</v>
      </c>
      <c r="GA13">
        <v>33.832324685025469</v>
      </c>
      <c r="GB13">
        <v>33.832324685025469</v>
      </c>
      <c r="GC13">
        <v>45.809596171617549</v>
      </c>
      <c r="GD13">
        <v>48.809596171617549</v>
      </c>
      <c r="GE13">
        <v>46.809596171617549</v>
      </c>
      <c r="GF13">
        <v>39.472110491052</v>
      </c>
      <c r="GG13">
        <v>34.472110491052</v>
      </c>
      <c r="GH13">
        <v>34.22</v>
      </c>
      <c r="GI13">
        <v>35.655078134571653</v>
      </c>
      <c r="GJ13">
        <v>35.705078134571657</v>
      </c>
      <c r="GK13">
        <v>34.705078134571657</v>
      </c>
      <c r="GL13">
        <v>35.082324685025469</v>
      </c>
      <c r="GM13">
        <v>34.082324685025469</v>
      </c>
      <c r="GN13">
        <v>34.082324685025469</v>
      </c>
      <c r="GO13">
        <v>46.059596171617549</v>
      </c>
      <c r="GP13">
        <v>49.059596171617549</v>
      </c>
      <c r="GQ13">
        <v>47.059596171617549</v>
      </c>
      <c r="GR13">
        <v>39.722110491052</v>
      </c>
      <c r="GS13">
        <v>34.722110491052</v>
      </c>
      <c r="GT13">
        <v>34.47</v>
      </c>
      <c r="GU13">
        <v>35.905078134571653</v>
      </c>
      <c r="GV13">
        <v>35.955078134571657</v>
      </c>
      <c r="GW13">
        <v>34.955078134571657</v>
      </c>
      <c r="GX13">
        <v>35.332324685025469</v>
      </c>
      <c r="GY13">
        <v>34.332324685025469</v>
      </c>
      <c r="GZ13">
        <v>34.332324685025469</v>
      </c>
      <c r="HA13">
        <v>46.309596171617549</v>
      </c>
      <c r="HB13">
        <v>49.309596171617549</v>
      </c>
      <c r="HC13">
        <v>47.309596171617549</v>
      </c>
      <c r="HD13">
        <v>39.972110491052</v>
      </c>
      <c r="HE13">
        <v>34.972110491052</v>
      </c>
      <c r="HF13">
        <v>34.72</v>
      </c>
      <c r="HG13">
        <v>36.155078134571653</v>
      </c>
    </row>
    <row r="14" spans="1:215" x14ac:dyDescent="0.2">
      <c r="A14" s="5" t="s">
        <v>3</v>
      </c>
      <c r="B14" s="6" t="s">
        <v>11</v>
      </c>
      <c r="C14" s="6"/>
      <c r="D14" s="6"/>
      <c r="E14" s="6"/>
      <c r="F14" s="6"/>
      <c r="L14">
        <v>200</v>
      </c>
      <c r="M14">
        <v>200</v>
      </c>
      <c r="N14">
        <v>210</v>
      </c>
      <c r="O14">
        <v>215</v>
      </c>
      <c r="P14">
        <v>285</v>
      </c>
      <c r="Q14">
        <v>390</v>
      </c>
      <c r="R14">
        <v>440</v>
      </c>
      <c r="S14">
        <v>315</v>
      </c>
      <c r="T14">
        <v>215</v>
      </c>
      <c r="U14">
        <v>160</v>
      </c>
      <c r="V14">
        <v>120</v>
      </c>
      <c r="W14">
        <v>120</v>
      </c>
      <c r="X14">
        <v>100</v>
      </c>
      <c r="Y14">
        <v>95</v>
      </c>
      <c r="Z14">
        <v>90</v>
      </c>
      <c r="AA14">
        <v>90</v>
      </c>
      <c r="AB14">
        <v>130</v>
      </c>
      <c r="AC14">
        <v>225</v>
      </c>
      <c r="AD14">
        <v>275</v>
      </c>
      <c r="AE14">
        <v>150</v>
      </c>
      <c r="AF14">
        <v>115</v>
      </c>
      <c r="AG14">
        <v>80</v>
      </c>
      <c r="AH14">
        <v>80</v>
      </c>
      <c r="AI14">
        <v>69.060831959923902</v>
      </c>
      <c r="AJ14">
        <v>56.406473260675838</v>
      </c>
      <c r="AK14">
        <v>53.340486559344058</v>
      </c>
      <c r="AL14">
        <v>50.264071018207147</v>
      </c>
      <c r="AM14">
        <v>50.399936774026621</v>
      </c>
      <c r="AN14">
        <v>76.368139823514156</v>
      </c>
      <c r="AO14">
        <v>138.0192972376579</v>
      </c>
      <c r="AP14">
        <v>170.73572175554955</v>
      </c>
      <c r="AQ14">
        <v>89.923570091189589</v>
      </c>
      <c r="AR14">
        <v>67.365956845518369</v>
      </c>
      <c r="AS14">
        <v>44.721533136359646</v>
      </c>
      <c r="AT14">
        <v>44.853511629466084</v>
      </c>
      <c r="AU14">
        <v>50.307889120100818</v>
      </c>
      <c r="AV14">
        <v>42.691387404476515</v>
      </c>
      <c r="AW14">
        <v>40.894719790028667</v>
      </c>
      <c r="AX14">
        <v>39.082804230062557</v>
      </c>
      <c r="AY14">
        <v>39.2344568606282</v>
      </c>
      <c r="AZ14">
        <v>55.290702711916204</v>
      </c>
      <c r="BA14">
        <v>93.454802868482616</v>
      </c>
      <c r="BB14">
        <v>113.91140484310257</v>
      </c>
      <c r="BC14">
        <v>64.036672306440067</v>
      </c>
      <c r="BD14">
        <v>50.139948562123209</v>
      </c>
      <c r="BE14">
        <v>36.1162997482487</v>
      </c>
      <c r="BF14">
        <v>36.262268834798803</v>
      </c>
      <c r="BG14">
        <v>46.263665772998301</v>
      </c>
      <c r="BH14">
        <v>40.425481885016701</v>
      </c>
      <c r="BI14">
        <v>39.064696294843976</v>
      </c>
      <c r="BJ14">
        <v>37.68988553438593</v>
      </c>
      <c r="BK14">
        <v>37.829269929846127</v>
      </c>
      <c r="BL14">
        <v>50.262541658138261</v>
      </c>
      <c r="BM14">
        <v>79.819777922399311</v>
      </c>
      <c r="BN14">
        <v>95.716710895240709</v>
      </c>
      <c r="BO14">
        <v>57.139191096451903</v>
      </c>
      <c r="BP14">
        <v>46.400140773725674</v>
      </c>
      <c r="BQ14">
        <v>35.544343856391713</v>
      </c>
      <c r="BR14">
        <v>35.678500487065719</v>
      </c>
      <c r="BS14">
        <v>45.450188359985411</v>
      </c>
      <c r="BT14">
        <v>40.636857668420411</v>
      </c>
      <c r="BU14">
        <v>39.514313305752268</v>
      </c>
      <c r="BV14">
        <v>38.380075852662678</v>
      </c>
      <c r="BW14">
        <v>38.494216497745718</v>
      </c>
      <c r="BX14">
        <v>48.745723719434935</v>
      </c>
      <c r="BY14">
        <v>73.119419943576091</v>
      </c>
      <c r="BZ14">
        <v>86.230578233508581</v>
      </c>
      <c r="CA14">
        <v>54.416577129952145</v>
      </c>
      <c r="CB14">
        <v>45.559405485905771</v>
      </c>
      <c r="CC14">
        <v>36.604899659145502</v>
      </c>
      <c r="CD14">
        <v>36.714681802684282</v>
      </c>
      <c r="CE14">
        <v>44.590438503037923</v>
      </c>
      <c r="CF14">
        <v>40.371930560664758</v>
      </c>
      <c r="CG14">
        <v>39.388657853091004</v>
      </c>
      <c r="CH14">
        <v>38.39500916750908</v>
      </c>
      <c r="CI14">
        <v>38.495847626255632</v>
      </c>
      <c r="CJ14">
        <v>47.485990496671164</v>
      </c>
      <c r="CK14">
        <v>68.861588816442463</v>
      </c>
      <c r="CL14">
        <v>80.362724284992879</v>
      </c>
      <c r="CM14">
        <v>52.463648169770742</v>
      </c>
      <c r="CN14">
        <v>44.696618523584618</v>
      </c>
      <c r="CO14">
        <v>36.843218439568894</v>
      </c>
      <c r="CP14">
        <v>36.9401893393946</v>
      </c>
      <c r="CQ14">
        <v>43.861806186550453</v>
      </c>
      <c r="CR14">
        <v>40.065578049753178</v>
      </c>
      <c r="CS14">
        <v>39.181878842020367</v>
      </c>
      <c r="CT14">
        <v>38.288716656745109</v>
      </c>
      <c r="CU14">
        <v>38.381058344690892</v>
      </c>
      <c r="CV14">
        <v>46.479099537400415</v>
      </c>
      <c r="CW14">
        <v>65.733326528656107</v>
      </c>
      <c r="CX14">
        <v>76.096058822615433</v>
      </c>
      <c r="CY14">
        <v>50.96918321811566</v>
      </c>
      <c r="CZ14">
        <v>43.97470630798508</v>
      </c>
      <c r="DA14">
        <v>36.901458846021193</v>
      </c>
      <c r="DB14">
        <v>36.990273288324858</v>
      </c>
      <c r="DC14">
        <v>43.309676228668501</v>
      </c>
      <c r="DD14">
        <v>39.885551861698467</v>
      </c>
      <c r="DE14">
        <v>39.094348874024945</v>
      </c>
      <c r="DF14">
        <v>38.294229501416979</v>
      </c>
      <c r="DG14">
        <v>38.385564654956596</v>
      </c>
      <c r="DH14">
        <v>45.723176821261156</v>
      </c>
      <c r="DI14">
        <v>63.164200049718985</v>
      </c>
      <c r="DJ14">
        <v>72.561441130387294</v>
      </c>
      <c r="DK14">
        <v>49.818387743834464</v>
      </c>
      <c r="DL14">
        <v>43.492125664391295</v>
      </c>
      <c r="DM14">
        <v>37.091642911962936</v>
      </c>
      <c r="DN14">
        <v>37.179654557678255</v>
      </c>
      <c r="DO14">
        <v>43.475084030599639</v>
      </c>
      <c r="DP14">
        <v>40.330861223266091</v>
      </c>
      <c r="DQ14">
        <v>39.607481882286564</v>
      </c>
      <c r="DR14">
        <v>38.875746245582143</v>
      </c>
      <c r="DS14">
        <v>38.963904756743304</v>
      </c>
      <c r="DT14">
        <v>45.718656008893596</v>
      </c>
      <c r="DU14">
        <v>61.770972056411388</v>
      </c>
      <c r="DV14">
        <v>70.424849106811962</v>
      </c>
      <c r="DW14">
        <v>49.502053148464135</v>
      </c>
      <c r="DX14">
        <v>43.684681561520534</v>
      </c>
      <c r="DY14">
        <v>37.797751527187664</v>
      </c>
      <c r="DZ14">
        <v>37.882795299087554</v>
      </c>
      <c r="EA14">
        <v>43.983176382864947</v>
      </c>
      <c r="EB14">
        <v>41.068667969244828</v>
      </c>
      <c r="EC14">
        <v>40.398415324876311</v>
      </c>
      <c r="ED14">
        <v>39.720417047786739</v>
      </c>
      <c r="EE14">
        <v>39.802504258751583</v>
      </c>
      <c r="EF14">
        <v>46.06486344330078</v>
      </c>
      <c r="EG14">
        <v>60.946523140895771</v>
      </c>
      <c r="EH14">
        <v>68.969438887636471</v>
      </c>
      <c r="EI14">
        <v>49.573321141519116</v>
      </c>
      <c r="EJ14">
        <v>44.180689662133453</v>
      </c>
      <c r="EK14">
        <v>38.723582941102251</v>
      </c>
      <c r="EL14">
        <v>38.802783032327213</v>
      </c>
      <c r="EM14">
        <v>44.479844532083085</v>
      </c>
      <c r="EN14">
        <v>41.778450346260293</v>
      </c>
      <c r="EO14">
        <v>41.1574848659384</v>
      </c>
      <c r="EP14">
        <v>40.52934019011132</v>
      </c>
      <c r="EQ14">
        <v>40.605794405550945</v>
      </c>
      <c r="ER14">
        <v>46.411344956412556</v>
      </c>
      <c r="ES14">
        <v>60.206949608479412</v>
      </c>
      <c r="ET14">
        <v>67.644504158134367</v>
      </c>
      <c r="EU14">
        <v>49.664733115535142</v>
      </c>
      <c r="EV14">
        <v>44.666145615765686</v>
      </c>
      <c r="EW14">
        <v>39.607797941238729</v>
      </c>
      <c r="EX14">
        <v>39.6815761716677</v>
      </c>
      <c r="EY14">
        <v>44.815777903041536</v>
      </c>
      <c r="EZ14">
        <v>42.093948383037571</v>
      </c>
      <c r="FA14">
        <v>41.468260966323932</v>
      </c>
      <c r="FB14">
        <v>40.835341140703292</v>
      </c>
      <c r="FC14">
        <v>40.912340448605988</v>
      </c>
      <c r="FD14">
        <v>46.761682211655064</v>
      </c>
      <c r="FE14">
        <v>60.661375705112491</v>
      </c>
      <c r="FF14">
        <v>68.155013428532072</v>
      </c>
      <c r="FG14">
        <v>50.039510780872696</v>
      </c>
      <c r="FH14">
        <v>45.003167853479709</v>
      </c>
      <c r="FI14">
        <v>39.90662179888561</v>
      </c>
      <c r="FJ14">
        <v>39.9809252869277</v>
      </c>
      <c r="FK14">
        <v>45.151711273999986</v>
      </c>
      <c r="FL14">
        <v>42.409446419814842</v>
      </c>
      <c r="FM14">
        <v>41.779037066709463</v>
      </c>
      <c r="FN14">
        <v>41.141342091295257</v>
      </c>
      <c r="FO14">
        <v>41.218886491661031</v>
      </c>
      <c r="FP14">
        <v>47.112019466897578</v>
      </c>
      <c r="FQ14">
        <v>61.115801801745569</v>
      </c>
      <c r="FR14">
        <v>68.665522698929777</v>
      </c>
      <c r="FS14">
        <v>50.41428844621025</v>
      </c>
      <c r="FT14">
        <v>45.340190091193733</v>
      </c>
      <c r="FU14">
        <v>40.20544565653249</v>
      </c>
      <c r="FV14">
        <v>40.2802744021877</v>
      </c>
      <c r="FW14">
        <v>45.487644644958436</v>
      </c>
      <c r="FX14">
        <v>42.724944456592119</v>
      </c>
      <c r="FY14">
        <v>42.089813167094995</v>
      </c>
      <c r="FZ14">
        <v>41.447343041887223</v>
      </c>
      <c r="GA14">
        <v>41.525432534716074</v>
      </c>
      <c r="GB14">
        <v>47.462356722140093</v>
      </c>
      <c r="GC14">
        <v>61.57022789837864</v>
      </c>
      <c r="GD14">
        <v>69.176031969327482</v>
      </c>
      <c r="GE14">
        <v>50.789066111547804</v>
      </c>
      <c r="GF14">
        <v>45.677212328907757</v>
      </c>
      <c r="GG14">
        <v>40.504269514179363</v>
      </c>
      <c r="GH14">
        <v>40.5796235174477</v>
      </c>
      <c r="GI14">
        <v>45.82357801591688</v>
      </c>
      <c r="GJ14">
        <v>43.04044249336939</v>
      </c>
      <c r="GK14">
        <v>42.400589267480527</v>
      </c>
      <c r="GL14">
        <v>41.753343992479195</v>
      </c>
      <c r="GM14">
        <v>41.831978577771118</v>
      </c>
      <c r="GN14">
        <v>47.812693977382601</v>
      </c>
      <c r="GO14">
        <v>62.024653995011718</v>
      </c>
      <c r="GP14">
        <v>69.686541239725187</v>
      </c>
      <c r="GQ14">
        <v>51.163843776885358</v>
      </c>
      <c r="GR14">
        <v>46.014234566621781</v>
      </c>
      <c r="GS14">
        <v>40.803093371826236</v>
      </c>
      <c r="GT14">
        <v>40.878972632707701</v>
      </c>
      <c r="GU14">
        <v>46.159511386875323</v>
      </c>
      <c r="GV14">
        <v>43.355940530146668</v>
      </c>
      <c r="GW14">
        <v>42.711365367866058</v>
      </c>
      <c r="GX14">
        <v>42.059344943071167</v>
      </c>
      <c r="GY14">
        <v>42.138524620826161</v>
      </c>
      <c r="GZ14">
        <v>48.163031232625116</v>
      </c>
      <c r="HA14">
        <v>62.479080091644796</v>
      </c>
      <c r="HB14">
        <v>70.197050510122907</v>
      </c>
      <c r="HC14">
        <v>51.538621442222905</v>
      </c>
      <c r="HD14">
        <v>46.351256804335804</v>
      </c>
      <c r="HE14">
        <v>41.101917229473109</v>
      </c>
      <c r="HF14">
        <v>41.178321747967701</v>
      </c>
      <c r="HG14">
        <v>46.495444757833766</v>
      </c>
    </row>
    <row r="15" spans="1:215" x14ac:dyDescent="0.2">
      <c r="A15" s="5" t="s">
        <v>3</v>
      </c>
      <c r="B15" s="6" t="s">
        <v>12</v>
      </c>
      <c r="C15" s="6"/>
      <c r="D15" s="6"/>
      <c r="E15" s="6"/>
      <c r="F15" s="6"/>
      <c r="L15">
        <v>135</v>
      </c>
      <c r="M15">
        <v>124.83870967741936</v>
      </c>
      <c r="N15">
        <v>114.16666666666666</v>
      </c>
      <c r="O15">
        <v>113.30645161290322</v>
      </c>
      <c r="P15">
        <v>107.66666666666666</v>
      </c>
      <c r="Q15">
        <v>94.838709677419388</v>
      </c>
      <c r="R15">
        <v>135</v>
      </c>
      <c r="S15">
        <v>108.5</v>
      </c>
      <c r="T15">
        <v>96.774193548387089</v>
      </c>
      <c r="U15">
        <v>80</v>
      </c>
      <c r="V15">
        <v>76.129032258064512</v>
      </c>
      <c r="W15">
        <v>67.516129032258064</v>
      </c>
      <c r="X15">
        <v>66</v>
      </c>
      <c r="Y15">
        <v>60.338709677419345</v>
      </c>
      <c r="Z15">
        <v>61.8</v>
      </c>
      <c r="AA15">
        <v>61.548387096774185</v>
      </c>
      <c r="AB15">
        <v>71.5</v>
      </c>
      <c r="AC15">
        <v>68.564516129032256</v>
      </c>
      <c r="AD15">
        <v>88.935483870967744</v>
      </c>
      <c r="AE15">
        <v>85.2</v>
      </c>
      <c r="AF15">
        <v>88.451612903225794</v>
      </c>
      <c r="AG15">
        <v>77.333333333333329</v>
      </c>
      <c r="AH15">
        <v>78.032258064516128</v>
      </c>
      <c r="AI15">
        <v>43.935852272996215</v>
      </c>
      <c r="AJ15">
        <v>42.402175189405497</v>
      </c>
      <c r="AK15">
        <v>40.881350053937702</v>
      </c>
      <c r="AL15">
        <v>41.905130423651507</v>
      </c>
      <c r="AM15">
        <v>42.953901760695807</v>
      </c>
      <c r="AN15">
        <v>45.051249471621432</v>
      </c>
      <c r="AO15">
        <v>42.916550024787249</v>
      </c>
      <c r="AP15">
        <v>47.667863901621992</v>
      </c>
      <c r="AQ15">
        <v>64.044196123002237</v>
      </c>
      <c r="AR15">
        <v>61.016783534017577</v>
      </c>
      <c r="AS15">
        <v>60.710376204609219</v>
      </c>
      <c r="AT15">
        <v>60.430702100049771</v>
      </c>
      <c r="AU15">
        <v>43.530063299687392</v>
      </c>
      <c r="AV15">
        <v>41.679661681817635</v>
      </c>
      <c r="AW15">
        <v>39.922451684696988</v>
      </c>
      <c r="AX15">
        <v>40.651272603262072</v>
      </c>
      <c r="AY15">
        <v>42.788852068717169</v>
      </c>
      <c r="AZ15">
        <v>41.519345711128722</v>
      </c>
      <c r="BA15">
        <v>41.925861909544267</v>
      </c>
      <c r="BB15">
        <v>42.186089359332321</v>
      </c>
      <c r="BC15">
        <v>62.647070349100204</v>
      </c>
      <c r="BD15">
        <v>53.466528185527082</v>
      </c>
      <c r="BE15">
        <v>54.380439875456169</v>
      </c>
      <c r="BF15">
        <v>55.216386541945774</v>
      </c>
      <c r="BG15">
        <v>40.36197255250579</v>
      </c>
      <c r="BH15">
        <v>37.521583750891509</v>
      </c>
      <c r="BI15">
        <v>36.824684813054702</v>
      </c>
      <c r="BJ15">
        <v>37.444300856409107</v>
      </c>
      <c r="BK15">
        <v>39.454758041602673</v>
      </c>
      <c r="BL15">
        <v>36.957705653922694</v>
      </c>
      <c r="BM15">
        <v>36.70311436942923</v>
      </c>
      <c r="BN15">
        <v>40.037143454718475</v>
      </c>
      <c r="BO15">
        <v>58.990255394839309</v>
      </c>
      <c r="BP15">
        <v>47.695457757225626</v>
      </c>
      <c r="BQ15">
        <v>50.049931114974441</v>
      </c>
      <c r="BR15">
        <v>50.888964309854885</v>
      </c>
      <c r="BS15">
        <v>38.120140341395889</v>
      </c>
      <c r="BT15">
        <v>35.699284735495553</v>
      </c>
      <c r="BU15">
        <v>35.311761055063691</v>
      </c>
      <c r="BV15">
        <v>36.533591026282792</v>
      </c>
      <c r="BW15">
        <v>36.98694616867818</v>
      </c>
      <c r="BX15">
        <v>34.417579815156195</v>
      </c>
      <c r="BY15">
        <v>34.716533201480487</v>
      </c>
      <c r="BZ15">
        <v>36.511510823998037</v>
      </c>
      <c r="CA15">
        <v>56.778193174966923</v>
      </c>
      <c r="CB15">
        <v>44.174861891511526</v>
      </c>
      <c r="CC15">
        <v>47.459084062308797</v>
      </c>
      <c r="CD15">
        <v>49.740250016966378</v>
      </c>
      <c r="CE15">
        <v>37.042664902978778</v>
      </c>
      <c r="CF15">
        <v>35.316564468965261</v>
      </c>
      <c r="CG15">
        <v>35.058346165426656</v>
      </c>
      <c r="CH15">
        <v>36.16481842989576</v>
      </c>
      <c r="CI15">
        <v>36.537334193492384</v>
      </c>
      <c r="CJ15">
        <v>33.22798317008251</v>
      </c>
      <c r="CK15">
        <v>33.636519278770628</v>
      </c>
      <c r="CL15">
        <v>34.188879056741925</v>
      </c>
      <c r="CM15">
        <v>57.787969849359555</v>
      </c>
      <c r="CN15">
        <v>42.028956100385301</v>
      </c>
      <c r="CO15">
        <v>45.851729316930779</v>
      </c>
      <c r="CP15">
        <v>47.928033253771744</v>
      </c>
      <c r="CQ15">
        <v>36.130270326988708</v>
      </c>
      <c r="CR15">
        <v>34.462875171543352</v>
      </c>
      <c r="CS15">
        <v>35.067083728670134</v>
      </c>
      <c r="CT15">
        <v>34.819980632610324</v>
      </c>
      <c r="CU15">
        <v>35.838208754846754</v>
      </c>
      <c r="CV15">
        <v>30.968714833946535</v>
      </c>
      <c r="CW15">
        <v>33.830747255826026</v>
      </c>
      <c r="CX15">
        <v>28.902880155371982</v>
      </c>
      <c r="CY15">
        <v>54.109816065507758</v>
      </c>
      <c r="CZ15">
        <v>40.367360053604557</v>
      </c>
      <c r="DA15">
        <v>45.985594105437812</v>
      </c>
      <c r="DB15">
        <v>45.268714099455295</v>
      </c>
      <c r="DC15">
        <v>35.596773258477334</v>
      </c>
      <c r="DD15">
        <v>34.135263989852355</v>
      </c>
      <c r="DE15">
        <v>34.825680987239281</v>
      </c>
      <c r="DF15">
        <v>34.579123285234843</v>
      </c>
      <c r="DG15">
        <v>36.269342352098491</v>
      </c>
      <c r="DH15">
        <v>31.451065290243623</v>
      </c>
      <c r="DI15">
        <v>33.362432130684383</v>
      </c>
      <c r="DJ15">
        <v>27.882030650645607</v>
      </c>
      <c r="DK15">
        <v>53.672206659084893</v>
      </c>
      <c r="DL15">
        <v>39.552470026961615</v>
      </c>
      <c r="DM15">
        <v>45.560619704418073</v>
      </c>
      <c r="DN15">
        <v>44.872993029519108</v>
      </c>
      <c r="DO15">
        <v>36.682631304187183</v>
      </c>
      <c r="DP15">
        <v>34.722815841812199</v>
      </c>
      <c r="DQ15">
        <v>34.823341528855806</v>
      </c>
      <c r="DR15">
        <v>35.169054057621103</v>
      </c>
      <c r="DS15">
        <v>36.846724608888486</v>
      </c>
      <c r="DT15">
        <v>31.684728538705876</v>
      </c>
      <c r="DU15">
        <v>33.657009859910644</v>
      </c>
      <c r="DV15">
        <v>27.689410594375065</v>
      </c>
      <c r="DW15">
        <v>53.850662731694804</v>
      </c>
      <c r="DX15">
        <v>39.122681436525156</v>
      </c>
      <c r="DY15">
        <v>44.284277205153792</v>
      </c>
      <c r="DZ15">
        <v>44.876258132728893</v>
      </c>
      <c r="EA15">
        <v>36.9792681523898</v>
      </c>
      <c r="EB15">
        <v>35.131842212317167</v>
      </c>
      <c r="EC15">
        <v>35.272174693759034</v>
      </c>
      <c r="ED15">
        <v>35.583414591775721</v>
      </c>
      <c r="EE15">
        <v>37.223322368186373</v>
      </c>
      <c r="EF15">
        <v>31.858824948061272</v>
      </c>
      <c r="EG15">
        <v>32.808964019000726</v>
      </c>
      <c r="EH15">
        <v>30.903223311002392</v>
      </c>
      <c r="EI15">
        <v>54.051278599043847</v>
      </c>
      <c r="EJ15">
        <v>38.982453841286855</v>
      </c>
      <c r="EK15">
        <v>44.330946725002995</v>
      </c>
      <c r="EL15">
        <v>44.885155554996103</v>
      </c>
      <c r="EM15">
        <v>37.273908265884451</v>
      </c>
      <c r="EN15">
        <v>35.46627117995574</v>
      </c>
      <c r="EO15">
        <v>35.71154105828797</v>
      </c>
      <c r="EP15">
        <v>36.638027294649092</v>
      </c>
      <c r="EQ15">
        <v>36.94828941364981</v>
      </c>
      <c r="ER15">
        <v>32.038349529402232</v>
      </c>
      <c r="ES15">
        <v>33.118897603250616</v>
      </c>
      <c r="ET15">
        <v>30.840950043497308</v>
      </c>
      <c r="EU15">
        <v>56.94713302692265</v>
      </c>
      <c r="EV15">
        <v>39.171270797291001</v>
      </c>
      <c r="EW15">
        <v>44.390200896996483</v>
      </c>
      <c r="EX15">
        <v>46.177318099064308</v>
      </c>
      <c r="EY15">
        <v>37.139813696073332</v>
      </c>
      <c r="EZ15">
        <v>35.993588553647236</v>
      </c>
      <c r="FA15">
        <v>36.865494535208306</v>
      </c>
      <c r="FB15">
        <v>36.463353909742835</v>
      </c>
      <c r="FC15">
        <v>37.410626960376206</v>
      </c>
      <c r="FD15">
        <v>31.157425706957699</v>
      </c>
      <c r="FE15">
        <v>34.22159401801683</v>
      </c>
      <c r="FF15">
        <v>30.58982106301854</v>
      </c>
      <c r="FG15">
        <v>56.862362256767952</v>
      </c>
      <c r="FH15">
        <v>39.176450297978093</v>
      </c>
      <c r="FI15">
        <v>44.554006626752859</v>
      </c>
      <c r="FJ15">
        <v>46.29866433168219</v>
      </c>
      <c r="FK15">
        <v>37.504702763144287</v>
      </c>
      <c r="FL15">
        <v>36.390183449051122</v>
      </c>
      <c r="FM15">
        <v>37.28971011473881</v>
      </c>
      <c r="FN15">
        <v>36.864703364200402</v>
      </c>
      <c r="FO15">
        <v>37.809692696856665</v>
      </c>
      <c r="FP15">
        <v>31.436227842339822</v>
      </c>
      <c r="FQ15">
        <v>34.344546709501955</v>
      </c>
      <c r="FR15">
        <v>27.267802250372522</v>
      </c>
      <c r="FS15">
        <v>54.260016820844648</v>
      </c>
      <c r="FT15">
        <v>39.302323810404438</v>
      </c>
      <c r="FU15">
        <v>46.054211765719614</v>
      </c>
      <c r="FV15">
        <v>45.238840074180743</v>
      </c>
      <c r="FW15">
        <v>38.423783595339074</v>
      </c>
      <c r="FX15">
        <v>37.308166163346989</v>
      </c>
      <c r="FY15">
        <v>37.709080429744688</v>
      </c>
      <c r="FZ15">
        <v>37.945474612667581</v>
      </c>
      <c r="GA15">
        <v>38.884365300015169</v>
      </c>
      <c r="GB15">
        <v>32.842761703159539</v>
      </c>
      <c r="GC15">
        <v>34.471605626101152</v>
      </c>
      <c r="GD15">
        <v>27.225710147530371</v>
      </c>
      <c r="GE15">
        <v>54.342136529055558</v>
      </c>
      <c r="GF15">
        <v>39.110984595230008</v>
      </c>
      <c r="GG15">
        <v>47.562797331853233</v>
      </c>
      <c r="GH15">
        <v>45.444703987730975</v>
      </c>
      <c r="GI15">
        <v>39.352371953604887</v>
      </c>
      <c r="GJ15">
        <v>37.616300887136411</v>
      </c>
      <c r="GK15">
        <v>38.12375598789977</v>
      </c>
      <c r="GL15">
        <v>37.654710889692758</v>
      </c>
      <c r="GM15">
        <v>39.286092686944031</v>
      </c>
      <c r="GN15">
        <v>33.116072038803104</v>
      </c>
      <c r="GO15">
        <v>33.479799587253076</v>
      </c>
      <c r="GP15">
        <v>30.506691674359999</v>
      </c>
      <c r="GQ15">
        <v>54.429707222844073</v>
      </c>
      <c r="GR15">
        <v>38.921611881569106</v>
      </c>
      <c r="GS15">
        <v>46.518576564016897</v>
      </c>
      <c r="GT15">
        <v>45.652950271299652</v>
      </c>
      <c r="GU15">
        <v>39.593502186140419</v>
      </c>
      <c r="GV15">
        <v>37.965836410468953</v>
      </c>
      <c r="GW15">
        <v>37.669413860923456</v>
      </c>
      <c r="GX15">
        <v>39.301920067888659</v>
      </c>
      <c r="GY15">
        <v>38.849854984565376</v>
      </c>
      <c r="GZ15">
        <v>33.386211534946</v>
      </c>
      <c r="HA15">
        <v>33.750068505355252</v>
      </c>
      <c r="HB15">
        <v>30.803410837214713</v>
      </c>
      <c r="HC15">
        <v>54.706957200541993</v>
      </c>
      <c r="HD15">
        <v>39.232979554368953</v>
      </c>
      <c r="HE15">
        <v>46.813297777395881</v>
      </c>
      <c r="HF15">
        <v>47.220057786728752</v>
      </c>
      <c r="HG15">
        <v>39.269127366625582</v>
      </c>
    </row>
    <row r="16" spans="1:215" x14ac:dyDescent="0.2">
      <c r="A16" s="5" t="s">
        <v>6</v>
      </c>
      <c r="B16" s="6" t="s">
        <v>11</v>
      </c>
      <c r="C16" s="6"/>
      <c r="D16" s="6"/>
      <c r="E16" s="6"/>
      <c r="F16" s="6"/>
      <c r="L16">
        <v>200</v>
      </c>
      <c r="M16">
        <v>200</v>
      </c>
      <c r="N16">
        <v>250</v>
      </c>
      <c r="O16">
        <v>255</v>
      </c>
      <c r="P16">
        <v>325</v>
      </c>
      <c r="Q16">
        <v>430</v>
      </c>
      <c r="R16">
        <v>480</v>
      </c>
      <c r="S16">
        <v>355</v>
      </c>
      <c r="T16">
        <v>255</v>
      </c>
      <c r="U16">
        <v>200</v>
      </c>
      <c r="V16">
        <v>160</v>
      </c>
      <c r="W16">
        <v>160</v>
      </c>
      <c r="X16">
        <v>140</v>
      </c>
      <c r="Y16">
        <v>135</v>
      </c>
      <c r="Z16">
        <v>130</v>
      </c>
      <c r="AA16">
        <v>130</v>
      </c>
      <c r="AB16">
        <v>170</v>
      </c>
      <c r="AC16">
        <v>265</v>
      </c>
      <c r="AD16">
        <v>315</v>
      </c>
      <c r="AE16">
        <v>190</v>
      </c>
      <c r="AF16">
        <v>155</v>
      </c>
      <c r="AG16">
        <v>120</v>
      </c>
      <c r="AH16">
        <v>120</v>
      </c>
      <c r="AI16">
        <v>109.0608319599239</v>
      </c>
      <c r="AJ16">
        <v>96.406473260675838</v>
      </c>
      <c r="AK16">
        <v>93.340486559344058</v>
      </c>
      <c r="AL16">
        <v>90.264071018207147</v>
      </c>
      <c r="AM16">
        <v>90.399936774026628</v>
      </c>
      <c r="AN16">
        <v>116.36813982351416</v>
      </c>
      <c r="AO16">
        <v>178.0192972376579</v>
      </c>
      <c r="AP16">
        <v>210.73572175554955</v>
      </c>
      <c r="AQ16">
        <v>129.92357009118959</v>
      </c>
      <c r="AR16">
        <v>107.36595684551837</v>
      </c>
      <c r="AS16">
        <v>84.721533136359653</v>
      </c>
      <c r="AT16">
        <v>84.853511629466084</v>
      </c>
      <c r="AU16">
        <v>90.30788912010081</v>
      </c>
      <c r="AV16">
        <v>82.691387404476515</v>
      </c>
      <c r="AW16">
        <v>80.89471979002866</v>
      </c>
      <c r="AX16">
        <v>79.08280423006255</v>
      </c>
      <c r="AY16">
        <v>79.2344568606282</v>
      </c>
      <c r="AZ16">
        <v>95.290702711916197</v>
      </c>
      <c r="BA16">
        <v>133.4548028684826</v>
      </c>
      <c r="BB16">
        <v>153.91140484310256</v>
      </c>
      <c r="BC16">
        <v>104.03667230644007</v>
      </c>
      <c r="BD16">
        <v>90.139948562123209</v>
      </c>
      <c r="BE16">
        <v>76.116299748248707</v>
      </c>
      <c r="BF16">
        <v>76.262268834798803</v>
      </c>
      <c r="BG16">
        <v>86.263665772998309</v>
      </c>
      <c r="BH16">
        <v>80.425481885016694</v>
      </c>
      <c r="BI16">
        <v>79.064696294843969</v>
      </c>
      <c r="BJ16">
        <v>77.689885534385922</v>
      </c>
      <c r="BK16">
        <v>77.829269929846134</v>
      </c>
      <c r="BL16">
        <v>90.262541658138261</v>
      </c>
      <c r="BM16">
        <v>119.81977792239931</v>
      </c>
      <c r="BN16">
        <v>135.71671089524071</v>
      </c>
      <c r="BO16">
        <v>97.139191096451896</v>
      </c>
      <c r="BP16">
        <v>86.400140773725667</v>
      </c>
      <c r="BQ16">
        <v>75.54434385639172</v>
      </c>
      <c r="BR16">
        <v>75.678500487065719</v>
      </c>
      <c r="BS16">
        <v>85.450188359985418</v>
      </c>
      <c r="BT16">
        <v>80.636857668420419</v>
      </c>
      <c r="BU16">
        <v>79.514313305752268</v>
      </c>
      <c r="BV16">
        <v>78.380075852662685</v>
      </c>
      <c r="BW16">
        <v>78.494216497745725</v>
      </c>
      <c r="BX16">
        <v>88.745723719434935</v>
      </c>
      <c r="BY16">
        <v>113.11941994357609</v>
      </c>
      <c r="BZ16">
        <v>126.23057823350858</v>
      </c>
      <c r="CA16">
        <v>94.416577129952145</v>
      </c>
      <c r="CB16">
        <v>85.559405485905771</v>
      </c>
      <c r="CC16">
        <v>76.604899659145502</v>
      </c>
      <c r="CD16">
        <v>76.714681802684282</v>
      </c>
      <c r="CE16">
        <v>84.590438503037916</v>
      </c>
      <c r="CF16">
        <v>80.371930560664765</v>
      </c>
      <c r="CG16">
        <v>79.388657853091004</v>
      </c>
      <c r="CH16">
        <v>78.395009167509073</v>
      </c>
      <c r="CI16">
        <v>78.495847626255625</v>
      </c>
      <c r="CJ16">
        <v>87.485990496671164</v>
      </c>
      <c r="CK16">
        <v>108.86158881644246</v>
      </c>
      <c r="CL16">
        <v>120.36272428499288</v>
      </c>
      <c r="CM16">
        <v>92.46364816977075</v>
      </c>
      <c r="CN16">
        <v>84.696618523584618</v>
      </c>
      <c r="CO16">
        <v>76.843218439568886</v>
      </c>
      <c r="CP16">
        <v>76.940189339394607</v>
      </c>
      <c r="CQ16">
        <v>83.861806186550453</v>
      </c>
      <c r="CR16">
        <v>80.065578049753185</v>
      </c>
      <c r="CS16">
        <v>79.181878842020367</v>
      </c>
      <c r="CT16">
        <v>78.288716656745109</v>
      </c>
      <c r="CU16">
        <v>78.381058344690899</v>
      </c>
      <c r="CV16">
        <v>86.479099537400415</v>
      </c>
      <c r="CW16">
        <v>105.73332652865611</v>
      </c>
      <c r="CX16">
        <v>116.09605882261543</v>
      </c>
      <c r="CY16">
        <v>90.96918321811566</v>
      </c>
      <c r="CZ16">
        <v>83.974706307985088</v>
      </c>
      <c r="DA16">
        <v>76.9014588460212</v>
      </c>
      <c r="DB16">
        <v>76.990273288324858</v>
      </c>
      <c r="DC16">
        <v>83.309676228668508</v>
      </c>
      <c r="DD16">
        <v>79.885551861698474</v>
      </c>
      <c r="DE16">
        <v>79.094348874024945</v>
      </c>
      <c r="DF16">
        <v>78.294229501416979</v>
      </c>
      <c r="DG16">
        <v>78.385564654956596</v>
      </c>
      <c r="DH16">
        <v>85.723176821261148</v>
      </c>
      <c r="DI16">
        <v>103.16420004971899</v>
      </c>
      <c r="DJ16">
        <v>112.56144113038729</v>
      </c>
      <c r="DK16">
        <v>89.818387743834464</v>
      </c>
      <c r="DL16">
        <v>83.492125664391295</v>
      </c>
      <c r="DM16">
        <v>77.091642911962936</v>
      </c>
      <c r="DN16">
        <v>77.179654557678248</v>
      </c>
      <c r="DO16">
        <v>83.475084030599646</v>
      </c>
      <c r="DP16">
        <v>80.330861223266083</v>
      </c>
      <c r="DQ16">
        <v>79.607481882286564</v>
      </c>
      <c r="DR16">
        <v>78.87574624558215</v>
      </c>
      <c r="DS16">
        <v>78.963904756743304</v>
      </c>
      <c r="DT16">
        <v>85.718656008893589</v>
      </c>
      <c r="DU16">
        <v>101.77097205641138</v>
      </c>
      <c r="DV16">
        <v>110.42484910681196</v>
      </c>
      <c r="DW16">
        <v>89.502053148464142</v>
      </c>
      <c r="DX16">
        <v>83.684681561520534</v>
      </c>
      <c r="DY16">
        <v>77.797751527187671</v>
      </c>
      <c r="DZ16">
        <v>77.882795299087547</v>
      </c>
      <c r="EA16">
        <v>83.98317638286494</v>
      </c>
      <c r="EB16">
        <v>81.068667969244828</v>
      </c>
      <c r="EC16">
        <v>80.398415324876311</v>
      </c>
      <c r="ED16">
        <v>79.720417047786739</v>
      </c>
      <c r="EE16">
        <v>79.802504258751583</v>
      </c>
      <c r="EF16">
        <v>86.06486344330078</v>
      </c>
      <c r="EG16">
        <v>100.94652314089578</v>
      </c>
      <c r="EH16">
        <v>108.96943888763647</v>
      </c>
      <c r="EI16">
        <v>89.573321141519116</v>
      </c>
      <c r="EJ16">
        <v>84.18068966213346</v>
      </c>
      <c r="EK16">
        <v>78.723582941102251</v>
      </c>
      <c r="EL16">
        <v>78.802783032327213</v>
      </c>
      <c r="EM16">
        <v>84.479844532083092</v>
      </c>
      <c r="EN16">
        <v>81.778450346260286</v>
      </c>
      <c r="EO16">
        <v>81.1574848659384</v>
      </c>
      <c r="EP16">
        <v>80.529340190111327</v>
      </c>
      <c r="EQ16">
        <v>80.605794405550938</v>
      </c>
      <c r="ER16">
        <v>86.411344956412563</v>
      </c>
      <c r="ES16">
        <v>100.20694960847942</v>
      </c>
      <c r="ET16">
        <v>107.64450415813437</v>
      </c>
      <c r="EU16">
        <v>89.664733115535142</v>
      </c>
      <c r="EV16">
        <v>84.666145615765686</v>
      </c>
      <c r="EW16">
        <v>79.607797941238729</v>
      </c>
      <c r="EX16">
        <v>79.6815761716677</v>
      </c>
      <c r="EY16">
        <v>84.815777903041536</v>
      </c>
      <c r="EZ16">
        <v>82.093948383037571</v>
      </c>
      <c r="FA16">
        <v>81.468260966323925</v>
      </c>
      <c r="FB16">
        <v>80.835341140703292</v>
      </c>
      <c r="FC16">
        <v>80.912340448605988</v>
      </c>
      <c r="FD16">
        <v>86.761682211655057</v>
      </c>
      <c r="FE16">
        <v>100.66137570511249</v>
      </c>
      <c r="FF16">
        <v>108.15501342853207</v>
      </c>
      <c r="FG16">
        <v>90.039510780872689</v>
      </c>
      <c r="FH16">
        <v>85.003167853479709</v>
      </c>
      <c r="FI16">
        <v>79.90662179888561</v>
      </c>
      <c r="FJ16">
        <v>79.9809252869277</v>
      </c>
      <c r="FK16">
        <v>85.151711273999979</v>
      </c>
      <c r="FL16">
        <v>82.409446419814842</v>
      </c>
      <c r="FM16">
        <v>81.779037066709463</v>
      </c>
      <c r="FN16">
        <v>81.141342091295257</v>
      </c>
      <c r="FO16">
        <v>81.218886491661038</v>
      </c>
      <c r="FP16">
        <v>87.112019466897578</v>
      </c>
      <c r="FQ16">
        <v>101.11580180174556</v>
      </c>
      <c r="FR16">
        <v>108.66552269892978</v>
      </c>
      <c r="FS16">
        <v>90.41428844621025</v>
      </c>
      <c r="FT16">
        <v>85.340190091193733</v>
      </c>
      <c r="FU16">
        <v>80.20544565653249</v>
      </c>
      <c r="FV16">
        <v>80.2802744021877</v>
      </c>
      <c r="FW16">
        <v>85.487644644958436</v>
      </c>
      <c r="FX16">
        <v>82.724944456592112</v>
      </c>
      <c r="FY16">
        <v>82.089813167095002</v>
      </c>
      <c r="FZ16">
        <v>81.447343041887223</v>
      </c>
      <c r="GA16">
        <v>81.525432534716074</v>
      </c>
      <c r="GB16">
        <v>87.4623567221401</v>
      </c>
      <c r="GC16">
        <v>101.57022789837865</v>
      </c>
      <c r="GD16">
        <v>109.17603196932748</v>
      </c>
      <c r="GE16">
        <v>90.789066111547811</v>
      </c>
      <c r="GF16">
        <v>85.677212328907757</v>
      </c>
      <c r="GG16">
        <v>80.504269514179356</v>
      </c>
      <c r="GH16">
        <v>80.5796235174477</v>
      </c>
      <c r="GI16">
        <v>85.82357801591688</v>
      </c>
      <c r="GJ16">
        <v>83.040442493369397</v>
      </c>
      <c r="GK16">
        <v>82.400589267480527</v>
      </c>
      <c r="GL16">
        <v>81.753343992479188</v>
      </c>
      <c r="GM16">
        <v>81.83197857777111</v>
      </c>
      <c r="GN16">
        <v>87.812693977382594</v>
      </c>
      <c r="GO16">
        <v>102.02465399501172</v>
      </c>
      <c r="GP16">
        <v>109.68654123972519</v>
      </c>
      <c r="GQ16">
        <v>91.163843776885358</v>
      </c>
      <c r="GR16">
        <v>86.014234566621781</v>
      </c>
      <c r="GS16">
        <v>80.803093371826236</v>
      </c>
      <c r="GT16">
        <v>80.878972632707701</v>
      </c>
      <c r="GU16">
        <v>86.159511386875323</v>
      </c>
      <c r="GV16">
        <v>83.355940530146668</v>
      </c>
      <c r="GW16">
        <v>82.711365367866051</v>
      </c>
      <c r="GX16">
        <v>82.059344943071167</v>
      </c>
      <c r="GY16">
        <v>82.138524620826161</v>
      </c>
      <c r="GZ16">
        <v>88.163031232625116</v>
      </c>
      <c r="HA16">
        <v>102.47908009164479</v>
      </c>
      <c r="HB16">
        <v>110.19705051012291</v>
      </c>
      <c r="HC16">
        <v>91.538621442222905</v>
      </c>
      <c r="HD16">
        <v>86.351256804335804</v>
      </c>
      <c r="HE16">
        <v>81.101917229473116</v>
      </c>
      <c r="HF16">
        <v>81.178321747967701</v>
      </c>
      <c r="HG16">
        <v>86.495444757833766</v>
      </c>
    </row>
    <row r="17" spans="1:215" x14ac:dyDescent="0.2">
      <c r="A17" s="5" t="s">
        <v>6</v>
      </c>
      <c r="B17" s="6" t="s">
        <v>12</v>
      </c>
      <c r="C17" s="6"/>
      <c r="D17" s="6"/>
      <c r="E17" s="6"/>
      <c r="F17" s="6"/>
      <c r="L17">
        <v>135</v>
      </c>
      <c r="M17">
        <v>124.83870967741936</v>
      </c>
      <c r="N17">
        <v>114.16666666666666</v>
      </c>
      <c r="O17">
        <v>113.30645161290322</v>
      </c>
      <c r="P17">
        <v>107.66666666666666</v>
      </c>
      <c r="Q17">
        <v>94.838709677419388</v>
      </c>
      <c r="R17">
        <v>135</v>
      </c>
      <c r="S17">
        <v>108.5</v>
      </c>
      <c r="T17">
        <v>96.774193548387089</v>
      </c>
      <c r="U17">
        <v>80</v>
      </c>
      <c r="V17">
        <v>76.129032258064512</v>
      </c>
      <c r="W17">
        <v>67.516129032258064</v>
      </c>
      <c r="X17">
        <v>66</v>
      </c>
      <c r="Y17">
        <v>60.338709677419345</v>
      </c>
      <c r="Z17">
        <v>61.8</v>
      </c>
      <c r="AA17">
        <v>61.548387096774185</v>
      </c>
      <c r="AB17">
        <v>71.5</v>
      </c>
      <c r="AC17">
        <v>68.564516129032256</v>
      </c>
      <c r="AD17">
        <v>88.935483870967744</v>
      </c>
      <c r="AE17">
        <v>85.2</v>
      </c>
      <c r="AF17">
        <v>88.451612903225794</v>
      </c>
      <c r="AG17">
        <v>77.333333333333329</v>
      </c>
      <c r="AH17">
        <v>78.032258064516128</v>
      </c>
      <c r="AI17">
        <v>43.935852272996215</v>
      </c>
      <c r="AJ17">
        <v>42.402175189405497</v>
      </c>
      <c r="AK17">
        <v>40.881350053937702</v>
      </c>
      <c r="AL17">
        <v>41.905130423651507</v>
      </c>
      <c r="AM17">
        <v>42.953901760695807</v>
      </c>
      <c r="AN17">
        <v>45.051249471621432</v>
      </c>
      <c r="AO17">
        <v>42.916550024787249</v>
      </c>
      <c r="AP17">
        <v>47.667863901621992</v>
      </c>
      <c r="AQ17">
        <v>64.044196123002237</v>
      </c>
      <c r="AR17">
        <v>61.016783534017577</v>
      </c>
      <c r="AS17">
        <v>60.710376204609219</v>
      </c>
      <c r="AT17">
        <v>60.430702100049771</v>
      </c>
      <c r="AU17">
        <v>43.530063299687392</v>
      </c>
      <c r="AV17">
        <v>41.679661681817635</v>
      </c>
      <c r="AW17">
        <v>39.922451684696988</v>
      </c>
      <c r="AX17">
        <v>40.651272603262072</v>
      </c>
      <c r="AY17">
        <v>42.788852068717169</v>
      </c>
      <c r="AZ17">
        <v>41.519345711128722</v>
      </c>
      <c r="BA17">
        <v>41.925861909544267</v>
      </c>
      <c r="BB17">
        <v>42.186089359332321</v>
      </c>
      <c r="BC17">
        <v>62.647070349100204</v>
      </c>
      <c r="BD17">
        <v>53.466528185527082</v>
      </c>
      <c r="BE17">
        <v>54.380439875456169</v>
      </c>
      <c r="BF17">
        <v>55.216386541945774</v>
      </c>
      <c r="BG17">
        <v>40.36197255250579</v>
      </c>
      <c r="BH17">
        <v>37.521583750891509</v>
      </c>
      <c r="BI17">
        <v>36.824684813054702</v>
      </c>
      <c r="BJ17">
        <v>37.444300856409107</v>
      </c>
      <c r="BK17">
        <v>39.454758041602673</v>
      </c>
      <c r="BL17">
        <v>36.957705653922694</v>
      </c>
      <c r="BM17">
        <v>36.70311436942923</v>
      </c>
      <c r="BN17">
        <v>40.037143454718475</v>
      </c>
      <c r="BO17">
        <v>58.990255394839309</v>
      </c>
      <c r="BP17">
        <v>47.695457757225626</v>
      </c>
      <c r="BQ17">
        <v>50.049931114974441</v>
      </c>
      <c r="BR17">
        <v>50.888964309854885</v>
      </c>
      <c r="BS17">
        <v>38.120140341395889</v>
      </c>
      <c r="BT17">
        <v>35.699284735495553</v>
      </c>
      <c r="BU17">
        <v>35.311761055063691</v>
      </c>
      <c r="BV17">
        <v>36.533591026282792</v>
      </c>
      <c r="BW17">
        <v>36.98694616867818</v>
      </c>
      <c r="BX17">
        <v>34.417579815156195</v>
      </c>
      <c r="BY17">
        <v>34.716533201480487</v>
      </c>
      <c r="BZ17">
        <v>36.511510823998037</v>
      </c>
      <c r="CA17">
        <v>56.778193174966923</v>
      </c>
      <c r="CB17">
        <v>44.174861891511526</v>
      </c>
      <c r="CC17">
        <v>47.459084062308797</v>
      </c>
      <c r="CD17">
        <v>49.740250016966378</v>
      </c>
      <c r="CE17">
        <v>37.042664902978778</v>
      </c>
      <c r="CF17">
        <v>35.316564468965261</v>
      </c>
      <c r="CG17">
        <v>35.058346165426656</v>
      </c>
      <c r="CH17">
        <v>36.16481842989576</v>
      </c>
      <c r="CI17">
        <v>36.537334193492384</v>
      </c>
      <c r="CJ17">
        <v>33.22798317008251</v>
      </c>
      <c r="CK17">
        <v>33.636519278770628</v>
      </c>
      <c r="CL17">
        <v>34.188879056741925</v>
      </c>
      <c r="CM17">
        <v>57.787969849359555</v>
      </c>
      <c r="CN17">
        <v>42.028956100385301</v>
      </c>
      <c r="CO17">
        <v>45.851729316930779</v>
      </c>
      <c r="CP17">
        <v>47.928033253771744</v>
      </c>
      <c r="CQ17">
        <v>36.130270326988708</v>
      </c>
      <c r="CR17">
        <v>34.462875171543352</v>
      </c>
      <c r="CS17">
        <v>35.067083728670134</v>
      </c>
      <c r="CT17">
        <v>34.819980632610324</v>
      </c>
      <c r="CU17">
        <v>35.838208754846754</v>
      </c>
      <c r="CV17">
        <v>30.968714833946535</v>
      </c>
      <c r="CW17">
        <v>33.830747255826026</v>
      </c>
      <c r="CX17">
        <v>28.902880155371982</v>
      </c>
      <c r="CY17">
        <v>54.109816065507758</v>
      </c>
      <c r="CZ17">
        <v>40.367360053604557</v>
      </c>
      <c r="DA17">
        <v>45.985594105437812</v>
      </c>
      <c r="DB17">
        <v>45.268714099455295</v>
      </c>
      <c r="DC17">
        <v>35.596773258477334</v>
      </c>
      <c r="DD17">
        <v>34.135263989852355</v>
      </c>
      <c r="DE17">
        <v>34.825680987239281</v>
      </c>
      <c r="DF17">
        <v>34.579123285234843</v>
      </c>
      <c r="DG17">
        <v>36.269342352098491</v>
      </c>
      <c r="DH17">
        <v>31.451065290243623</v>
      </c>
      <c r="DI17">
        <v>33.362432130684383</v>
      </c>
      <c r="DJ17">
        <v>27.882030650645607</v>
      </c>
      <c r="DK17">
        <v>53.672206659084893</v>
      </c>
      <c r="DL17">
        <v>39.552470026961615</v>
      </c>
      <c r="DM17">
        <v>45.560619704418073</v>
      </c>
      <c r="DN17">
        <v>44.872993029519108</v>
      </c>
      <c r="DO17">
        <v>36.682631304187183</v>
      </c>
      <c r="DP17">
        <v>34.722815841812199</v>
      </c>
      <c r="DQ17">
        <v>34.823341528855806</v>
      </c>
      <c r="DR17">
        <v>35.169054057621103</v>
      </c>
      <c r="DS17">
        <v>36.846724608888486</v>
      </c>
      <c r="DT17">
        <v>31.684728538705876</v>
      </c>
      <c r="DU17">
        <v>33.657009859910644</v>
      </c>
      <c r="DV17">
        <v>27.689410594375065</v>
      </c>
      <c r="DW17">
        <v>53.850662731694804</v>
      </c>
      <c r="DX17">
        <v>39.122681436525156</v>
      </c>
      <c r="DY17">
        <v>44.284277205153792</v>
      </c>
      <c r="DZ17">
        <v>44.876258132728893</v>
      </c>
      <c r="EA17">
        <v>36.9792681523898</v>
      </c>
      <c r="EB17">
        <v>35.131842212317167</v>
      </c>
      <c r="EC17">
        <v>35.272174693759034</v>
      </c>
      <c r="ED17">
        <v>35.583414591775721</v>
      </c>
      <c r="EE17">
        <v>37.223322368186373</v>
      </c>
      <c r="EF17">
        <v>31.858824948061272</v>
      </c>
      <c r="EG17">
        <v>32.808964019000726</v>
      </c>
      <c r="EH17">
        <v>30.903223311002392</v>
      </c>
      <c r="EI17">
        <v>54.051278599043847</v>
      </c>
      <c r="EJ17">
        <v>38.982453841286855</v>
      </c>
      <c r="EK17">
        <v>44.330946725002995</v>
      </c>
      <c r="EL17">
        <v>44.885155554996103</v>
      </c>
      <c r="EM17">
        <v>37.273908265884451</v>
      </c>
      <c r="EN17">
        <v>35.46627117995574</v>
      </c>
      <c r="EO17">
        <v>35.71154105828797</v>
      </c>
      <c r="EP17">
        <v>36.638027294649092</v>
      </c>
      <c r="EQ17">
        <v>36.94828941364981</v>
      </c>
      <c r="ER17">
        <v>32.038349529402232</v>
      </c>
      <c r="ES17">
        <v>33.118897603250616</v>
      </c>
      <c r="ET17">
        <v>30.840950043497308</v>
      </c>
      <c r="EU17">
        <v>56.94713302692265</v>
      </c>
      <c r="EV17">
        <v>39.171270797291001</v>
      </c>
      <c r="EW17">
        <v>44.390200896996483</v>
      </c>
      <c r="EX17">
        <v>46.177318099064308</v>
      </c>
      <c r="EY17">
        <v>37.139813696073332</v>
      </c>
      <c r="EZ17">
        <v>35.993588553647236</v>
      </c>
      <c r="FA17">
        <v>36.865494535208306</v>
      </c>
      <c r="FB17">
        <v>36.463353909742835</v>
      </c>
      <c r="FC17">
        <v>37.410626960376206</v>
      </c>
      <c r="FD17">
        <v>31.157425706957699</v>
      </c>
      <c r="FE17">
        <v>34.22159401801683</v>
      </c>
      <c r="FF17">
        <v>30.58982106301854</v>
      </c>
      <c r="FG17">
        <v>56.862362256767952</v>
      </c>
      <c r="FH17">
        <v>39.176450297978093</v>
      </c>
      <c r="FI17">
        <v>44.554006626752859</v>
      </c>
      <c r="FJ17">
        <v>46.29866433168219</v>
      </c>
      <c r="FK17">
        <v>37.504702763144287</v>
      </c>
      <c r="FL17">
        <v>36.390183449051122</v>
      </c>
      <c r="FM17">
        <v>37.28971011473881</v>
      </c>
      <c r="FN17">
        <v>36.864703364200402</v>
      </c>
      <c r="FO17">
        <v>37.809692696856665</v>
      </c>
      <c r="FP17">
        <v>31.436227842339822</v>
      </c>
      <c r="FQ17">
        <v>34.344546709501955</v>
      </c>
      <c r="FR17">
        <v>27.267802250372522</v>
      </c>
      <c r="FS17">
        <v>54.260016820844648</v>
      </c>
      <c r="FT17">
        <v>39.302323810404438</v>
      </c>
      <c r="FU17">
        <v>46.054211765719614</v>
      </c>
      <c r="FV17">
        <v>45.238840074180743</v>
      </c>
      <c r="FW17">
        <v>38.423783595339074</v>
      </c>
      <c r="FX17">
        <v>37.308166163346989</v>
      </c>
      <c r="FY17">
        <v>37.709080429744688</v>
      </c>
      <c r="FZ17">
        <v>37.945474612667581</v>
      </c>
      <c r="GA17">
        <v>38.884365300015169</v>
      </c>
      <c r="GB17">
        <v>32.842761703159539</v>
      </c>
      <c r="GC17">
        <v>34.471605626101152</v>
      </c>
      <c r="GD17">
        <v>27.225710147530371</v>
      </c>
      <c r="GE17">
        <v>54.342136529055558</v>
      </c>
      <c r="GF17">
        <v>39.110984595230008</v>
      </c>
      <c r="GG17">
        <v>47.562797331853233</v>
      </c>
      <c r="GH17">
        <v>45.444703987730975</v>
      </c>
      <c r="GI17">
        <v>39.352371953604887</v>
      </c>
      <c r="GJ17">
        <v>37.616300887136411</v>
      </c>
      <c r="GK17">
        <v>38.12375598789977</v>
      </c>
      <c r="GL17">
        <v>37.654710889692758</v>
      </c>
      <c r="GM17">
        <v>39.286092686944031</v>
      </c>
      <c r="GN17">
        <v>33.116072038803104</v>
      </c>
      <c r="GO17">
        <v>33.479799587253076</v>
      </c>
      <c r="GP17">
        <v>30.506691674359999</v>
      </c>
      <c r="GQ17">
        <v>54.429707222844073</v>
      </c>
      <c r="GR17">
        <v>38.921611881569106</v>
      </c>
      <c r="GS17">
        <v>46.518576564016897</v>
      </c>
      <c r="GT17">
        <v>45.652950271299652</v>
      </c>
      <c r="GU17">
        <v>39.593502186140419</v>
      </c>
      <c r="GV17">
        <v>37.965836410468953</v>
      </c>
      <c r="GW17">
        <v>37.669413860923456</v>
      </c>
      <c r="GX17">
        <v>39.301920067888659</v>
      </c>
      <c r="GY17">
        <v>38.849854984565376</v>
      </c>
      <c r="GZ17">
        <v>33.386211534946</v>
      </c>
      <c r="HA17">
        <v>33.750068505355252</v>
      </c>
      <c r="HB17">
        <v>30.803410837214713</v>
      </c>
      <c r="HC17">
        <v>54.706957200541993</v>
      </c>
      <c r="HD17">
        <v>39.232979554368953</v>
      </c>
      <c r="HE17">
        <v>46.813297777395881</v>
      </c>
      <c r="HF17">
        <v>47.220057786728752</v>
      </c>
      <c r="HG17">
        <v>39.269127366625582</v>
      </c>
    </row>
    <row r="18" spans="1:215" ht="13.2" x14ac:dyDescent="0.25">
      <c r="B18" s="4"/>
    </row>
    <row r="19" spans="1:215" ht="13.2" x14ac:dyDescent="0.25">
      <c r="B19" s="4"/>
    </row>
    <row r="20" spans="1:215" ht="13.2" x14ac:dyDescent="0.25">
      <c r="B20" s="4"/>
    </row>
    <row r="21" spans="1:215" ht="13.2" x14ac:dyDescent="0.25">
      <c r="B21" s="4"/>
    </row>
    <row r="22" spans="1:215" ht="13.2" x14ac:dyDescent="0.25">
      <c r="B22" s="4"/>
    </row>
    <row r="23" spans="1:215" ht="13.2" x14ac:dyDescent="0.25">
      <c r="B23" s="4"/>
    </row>
    <row r="24" spans="1:215" ht="13.2" x14ac:dyDescent="0.25">
      <c r="B24" s="4"/>
    </row>
    <row r="25" spans="1:215" ht="13.2" x14ac:dyDescent="0.25">
      <c r="B25" s="4"/>
    </row>
    <row r="26" spans="1:215" ht="13.2" x14ac:dyDescent="0.25">
      <c r="B26" s="4"/>
    </row>
    <row r="27" spans="1:215" ht="13.2" x14ac:dyDescent="0.25">
      <c r="B27" s="4"/>
    </row>
    <row r="28" spans="1:215" ht="13.2" x14ac:dyDescent="0.25">
      <c r="B28" s="4"/>
    </row>
    <row r="29" spans="1:215" ht="13.2" x14ac:dyDescent="0.25">
      <c r="B29" s="4"/>
    </row>
    <row r="30" spans="1:215" ht="13.2" x14ac:dyDescent="0.25">
      <c r="B30" s="4"/>
    </row>
    <row r="31" spans="1:215" ht="13.2" x14ac:dyDescent="0.25">
      <c r="B31" s="4"/>
    </row>
    <row r="32" spans="1:215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U41"/>
  <sheetViews>
    <sheetView tabSelected="1" workbookViewId="0">
      <selection activeCell="A2" sqref="A2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16384" width="9.125" style="25"/>
  </cols>
  <sheetData>
    <row r="1" spans="1:21" ht="45.75" customHeight="1" x14ac:dyDescent="0.2"/>
    <row r="2" spans="1:21" ht="13.8" thickBot="1" x14ac:dyDescent="0.3">
      <c r="A2" s="28">
        <f ca="1">crvDate</f>
        <v>36931</v>
      </c>
      <c r="B2" s="54"/>
      <c r="D2" s="55">
        <v>2001</v>
      </c>
      <c r="E2" s="27"/>
      <c r="F2" s="27"/>
      <c r="G2" s="27"/>
      <c r="H2" s="27"/>
      <c r="I2" s="27"/>
      <c r="J2" s="55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8" thickBot="1" x14ac:dyDescent="0.3">
      <c r="A3" s="27" t="s">
        <v>11</v>
      </c>
      <c r="B3" s="29">
        <v>36739</v>
      </c>
      <c r="C3" s="42">
        <v>36892</v>
      </c>
      <c r="D3" s="42">
        <v>36923</v>
      </c>
      <c r="E3" s="43">
        <v>36951</v>
      </c>
      <c r="F3" s="34" t="s">
        <v>13</v>
      </c>
      <c r="G3" s="34" t="s">
        <v>14</v>
      </c>
      <c r="H3" s="34" t="s">
        <v>15</v>
      </c>
      <c r="I3" s="57" t="s">
        <v>29</v>
      </c>
      <c r="J3" s="33" t="s">
        <v>61</v>
      </c>
      <c r="K3" s="34" t="s">
        <v>62</v>
      </c>
      <c r="L3" s="34" t="s">
        <v>63</v>
      </c>
      <c r="M3" s="34" t="s">
        <v>64</v>
      </c>
      <c r="N3" s="34" t="s">
        <v>30</v>
      </c>
      <c r="O3" s="58" t="s">
        <v>31</v>
      </c>
      <c r="P3" s="59" t="s">
        <v>65</v>
      </c>
      <c r="Q3" s="34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3.2" x14ac:dyDescent="0.25">
      <c r="A4" s="27" t="s">
        <v>20</v>
      </c>
      <c r="B4" s="35">
        <v>0</v>
      </c>
      <c r="C4" s="36">
        <f>'P2'!K4</f>
        <v>0</v>
      </c>
      <c r="D4" s="36">
        <f>'P2'!L4</f>
        <v>325</v>
      </c>
      <c r="E4" s="37">
        <f>'P2'!M4</f>
        <v>300</v>
      </c>
      <c r="F4" s="37">
        <f>AVERAGE('P2'!N4:P4)</f>
        <v>300</v>
      </c>
      <c r="G4" s="37">
        <f>AVERAGE('P2'!Q4:S4)</f>
        <v>368.33333333333331</v>
      </c>
      <c r="H4" s="37">
        <f>AVERAGE('P2'!T4:V4)</f>
        <v>356.66666666666669</v>
      </c>
      <c r="I4" s="37">
        <f>AVERAGE('P2'!L4:V4)</f>
        <v>336.36363636363637</v>
      </c>
      <c r="J4" s="36">
        <f>AVERAGE('P2'!W4:Y4)</f>
        <v>262.66666666666669</v>
      </c>
      <c r="K4" s="37">
        <f>AVERAGE('P2'!Z4:AB4)</f>
        <v>126</v>
      </c>
      <c r="L4" s="37">
        <f>AVERAGE('P2'!AC4:AE4)</f>
        <v>201.66666666666666</v>
      </c>
      <c r="M4" s="37">
        <f>AVERAGE('P2'!AF4:AH4)</f>
        <v>142.66666666666666</v>
      </c>
      <c r="N4" s="60">
        <f>AVERAGE('P2'!W4:AH4)</f>
        <v>183.25</v>
      </c>
      <c r="O4" s="61">
        <f>AVERAGE('P2'!AI4:AT4)</f>
        <v>111.75</v>
      </c>
      <c r="P4" s="36">
        <f>AVERAGE('P2'!AU4:BF4)</f>
        <v>85.166666666666671</v>
      </c>
      <c r="Q4" s="36">
        <f>AVERAGE('P2'!BG4:BI4,'P2'!BS4:BU4,'P2'!CE4:CG4,'P2'!CQ4:CS4,'P2'!DC4:DE4,'P2'!DO4:DQ4,'P2'!EA4:EC4,'P2'!EM4:EO4,'P2'!EY4:FA4,'P2'!FK4:FM4)</f>
        <v>87.93333333333338</v>
      </c>
      <c r="R4" s="37">
        <f>AVERAGE('P2'!BJ4:BL4,'P2'!BV4:BX4,'P2'!CH4:CJ4,'P2'!CT4:CV4,'P2'!DF4:DH4,'P2'!DR4:DT4,'P2'!ED4:EF4,'P2'!EP4:ER4,'P2'!FB4:FD4,'P2'!FN4:FP4)</f>
        <v>33.933333333333323</v>
      </c>
      <c r="S4" s="37">
        <f>AVERAGE('P2'!BM4:BO4,'P2'!BY4:CA4,'P2'!CK4:CM4,'P2'!CW4:CY4,'P2'!DI4:DK4,'P2'!DU4:DW4,'P2'!EG4:EI4,'P2'!ES4:EU4,'P2'!FE4:FG4,'P2'!FQ4:FS4)</f>
        <v>95.266666666666708</v>
      </c>
      <c r="T4" s="37">
        <f>AVERAGE('P2'!BP4:BR4,'P2'!CB4:CD4,'P2'!CN4:CP4,'P2'!CZ4:DB4,'P2'!DL4:DN4,'P2'!DX4:DZ4,'P2'!EJ4:EL4,'P2'!EV4:EX4,'P2'!FH4:FJ4,'P2'!FT4:FV4)</f>
        <v>54.266666666666694</v>
      </c>
      <c r="U4" s="60">
        <f>AVERAGE('P2'!BG4:FV4)</f>
        <v>67.849999999999824</v>
      </c>
    </row>
    <row r="5" spans="1:21" ht="13.2" x14ac:dyDescent="0.25">
      <c r="A5" s="27" t="s">
        <v>21</v>
      </c>
      <c r="B5" s="35">
        <v>0</v>
      </c>
      <c r="C5" s="35">
        <f>'P2'!K6</f>
        <v>0</v>
      </c>
      <c r="D5" s="35">
        <f>'P2'!L6</f>
        <v>325</v>
      </c>
      <c r="E5" s="38">
        <f>'P2'!M6</f>
        <v>305</v>
      </c>
      <c r="F5" s="38">
        <f>AVERAGE('P2'!N6:P6)</f>
        <v>311.66666666666669</v>
      </c>
      <c r="G5" s="38">
        <f>AVERAGE('P2'!Q6:S6)</f>
        <v>381.66666666666669</v>
      </c>
      <c r="H5" s="38">
        <f>AVERAGE('P2'!T6:V6)</f>
        <v>331.66666666666669</v>
      </c>
      <c r="I5" s="38">
        <f>AVERAGE('P2'!L6:V6)</f>
        <v>336.81818181818181</v>
      </c>
      <c r="J5" s="35">
        <f>AVERAGE('P2'!W6:Y6)</f>
        <v>242.66666666666666</v>
      </c>
      <c r="K5" s="38">
        <f>AVERAGE('P2'!Z6:AB6)</f>
        <v>129.33333333333334</v>
      </c>
      <c r="L5" s="38">
        <f>AVERAGE('P2'!AC6:AE6)</f>
        <v>203.66666666666666</v>
      </c>
      <c r="M5" s="38">
        <f>AVERAGE('P2'!AF6:AH6)</f>
        <v>141.33333333333334</v>
      </c>
      <c r="N5" s="62">
        <f>AVERAGE('P2'!W6:AH6)</f>
        <v>179.25</v>
      </c>
      <c r="O5" s="63">
        <f>AVERAGE('P2'!AI6:AT6)</f>
        <v>107.5</v>
      </c>
      <c r="P5" s="35">
        <f>AVERAGE('P2'!AU6:BF6)</f>
        <v>81.5</v>
      </c>
      <c r="Q5" s="35">
        <f>AVERAGE('P2'!BG6:BI6,'P2'!BS6:BU6,'P2'!CE6:CG6,'P2'!CQ6:CS6,'P2'!DC6:DE6,'P2'!DO6:DQ6,'P2'!EA6:EC6,'P2'!EM6:EO6,'P2'!EY6:FA6,'P2'!FK6:FM6)</f>
        <v>87.793333333333337</v>
      </c>
      <c r="R5" s="38">
        <f>AVERAGE('P2'!BJ6:BL6,'P2'!BV6:BX6,'P2'!CH6:CJ6,'P2'!CT6:CV6,'P2'!DF6:DH6,'P2'!DR6:DT6,'P2'!ED6:EF6,'P2'!EP6:ER6,'P2'!FB6:FD6,'P2'!FN6:FP6)</f>
        <v>38.793333333333329</v>
      </c>
      <c r="S5" s="38">
        <f>AVERAGE('P2'!BM6:BO6,'P2'!BY6:CA6,'P2'!CK6:CM6,'P2'!CW6:CY6,'P2'!DI6:DK6,'P2'!DU6:DW6,'P2'!EG6:EI6,'P2'!ES6:EU6,'P2'!FE6:FG6,'P2'!FQ6:FS6)</f>
        <v>91.126666666666679</v>
      </c>
      <c r="T5" s="38">
        <f>AVERAGE('P2'!BP6:BR6,'P2'!CB6:CD6,'P2'!CN6:CP6,'P2'!CZ6:DB6,'P2'!DL6:DN6,'P2'!DX6:DZ6,'P2'!EJ6:EL6,'P2'!EV6:EX6,'P2'!FH6:FJ6,'P2'!FT6:FV6)</f>
        <v>54.126666666666658</v>
      </c>
      <c r="U5" s="62">
        <f>AVERAGE('P2'!BG6:FV6)</f>
        <v>67.959999999999994</v>
      </c>
    </row>
    <row r="6" spans="1:21" ht="13.2" x14ac:dyDescent="0.25">
      <c r="A6" s="27" t="s">
        <v>68</v>
      </c>
      <c r="B6" s="35">
        <v>0</v>
      </c>
      <c r="C6" s="35">
        <f>'P2'!K8</f>
        <v>0</v>
      </c>
      <c r="D6" s="35">
        <f>'P2'!L8</f>
        <v>255</v>
      </c>
      <c r="E6" s="38">
        <f>'P2'!M8</f>
        <v>230</v>
      </c>
      <c r="F6" s="38">
        <f>AVERAGE('P2'!N8:P8)</f>
        <v>228.33333333333334</v>
      </c>
      <c r="G6" s="38">
        <f>AVERAGE('P2'!Q8:S8)</f>
        <v>268.33333333333331</v>
      </c>
      <c r="H6" s="38">
        <f>AVERAGE('P2'!T8:V8)</f>
        <v>176.66666666666666</v>
      </c>
      <c r="I6" s="38">
        <f>AVERAGE('P2'!L8:V8)</f>
        <v>227.72727272727272</v>
      </c>
      <c r="J6" s="35">
        <f>AVERAGE('P2'!W8:Y8)</f>
        <v>116.66666666666667</v>
      </c>
      <c r="K6" s="38">
        <f>AVERAGE('P2'!Z8:AB8)</f>
        <v>101</v>
      </c>
      <c r="L6" s="38">
        <f>AVERAGE('P2'!AC8:AE8)</f>
        <v>170.33333333333334</v>
      </c>
      <c r="M6" s="38">
        <f>AVERAGE('P2'!AF8:AH8)</f>
        <v>109.66666666666667</v>
      </c>
      <c r="N6" s="62">
        <f>AVERAGE('P2'!W8:AH8)</f>
        <v>124.41666666666667</v>
      </c>
      <c r="O6" s="63">
        <f>AVERAGE('P2'!AI8:AT8)</f>
        <v>88.208333333333329</v>
      </c>
      <c r="P6" s="35">
        <f>AVERAGE('P2'!AU8:BF8)</f>
        <v>68.333333333333329</v>
      </c>
      <c r="Q6" s="35">
        <f>AVERAGE('P2'!BG8:BI8,'P2'!BS8:BU8,'P2'!CE8:CG8,'P2'!CQ8:CS8,'P2'!DC8:DE8,'P2'!DO8:DQ8,'P2'!EA8:EC8,'P2'!EM8:EO8,'P2'!EY8:FA8,'P2'!FK8:FM8)</f>
        <v>58.985000000000021</v>
      </c>
      <c r="R6" s="38">
        <f>AVERAGE('P2'!BJ8:BL8,'P2'!BV8:BX8,'P2'!CH8:CJ8,'P2'!CT8:CV8,'P2'!DF8:DH8,'P2'!DR8:DT8,'P2'!ED8:EF8,'P2'!EP8:ER8,'P2'!FB8:FD8,'P2'!FN8:FP8)</f>
        <v>51.809999999999974</v>
      </c>
      <c r="S6" s="38">
        <f>AVERAGE('P2'!BM8:BO8,'P2'!BY8:CA8,'P2'!CK8:CM8,'P2'!CW8:CY8,'P2'!DI8:DK8,'P2'!DU8:DW8,'P2'!EG8:EI8,'P2'!ES8:EU8,'P2'!FE8:FG8,'P2'!FQ8:FS8)</f>
        <v>82.821666666666687</v>
      </c>
      <c r="T6" s="38">
        <f>AVERAGE('P2'!BP8:BR8,'P2'!CB8:CD8,'P2'!CN8:CP8,'P2'!CZ8:DB8,'P2'!DL8:DN8,'P2'!DX8:DZ8,'P2'!EJ8:EL8,'P2'!EV8:EX8,'P2'!FH8:FJ8,'P2'!FT8:FV8)</f>
        <v>53.826666666666689</v>
      </c>
      <c r="U6" s="62">
        <f>AVERAGE('P2'!BG8:FV8)</f>
        <v>61.860833333333353</v>
      </c>
    </row>
    <row r="7" spans="1:21" ht="13.2" x14ac:dyDescent="0.25">
      <c r="A7" s="27" t="s">
        <v>23</v>
      </c>
      <c r="B7" s="35">
        <v>0</v>
      </c>
      <c r="C7" s="35">
        <f>'P2'!K10</f>
        <v>0</v>
      </c>
      <c r="D7" s="35">
        <f>'P2'!L10</f>
        <v>202</v>
      </c>
      <c r="E7" s="38">
        <f>'P2'!M10</f>
        <v>250</v>
      </c>
      <c r="F7" s="38">
        <f>AVERAGE('P2'!N10:P10)</f>
        <v>213.33333333333334</v>
      </c>
      <c r="G7" s="38">
        <f>AVERAGE('P2'!Q10:S10)</f>
        <v>261.66666666666669</v>
      </c>
      <c r="H7" s="38">
        <f>AVERAGE('P2'!T10:V10)</f>
        <v>148.33333333333334</v>
      </c>
      <c r="I7" s="38">
        <f>AVERAGE('P2'!L10:V10)</f>
        <v>211.09090909090909</v>
      </c>
      <c r="J7" s="35">
        <f>AVERAGE('P2'!W10:Y10)</f>
        <v>96.666666666666671</v>
      </c>
      <c r="K7" s="38">
        <f>AVERAGE('P2'!Z10:AB10)</f>
        <v>91</v>
      </c>
      <c r="L7" s="38">
        <f>AVERAGE('P2'!AC10:AE10)</f>
        <v>156.66666666666666</v>
      </c>
      <c r="M7" s="38">
        <f>AVERAGE('P2'!AF10:AH10)</f>
        <v>88.333333333333329</v>
      </c>
      <c r="N7" s="62">
        <f>AVERAGE('P2'!W10:AH10)</f>
        <v>108.16666666666667</v>
      </c>
      <c r="O7" s="63">
        <f>AVERAGE('P2'!AI10:AT10)</f>
        <v>71.750787033050855</v>
      </c>
      <c r="P7" s="35">
        <f>AVERAGE('P2'!AU10:BF10)</f>
        <v>52.295310305345375</v>
      </c>
      <c r="Q7" s="35">
        <f>AVERAGE('P2'!BG10:BI10,'P2'!BS10:BU10,'P2'!CE10:CG10,'P2'!CQ10:CS10,'P2'!DC10:DE10,'P2'!DO10:DQ10,'P2'!EA10:EC10,'P2'!EM10:EO10,'P2'!EY10:FA10,'P2'!FK10:FM10)</f>
        <v>41.239185228752035</v>
      </c>
      <c r="R7" s="38">
        <f>AVERAGE('P2'!BJ10:BL10,'P2'!BV10:BX10,'P2'!CH10:CJ10,'P2'!CT10:CV10,'P2'!DF10:DH10,'P2'!DR10:DT10,'P2'!ED10:EF10,'P2'!EP10:ER10,'P2'!FB10:FD10,'P2'!FN10:FP10)</f>
        <v>41.044179706718872</v>
      </c>
      <c r="S7" s="38">
        <f>AVERAGE('P2'!BM10:BO10,'P2'!BY10:CA10,'P2'!CK10:CM10,'P2'!CW10:CY10,'P2'!DI10:DK10,'P2'!DU10:DW10,'P2'!EG10:EI10,'P2'!ES10:EU10,'P2'!FE10:FG10,'P2'!FQ10:FS10)</f>
        <v>67.202847515524581</v>
      </c>
      <c r="T7" s="38">
        <f>AVERAGE('P2'!BP10:BR10,'P2'!CB10:CD10,'P2'!CN10:CP10,'P2'!CZ10:DB10,'P2'!DL10:DN10,'P2'!DX10:DZ10,'P2'!EJ10:EL10,'P2'!EV10:EX10,'P2'!FH10:FJ10,'P2'!FT10:FV10)</f>
        <v>43.924890608137112</v>
      </c>
      <c r="U7" s="62">
        <f>AVERAGE('P2'!BG10:FV10)</f>
        <v>48.352775764783125</v>
      </c>
    </row>
    <row r="8" spans="1:21" ht="13.2" x14ac:dyDescent="0.25">
      <c r="A8" s="27" t="s">
        <v>69</v>
      </c>
      <c r="B8" s="35">
        <v>0</v>
      </c>
      <c r="C8" s="35">
        <f>'P2'!K12</f>
        <v>0</v>
      </c>
      <c r="D8" s="35">
        <f>'P2'!L12</f>
        <v>202</v>
      </c>
      <c r="E8" s="38">
        <f>'P2'!M12</f>
        <v>200</v>
      </c>
      <c r="F8" s="38">
        <f>AVERAGE('P2'!N12:P12)</f>
        <v>221.66666666666666</v>
      </c>
      <c r="G8" s="38">
        <f>AVERAGE('P2'!Q12:S12)</f>
        <v>285</v>
      </c>
      <c r="H8" s="38">
        <f>AVERAGE('P2'!T12:V12)</f>
        <v>155</v>
      </c>
      <c r="I8" s="38">
        <f>AVERAGE('P2'!L12:V12)</f>
        <v>217</v>
      </c>
      <c r="J8" s="35">
        <f>AVERAGE('P2'!W12:Y12)</f>
        <v>96.666666666666671</v>
      </c>
      <c r="K8" s="38">
        <f>AVERAGE('P2'!Z12:AB12)</f>
        <v>95</v>
      </c>
      <c r="L8" s="38">
        <f>AVERAGE('P2'!AC12:AE12)</f>
        <v>190</v>
      </c>
      <c r="M8" s="38">
        <f>AVERAGE('P2'!AF12:AH12)</f>
        <v>88.333333333333329</v>
      </c>
      <c r="N8" s="62">
        <f>AVERAGE('P2'!W12:AH12)</f>
        <v>117.5</v>
      </c>
      <c r="O8" s="63">
        <f>AVERAGE('P2'!AI12:AT12)</f>
        <v>72.134178266737536</v>
      </c>
      <c r="P8" s="35">
        <f>AVERAGE('P2'!AU12:BF12)</f>
        <v>52.295310305345375</v>
      </c>
      <c r="Q8" s="35">
        <f>AVERAGE('P2'!BG12:BI12,'P2'!BS12:BU12,'P2'!CE12:CG12,'P2'!CQ12:CS12,'P2'!DC12:DE12,'P2'!DO12:DQ12,'P2'!EA12:EC12,'P2'!EM12:EO12,'P2'!EY12:FA12,'P2'!FK12:FM12)</f>
        <v>41.239185228752035</v>
      </c>
      <c r="R8" s="38">
        <f>AVERAGE('P2'!BJ12:BL12,'P2'!BV12:BX12,'P2'!CH12:CJ12,'P2'!CT12:CV12,'P2'!DF12:DH12,'P2'!DR12:DT12,'P2'!ED12:EF12,'P2'!EP12:ER12,'P2'!FB12:FD12,'P2'!FN12:FP12)</f>
        <v>41.044179706718872</v>
      </c>
      <c r="S8" s="38">
        <f>AVERAGE('P2'!BM12:BO12,'P2'!BY12:CA12,'P2'!CK12:CM12,'P2'!CW12:CY12,'P2'!DI12:DK12,'P2'!DU12:DW12,'P2'!EG12:EI12,'P2'!ES12:EU12,'P2'!FE12:FG12,'P2'!FQ12:FS12)</f>
        <v>67.202847515524581</v>
      </c>
      <c r="T8" s="38">
        <f>AVERAGE('P2'!BP12:BR12,'P2'!CB12:CD12,'P2'!CN12:CP12,'P2'!CZ12:DB12,'P2'!DL12:DN12,'P2'!DX12:DZ12,'P2'!EJ12:EL12,'P2'!EV12:EX12,'P2'!FH12:FJ12,'P2'!FT12:FV12)</f>
        <v>43.924890608137112</v>
      </c>
      <c r="U8" s="62">
        <f>AVERAGE('P2'!BG12:FV12)</f>
        <v>48.352775764783125</v>
      </c>
    </row>
    <row r="9" spans="1:21" ht="13.2" x14ac:dyDescent="0.25">
      <c r="A9" s="27" t="s">
        <v>25</v>
      </c>
      <c r="B9" s="35">
        <v>0</v>
      </c>
      <c r="C9" s="35">
        <f>'P2'!K14</f>
        <v>0</v>
      </c>
      <c r="D9" s="35">
        <f>'P2'!L14</f>
        <v>200</v>
      </c>
      <c r="E9" s="38">
        <f>'P2'!M14</f>
        <v>200</v>
      </c>
      <c r="F9" s="38">
        <f>AVERAGE('P2'!N14:P14)</f>
        <v>236.66666666666666</v>
      </c>
      <c r="G9" s="38">
        <f>AVERAGE('P2'!Q14:S14)</f>
        <v>381.66666666666669</v>
      </c>
      <c r="H9" s="38">
        <f>AVERAGE('P2'!T14:V14)</f>
        <v>165</v>
      </c>
      <c r="I9" s="38">
        <f>AVERAGE('P2'!L14:V14)</f>
        <v>250</v>
      </c>
      <c r="J9" s="35">
        <f>AVERAGE('P2'!W14:Y14)</f>
        <v>105</v>
      </c>
      <c r="K9" s="38">
        <f>AVERAGE('P2'!Z14:AB14)</f>
        <v>103.33333333333333</v>
      </c>
      <c r="L9" s="38">
        <f>AVERAGE('P2'!AC14:AE14)</f>
        <v>216.66666666666666</v>
      </c>
      <c r="M9" s="38">
        <f>AVERAGE('P2'!AF14:AH14)</f>
        <v>91.666666666666671</v>
      </c>
      <c r="N9" s="62">
        <f>AVERAGE('P2'!W14:AH14)</f>
        <v>129.16666666666666</v>
      </c>
      <c r="O9" s="63">
        <f>AVERAGE('P2'!AI14:AT14)</f>
        <v>75.954960840952737</v>
      </c>
      <c r="P9" s="35">
        <f>AVERAGE('P2'!AU14:BF14)</f>
        <v>55.118613106700735</v>
      </c>
      <c r="Q9" s="35">
        <f>AVERAGE('P2'!BG14:BI14,'P2'!BS14:BU14,'P2'!CE14:CG14,'P2'!CQ14:CS14,'P2'!DC14:DE14,'P2'!DO14:DQ14,'P2'!EA14:EC14,'P2'!EM14:EO14,'P2'!EY14:FA14,'P2'!FK14:FM14)</f>
        <v>41.836757293895808</v>
      </c>
      <c r="R9" s="38">
        <f>AVERAGE('P2'!BJ14:BL14,'P2'!BV14:BX14,'P2'!CH14:CJ14,'P2'!CT14:CV14,'P2'!DF14:DH14,'P2'!DR14:DT14,'P2'!ED14:EF14,'P2'!EP14:ER14,'P2'!FB14:FD14,'P2'!FN14:FP14)</f>
        <v>41.86681963876908</v>
      </c>
      <c r="S9" s="38">
        <f>AVERAGE('P2'!BM14:BO14,'P2'!BY14:CA14,'P2'!CK14:CM14,'P2'!CW14:CY14,'P2'!DI14:DK14,'P2'!DU14:DW14,'P2'!EG14:EI14,'P2'!ES14:EU14,'P2'!FE14:FG14,'P2'!FQ14:FS14)</f>
        <v>64.140922373698444</v>
      </c>
      <c r="T9" s="38">
        <f>AVERAGE('P2'!BP14:BR14,'P2'!CB14:CD14,'P2'!CN14:CP14,'P2'!CZ14:DB14,'P2'!DL14:DN14,'P2'!DX14:DZ14,'P2'!EJ14:EL14,'P2'!EV14:EX14,'P2'!FH14:FJ14,'P2'!FT14:FV14)</f>
        <v>40.211876292835591</v>
      </c>
      <c r="U9" s="62">
        <f>AVERAGE('P2'!BG14:FV14)</f>
        <v>47.014093899799747</v>
      </c>
    </row>
    <row r="10" spans="1:21" ht="13.8" thickBot="1" x14ac:dyDescent="0.3">
      <c r="A10" s="27" t="s">
        <v>26</v>
      </c>
      <c r="B10" s="39">
        <v>0</v>
      </c>
      <c r="C10" s="39">
        <f>'P2'!K16</f>
        <v>0</v>
      </c>
      <c r="D10" s="39">
        <f>'P2'!L16</f>
        <v>200</v>
      </c>
      <c r="E10" s="40">
        <f>'P2'!M16</f>
        <v>200</v>
      </c>
      <c r="F10" s="40">
        <f>AVERAGE('P2'!N16:P16)</f>
        <v>276.66666666666669</v>
      </c>
      <c r="G10" s="40">
        <f>AVERAGE('P2'!Q16:S16)</f>
        <v>421.66666666666669</v>
      </c>
      <c r="H10" s="40">
        <f>AVERAGE('P2'!T16:V16)</f>
        <v>205</v>
      </c>
      <c r="I10" s="40">
        <f>AVERAGE('P2'!L16:V16)</f>
        <v>282.72727272727275</v>
      </c>
      <c r="J10" s="39">
        <f>AVERAGE('P2'!W16:Y16)</f>
        <v>145</v>
      </c>
      <c r="K10" s="40">
        <f>AVERAGE('P2'!Z16:AB16)</f>
        <v>143.33333333333334</v>
      </c>
      <c r="L10" s="40">
        <f>AVERAGE('P2'!AC16:AE16)</f>
        <v>256.66666666666669</v>
      </c>
      <c r="M10" s="40">
        <f>AVERAGE('P2'!AF16:AH16)</f>
        <v>131.66666666666666</v>
      </c>
      <c r="N10" s="64">
        <f>AVERAGE('P2'!W16:AH16)</f>
        <v>169.16666666666666</v>
      </c>
      <c r="O10" s="65">
        <f>AVERAGE('P2'!AI16:AT16)</f>
        <v>115.95496084095275</v>
      </c>
      <c r="P10" s="39">
        <f>AVERAGE('P2'!AU16:BF16)</f>
        <v>95.118613106700749</v>
      </c>
      <c r="Q10" s="39">
        <f>AVERAGE('P2'!BG16:BI16,'P2'!BS16:BU16,'P2'!CE16:CG16,'P2'!CQ16:CS16,'P2'!DC16:DE16,'P2'!DO16:DQ16,'P2'!EA16:EC16,'P2'!EM16:EO16,'P2'!EY16:FA16,'P2'!FK16:FM16)</f>
        <v>81.836757293895801</v>
      </c>
      <c r="R10" s="40">
        <f>AVERAGE('P2'!BJ16:BL16,'P2'!BV16:BX16,'P2'!CH16:CJ16,'P2'!CT16:CV16,'P2'!DF16:DH16,'P2'!DR16:DT16,'P2'!ED16:EF16,'P2'!EP16:ER16,'P2'!FB16:FD16,'P2'!FN16:FP16)</f>
        <v>81.866819638769073</v>
      </c>
      <c r="S10" s="40">
        <f>AVERAGE('P2'!BM16:BO16,'P2'!BY16:CA16,'P2'!CK16:CM16,'P2'!CW16:CY16,'P2'!DI16:DK16,'P2'!DU16:DW16,'P2'!EG16:EI16,'P2'!ES16:EU16,'P2'!FE16:FG16,'P2'!FQ16:FS16)</f>
        <v>104.14092237369843</v>
      </c>
      <c r="T10" s="40">
        <f>AVERAGE('P2'!BP16:BR16,'P2'!CB16:CD16,'P2'!CN16:CP16,'P2'!CZ16:DB16,'P2'!DL16:DN16,'P2'!DX16:DZ16,'P2'!EJ16:EL16,'P2'!EV16:EX16,'P2'!FH16:FJ16,'P2'!FT16:FV16)</f>
        <v>80.211876292835612</v>
      </c>
      <c r="U10" s="64">
        <f>AVERAGE('P2'!BG16:FV16)</f>
        <v>87.014093899799732</v>
      </c>
    </row>
    <row r="13" spans="1:21" ht="12.75" customHeight="1" thickBot="1" x14ac:dyDescent="0.3">
      <c r="A13" s="28" t="s">
        <v>28</v>
      </c>
      <c r="B13" s="28"/>
      <c r="D13" s="27">
        <v>2001</v>
      </c>
      <c r="E13" s="27"/>
      <c r="F13" s="27"/>
      <c r="G13" s="27"/>
      <c r="H13" s="27"/>
      <c r="I13" s="27"/>
      <c r="J13" s="55">
        <v>2002</v>
      </c>
      <c r="K13" s="27"/>
      <c r="L13" s="27"/>
      <c r="M13" s="27"/>
      <c r="N13" s="27"/>
      <c r="O13" s="27">
        <v>2003</v>
      </c>
      <c r="P13" s="27">
        <v>2004</v>
      </c>
      <c r="Q13" s="27"/>
      <c r="R13" s="27"/>
      <c r="S13" s="27" t="s">
        <v>66</v>
      </c>
      <c r="T13" s="27"/>
      <c r="U13" s="27"/>
    </row>
    <row r="14" spans="1:21" ht="12.75" customHeight="1" thickBot="1" x14ac:dyDescent="0.3">
      <c r="A14" s="27" t="s">
        <v>11</v>
      </c>
      <c r="B14" s="29">
        <v>36739</v>
      </c>
      <c r="C14" s="42">
        <v>36892</v>
      </c>
      <c r="D14" s="42">
        <v>36923</v>
      </c>
      <c r="E14" s="43">
        <v>36951</v>
      </c>
      <c r="F14" s="34" t="s">
        <v>13</v>
      </c>
      <c r="G14" s="34" t="s">
        <v>14</v>
      </c>
      <c r="H14" s="34" t="s">
        <v>15</v>
      </c>
      <c r="I14" s="57" t="str">
        <f>I3</f>
        <v>Cal-01</v>
      </c>
      <c r="J14" s="44" t="s">
        <v>61</v>
      </c>
      <c r="K14" s="32" t="s">
        <v>62</v>
      </c>
      <c r="L14" s="32" t="s">
        <v>63</v>
      </c>
      <c r="M14" s="32" t="s">
        <v>64</v>
      </c>
      <c r="N14" s="34" t="s">
        <v>30</v>
      </c>
      <c r="O14" s="58" t="s">
        <v>31</v>
      </c>
      <c r="P14" s="59" t="s">
        <v>65</v>
      </c>
      <c r="Q14" s="33" t="s">
        <v>16</v>
      </c>
      <c r="R14" s="34" t="s">
        <v>17</v>
      </c>
      <c r="S14" s="34" t="s">
        <v>18</v>
      </c>
      <c r="T14" s="34" t="s">
        <v>19</v>
      </c>
      <c r="U14" s="57" t="s">
        <v>67</v>
      </c>
    </row>
    <row r="15" spans="1:21" ht="12.75" customHeight="1" x14ac:dyDescent="0.25">
      <c r="A15" s="27" t="s">
        <v>20</v>
      </c>
      <c r="B15" s="49">
        <v>0</v>
      </c>
      <c r="C15" s="46">
        <f t="shared" ref="C15:U15" si="0">C4-C26</f>
        <v>0</v>
      </c>
      <c r="D15" s="46">
        <f t="shared" si="0"/>
        <v>0</v>
      </c>
      <c r="E15" s="47">
        <f t="shared" si="0"/>
        <v>0</v>
      </c>
      <c r="F15" s="47">
        <f t="shared" si="0"/>
        <v>0</v>
      </c>
      <c r="G15" s="47">
        <f t="shared" si="0"/>
        <v>0</v>
      </c>
      <c r="H15" s="47">
        <f t="shared" si="0"/>
        <v>0</v>
      </c>
      <c r="I15" s="66">
        <f t="shared" si="0"/>
        <v>0</v>
      </c>
      <c r="J15" s="47">
        <f t="shared" si="0"/>
        <v>0</v>
      </c>
      <c r="K15" s="47">
        <f t="shared" si="0"/>
        <v>0</v>
      </c>
      <c r="L15" s="47">
        <f t="shared" si="0"/>
        <v>0</v>
      </c>
      <c r="M15" s="47">
        <f t="shared" si="0"/>
        <v>0</v>
      </c>
      <c r="N15" s="66">
        <f t="shared" si="0"/>
        <v>0</v>
      </c>
      <c r="O15" s="47">
        <f t="shared" si="0"/>
        <v>0</v>
      </c>
      <c r="P15" s="67">
        <f t="shared" si="0"/>
        <v>0</v>
      </c>
      <c r="Q15" s="47">
        <f t="shared" si="0"/>
        <v>0</v>
      </c>
      <c r="R15" s="47">
        <f t="shared" si="0"/>
        <v>0</v>
      </c>
      <c r="S15" s="47">
        <f t="shared" si="0"/>
        <v>0</v>
      </c>
      <c r="T15" s="47">
        <f t="shared" si="0"/>
        <v>0</v>
      </c>
      <c r="U15" s="66">
        <f t="shared" si="0"/>
        <v>0</v>
      </c>
    </row>
    <row r="16" spans="1:21" ht="12.75" customHeight="1" x14ac:dyDescent="0.25">
      <c r="A16" s="27" t="s">
        <v>21</v>
      </c>
      <c r="B16" s="49">
        <v>0</v>
      </c>
      <c r="C16" s="49">
        <f t="shared" ref="C16:U16" si="1">C5-C27</f>
        <v>0</v>
      </c>
      <c r="D16" s="49">
        <f t="shared" si="1"/>
        <v>0</v>
      </c>
      <c r="E16" s="50">
        <f t="shared" si="1"/>
        <v>5</v>
      </c>
      <c r="F16" s="50">
        <f t="shared" si="1"/>
        <v>0</v>
      </c>
      <c r="G16" s="50">
        <f t="shared" si="1"/>
        <v>5</v>
      </c>
      <c r="H16" s="50">
        <f t="shared" si="1"/>
        <v>0</v>
      </c>
      <c r="I16" s="68">
        <f t="shared" si="1"/>
        <v>1.818181818181813</v>
      </c>
      <c r="J16" s="50">
        <f t="shared" si="1"/>
        <v>0</v>
      </c>
      <c r="K16" s="50">
        <f t="shared" si="1"/>
        <v>0</v>
      </c>
      <c r="L16" s="50">
        <f t="shared" si="1"/>
        <v>0</v>
      </c>
      <c r="M16" s="50">
        <f t="shared" si="1"/>
        <v>0</v>
      </c>
      <c r="N16" s="68">
        <f t="shared" si="1"/>
        <v>0</v>
      </c>
      <c r="O16" s="50">
        <f t="shared" si="1"/>
        <v>0</v>
      </c>
      <c r="P16" s="69">
        <f t="shared" si="1"/>
        <v>0</v>
      </c>
      <c r="Q16" s="50">
        <f t="shared" si="1"/>
        <v>0</v>
      </c>
      <c r="R16" s="50">
        <f t="shared" si="1"/>
        <v>0</v>
      </c>
      <c r="S16" s="50">
        <f t="shared" si="1"/>
        <v>0</v>
      </c>
      <c r="T16" s="50">
        <f t="shared" si="1"/>
        <v>0</v>
      </c>
      <c r="U16" s="68">
        <f t="shared" si="1"/>
        <v>0</v>
      </c>
    </row>
    <row r="17" spans="1:21" ht="12.75" customHeight="1" x14ac:dyDescent="0.25">
      <c r="A17" s="27" t="s">
        <v>68</v>
      </c>
      <c r="B17" s="49">
        <v>0</v>
      </c>
      <c r="C17" s="49">
        <f t="shared" ref="C17:U17" si="2">C6-C28</f>
        <v>0</v>
      </c>
      <c r="D17" s="49">
        <f t="shared" si="2"/>
        <v>5</v>
      </c>
      <c r="E17" s="50">
        <f t="shared" si="2"/>
        <v>0</v>
      </c>
      <c r="F17" s="50">
        <f t="shared" si="2"/>
        <v>13.333333333333343</v>
      </c>
      <c r="G17" s="50">
        <f t="shared" si="2"/>
        <v>8.3333333333333144</v>
      </c>
      <c r="H17" s="50">
        <f t="shared" si="2"/>
        <v>3</v>
      </c>
      <c r="I17" s="68">
        <f t="shared" si="2"/>
        <v>7.181818181818187</v>
      </c>
      <c r="J17" s="50">
        <f t="shared" si="2"/>
        <v>-4.6666666666666572</v>
      </c>
      <c r="K17" s="50">
        <f t="shared" si="2"/>
        <v>-5</v>
      </c>
      <c r="L17" s="50">
        <f t="shared" si="2"/>
        <v>-4.6666666666666572</v>
      </c>
      <c r="M17" s="50">
        <f t="shared" si="2"/>
        <v>-5</v>
      </c>
      <c r="N17" s="68">
        <f t="shared" si="2"/>
        <v>-4.8333333333333286</v>
      </c>
      <c r="O17" s="50">
        <f t="shared" si="2"/>
        <v>0</v>
      </c>
      <c r="P17" s="69">
        <f t="shared" si="2"/>
        <v>0</v>
      </c>
      <c r="Q17" s="50">
        <f t="shared" si="2"/>
        <v>0</v>
      </c>
      <c r="R17" s="50">
        <f t="shared" si="2"/>
        <v>0</v>
      </c>
      <c r="S17" s="50">
        <f t="shared" si="2"/>
        <v>0</v>
      </c>
      <c r="T17" s="50">
        <f t="shared" si="2"/>
        <v>0</v>
      </c>
      <c r="U17" s="68">
        <f t="shared" si="2"/>
        <v>0</v>
      </c>
    </row>
    <row r="18" spans="1:21" ht="12.75" customHeight="1" x14ac:dyDescent="0.25">
      <c r="A18" s="27" t="s">
        <v>23</v>
      </c>
      <c r="B18" s="49">
        <v>0</v>
      </c>
      <c r="C18" s="49">
        <f t="shared" ref="C18:U18" si="3">C7-C29</f>
        <v>0</v>
      </c>
      <c r="D18" s="49">
        <f t="shared" si="3"/>
        <v>2</v>
      </c>
      <c r="E18" s="50">
        <f t="shared" si="3"/>
        <v>0</v>
      </c>
      <c r="F18" s="50">
        <f t="shared" si="3"/>
        <v>10.666666666666686</v>
      </c>
      <c r="G18" s="50">
        <f t="shared" si="3"/>
        <v>1.6666666666666856</v>
      </c>
      <c r="H18" s="50">
        <f t="shared" si="3"/>
        <v>0</v>
      </c>
      <c r="I18" s="68">
        <f t="shared" si="3"/>
        <v>3.545454545454561</v>
      </c>
      <c r="J18" s="50">
        <f t="shared" si="3"/>
        <v>-3.3333333333333286</v>
      </c>
      <c r="K18" s="50">
        <f t="shared" si="3"/>
        <v>-3.6666666666666714</v>
      </c>
      <c r="L18" s="50">
        <f t="shared" si="3"/>
        <v>-16.666666666666686</v>
      </c>
      <c r="M18" s="50">
        <f t="shared" si="3"/>
        <v>-0.6666666666666714</v>
      </c>
      <c r="N18" s="68">
        <f t="shared" si="3"/>
        <v>-6.0833333333333286</v>
      </c>
      <c r="O18" s="50">
        <f t="shared" si="3"/>
        <v>0</v>
      </c>
      <c r="P18" s="69">
        <f t="shared" si="3"/>
        <v>0</v>
      </c>
      <c r="Q18" s="50">
        <f t="shared" si="3"/>
        <v>0</v>
      </c>
      <c r="R18" s="50">
        <f t="shared" si="3"/>
        <v>0</v>
      </c>
      <c r="S18" s="50">
        <f t="shared" si="3"/>
        <v>0</v>
      </c>
      <c r="T18" s="50">
        <f t="shared" si="3"/>
        <v>0</v>
      </c>
      <c r="U18" s="68">
        <f t="shared" si="3"/>
        <v>0</v>
      </c>
    </row>
    <row r="19" spans="1:21" ht="12.75" customHeight="1" x14ac:dyDescent="0.25">
      <c r="A19" s="27" t="s">
        <v>69</v>
      </c>
      <c r="B19" s="49">
        <v>0</v>
      </c>
      <c r="C19" s="49">
        <f t="shared" ref="C19:U19" si="4">C8-C30</f>
        <v>0</v>
      </c>
      <c r="D19" s="49">
        <f t="shared" si="4"/>
        <v>2</v>
      </c>
      <c r="E19" s="50">
        <f t="shared" si="4"/>
        <v>10</v>
      </c>
      <c r="F19" s="50">
        <f t="shared" si="4"/>
        <v>5</v>
      </c>
      <c r="G19" s="50">
        <f t="shared" si="4"/>
        <v>3.3333333333333144</v>
      </c>
      <c r="H19" s="50">
        <f t="shared" si="4"/>
        <v>0</v>
      </c>
      <c r="I19" s="68">
        <f t="shared" si="4"/>
        <v>3.363636363636374</v>
      </c>
      <c r="J19" s="50">
        <f t="shared" si="4"/>
        <v>-3.3333333333333286</v>
      </c>
      <c r="K19" s="50">
        <f t="shared" si="4"/>
        <v>-3.6666666666666714</v>
      </c>
      <c r="L19" s="50">
        <f t="shared" si="4"/>
        <v>2</v>
      </c>
      <c r="M19" s="50">
        <f t="shared" si="4"/>
        <v>-2.3333333333333428</v>
      </c>
      <c r="N19" s="68">
        <f t="shared" si="4"/>
        <v>-1.8333333333333286</v>
      </c>
      <c r="O19" s="50">
        <f t="shared" si="4"/>
        <v>0</v>
      </c>
      <c r="P19" s="69">
        <f t="shared" si="4"/>
        <v>0</v>
      </c>
      <c r="Q19" s="50">
        <f t="shared" si="4"/>
        <v>0</v>
      </c>
      <c r="R19" s="50">
        <f t="shared" si="4"/>
        <v>0</v>
      </c>
      <c r="S19" s="50">
        <f t="shared" si="4"/>
        <v>0</v>
      </c>
      <c r="T19" s="50">
        <f t="shared" si="4"/>
        <v>0</v>
      </c>
      <c r="U19" s="68">
        <f t="shared" si="4"/>
        <v>0</v>
      </c>
    </row>
    <row r="20" spans="1:21" ht="12.75" customHeight="1" x14ac:dyDescent="0.25">
      <c r="A20" s="27" t="s">
        <v>25</v>
      </c>
      <c r="B20" s="49">
        <v>0</v>
      </c>
      <c r="C20" s="49">
        <f t="shared" ref="C20:U20" si="5">C9-C31</f>
        <v>0</v>
      </c>
      <c r="D20" s="49">
        <f t="shared" si="5"/>
        <v>10</v>
      </c>
      <c r="E20" s="50">
        <f t="shared" si="5"/>
        <v>10</v>
      </c>
      <c r="F20" s="50">
        <f t="shared" si="5"/>
        <v>5</v>
      </c>
      <c r="G20" s="50">
        <f t="shared" si="5"/>
        <v>-6.6666666666666288</v>
      </c>
      <c r="H20" s="50">
        <f t="shared" si="5"/>
        <v>0</v>
      </c>
      <c r="I20" s="68">
        <f t="shared" si="5"/>
        <v>1.363636363636374</v>
      </c>
      <c r="J20" s="50">
        <f t="shared" si="5"/>
        <v>0</v>
      </c>
      <c r="K20" s="50">
        <f t="shared" si="5"/>
        <v>0</v>
      </c>
      <c r="L20" s="50">
        <f t="shared" si="5"/>
        <v>5.3333333333333144</v>
      </c>
      <c r="M20" s="50">
        <f t="shared" si="5"/>
        <v>0</v>
      </c>
      <c r="N20" s="68">
        <f t="shared" si="5"/>
        <v>1.3333333333333286</v>
      </c>
      <c r="O20" s="50">
        <f t="shared" si="5"/>
        <v>-0.64500600426241306</v>
      </c>
      <c r="P20" s="69">
        <f t="shared" si="5"/>
        <v>1.3336101751573537</v>
      </c>
      <c r="Q20" s="50">
        <f t="shared" si="5"/>
        <v>0.97346208554299096</v>
      </c>
      <c r="R20" s="50">
        <f t="shared" si="5"/>
        <v>0.98379748794057775</v>
      </c>
      <c r="S20" s="50">
        <f t="shared" si="5"/>
        <v>2.3959641035702361</v>
      </c>
      <c r="T20" s="50">
        <f t="shared" si="5"/>
        <v>0.98016473206931209</v>
      </c>
      <c r="U20" s="68">
        <f t="shared" si="5"/>
        <v>1.333347102280797</v>
      </c>
    </row>
    <row r="21" spans="1:21" ht="12.75" customHeight="1" thickBot="1" x14ac:dyDescent="0.3">
      <c r="A21" s="27" t="s">
        <v>26</v>
      </c>
      <c r="B21" s="52">
        <v>0</v>
      </c>
      <c r="C21" s="52">
        <f t="shared" ref="C21:U21" si="6">C10-C32</f>
        <v>0</v>
      </c>
      <c r="D21" s="52">
        <f t="shared" si="6"/>
        <v>10</v>
      </c>
      <c r="E21" s="53">
        <f t="shared" si="6"/>
        <v>10</v>
      </c>
      <c r="F21" s="53">
        <f t="shared" si="6"/>
        <v>0</v>
      </c>
      <c r="G21" s="53">
        <f t="shared" si="6"/>
        <v>-11.666666666666629</v>
      </c>
      <c r="H21" s="53">
        <f t="shared" si="6"/>
        <v>-5</v>
      </c>
      <c r="I21" s="70">
        <f t="shared" si="6"/>
        <v>-2.7272727272726911</v>
      </c>
      <c r="J21" s="53">
        <f t="shared" si="6"/>
        <v>-5</v>
      </c>
      <c r="K21" s="53">
        <f t="shared" si="6"/>
        <v>-5</v>
      </c>
      <c r="L21" s="53">
        <f t="shared" si="6"/>
        <v>0.33333333333337123</v>
      </c>
      <c r="M21" s="53">
        <f t="shared" si="6"/>
        <v>-5</v>
      </c>
      <c r="N21" s="70">
        <f t="shared" si="6"/>
        <v>-3.6666666666666856</v>
      </c>
      <c r="O21" s="53">
        <f t="shared" si="6"/>
        <v>-5.6450060042623846</v>
      </c>
      <c r="P21" s="71">
        <f t="shared" si="6"/>
        <v>-3.666389824842625</v>
      </c>
      <c r="Q21" s="53">
        <f t="shared" si="6"/>
        <v>-4.0265379144570232</v>
      </c>
      <c r="R21" s="53">
        <f t="shared" si="6"/>
        <v>-4.0162025120594222</v>
      </c>
      <c r="S21" s="53">
        <f t="shared" si="6"/>
        <v>-2.6040358964297496</v>
      </c>
      <c r="T21" s="53">
        <f t="shared" si="6"/>
        <v>-4.0198352679306595</v>
      </c>
      <c r="U21" s="70">
        <f t="shared" si="6"/>
        <v>-3.6666528977191888</v>
      </c>
    </row>
    <row r="22" spans="1:21" ht="12.75" customHeight="1" x14ac:dyDescent="0.2"/>
    <row r="24" spans="1:21" ht="13.8" thickBot="1" x14ac:dyDescent="0.3">
      <c r="A24" s="28">
        <f ca="1">crvDate-1</f>
        <v>36930</v>
      </c>
      <c r="B24" s="28"/>
      <c r="D24" s="27">
        <v>2001</v>
      </c>
      <c r="E24" s="27"/>
      <c r="F24" s="27"/>
      <c r="G24" s="27"/>
      <c r="H24" s="27"/>
      <c r="I24" s="27"/>
      <c r="J24" s="55">
        <v>2002</v>
      </c>
      <c r="K24" s="27"/>
      <c r="L24" s="27"/>
      <c r="M24" s="27"/>
      <c r="N24" s="27"/>
      <c r="O24" s="27">
        <v>2003</v>
      </c>
      <c r="P24" s="27">
        <v>2004</v>
      </c>
      <c r="Q24" s="27"/>
      <c r="R24" s="27"/>
      <c r="S24" s="27" t="s">
        <v>66</v>
      </c>
      <c r="T24" s="27"/>
      <c r="U24" s="27"/>
    </row>
    <row r="25" spans="1:21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1">
        <v>36951</v>
      </c>
      <c r="F25" s="32" t="s">
        <v>13</v>
      </c>
      <c r="G25" s="32" t="s">
        <v>14</v>
      </c>
      <c r="H25" s="32" t="s">
        <v>15</v>
      </c>
      <c r="I25" s="59" t="str">
        <f>I3</f>
        <v>Cal-01</v>
      </c>
      <c r="J25" s="44" t="s">
        <v>61</v>
      </c>
      <c r="K25" s="32" t="s">
        <v>62</v>
      </c>
      <c r="L25" s="32" t="s">
        <v>63</v>
      </c>
      <c r="M25" s="32" t="s">
        <v>64</v>
      </c>
      <c r="N25" s="32" t="s">
        <v>30</v>
      </c>
      <c r="O25" s="58" t="s">
        <v>31</v>
      </c>
      <c r="P25" s="59" t="s">
        <v>65</v>
      </c>
      <c r="Q25" s="33" t="s">
        <v>16</v>
      </c>
      <c r="R25" s="34" t="s">
        <v>17</v>
      </c>
      <c r="S25" s="34" t="s">
        <v>18</v>
      </c>
      <c r="T25" s="34" t="s">
        <v>19</v>
      </c>
      <c r="U25" s="57" t="s">
        <v>67</v>
      </c>
    </row>
    <row r="26" spans="1:21" ht="13.2" x14ac:dyDescent="0.25">
      <c r="A26" s="27" t="s">
        <v>20</v>
      </c>
      <c r="B26" s="35">
        <v>0</v>
      </c>
      <c r="C26" s="35">
        <v>0</v>
      </c>
      <c r="D26" s="35">
        <v>325</v>
      </c>
      <c r="E26" s="38">
        <v>300</v>
      </c>
      <c r="F26" s="38">
        <v>300</v>
      </c>
      <c r="G26" s="38">
        <v>368.33333333333331</v>
      </c>
      <c r="H26" s="38">
        <v>356.66666666666669</v>
      </c>
      <c r="I26" s="62">
        <v>336.36363636363637</v>
      </c>
      <c r="J26" s="35">
        <v>262.66666666666669</v>
      </c>
      <c r="K26" s="38">
        <v>126</v>
      </c>
      <c r="L26" s="38">
        <v>201.66666666666666</v>
      </c>
      <c r="M26" s="38">
        <v>142.66666666666666</v>
      </c>
      <c r="N26" s="38">
        <v>183.25</v>
      </c>
      <c r="O26" s="63">
        <v>111.75</v>
      </c>
      <c r="P26" s="62">
        <v>85.166666666666671</v>
      </c>
      <c r="Q26" s="36">
        <v>87.93333333333338</v>
      </c>
      <c r="R26" s="37">
        <v>33.933333333333323</v>
      </c>
      <c r="S26" s="37">
        <v>95.266666666666708</v>
      </c>
      <c r="T26" s="37">
        <v>54.266666666666694</v>
      </c>
      <c r="U26" s="60">
        <v>67.849999999999824</v>
      </c>
    </row>
    <row r="27" spans="1:21" ht="13.2" x14ac:dyDescent="0.25">
      <c r="A27" s="27" t="s">
        <v>21</v>
      </c>
      <c r="B27" s="35">
        <v>0</v>
      </c>
      <c r="C27" s="35">
        <v>0</v>
      </c>
      <c r="D27" s="35">
        <v>325</v>
      </c>
      <c r="E27" s="38">
        <v>300</v>
      </c>
      <c r="F27" s="38">
        <v>311.66666666666669</v>
      </c>
      <c r="G27" s="38">
        <v>376.66666666666669</v>
      </c>
      <c r="H27" s="38">
        <v>331.66666666666669</v>
      </c>
      <c r="I27" s="62">
        <v>335</v>
      </c>
      <c r="J27" s="35">
        <v>242.66666666666666</v>
      </c>
      <c r="K27" s="38">
        <v>129.33333333333334</v>
      </c>
      <c r="L27" s="38">
        <v>203.66666666666666</v>
      </c>
      <c r="M27" s="38">
        <v>141.33333333333334</v>
      </c>
      <c r="N27" s="38">
        <v>179.25</v>
      </c>
      <c r="O27" s="63">
        <v>107.5</v>
      </c>
      <c r="P27" s="62">
        <v>81.5</v>
      </c>
      <c r="Q27" s="35">
        <v>87.793333333333337</v>
      </c>
      <c r="R27" s="38">
        <v>38.793333333333329</v>
      </c>
      <c r="S27" s="38">
        <v>91.126666666666679</v>
      </c>
      <c r="T27" s="38">
        <v>54.126666666666658</v>
      </c>
      <c r="U27" s="62">
        <v>67.959999999999994</v>
      </c>
    </row>
    <row r="28" spans="1:21" ht="13.2" x14ac:dyDescent="0.25">
      <c r="A28" s="27" t="s">
        <v>68</v>
      </c>
      <c r="B28" s="35">
        <v>0</v>
      </c>
      <c r="C28" s="35">
        <v>0</v>
      </c>
      <c r="D28" s="35">
        <v>250</v>
      </c>
      <c r="E28" s="38">
        <v>230</v>
      </c>
      <c r="F28" s="38">
        <v>215</v>
      </c>
      <c r="G28" s="38">
        <v>260</v>
      </c>
      <c r="H28" s="38">
        <v>173.66666666666666</v>
      </c>
      <c r="I28" s="62">
        <v>220.54545454545453</v>
      </c>
      <c r="J28" s="35">
        <v>121.33333333333333</v>
      </c>
      <c r="K28" s="38">
        <v>106</v>
      </c>
      <c r="L28" s="38">
        <v>175</v>
      </c>
      <c r="M28" s="38">
        <v>114.66666666666667</v>
      </c>
      <c r="N28" s="38">
        <v>129.25</v>
      </c>
      <c r="O28" s="63">
        <v>88.208333333333329</v>
      </c>
      <c r="P28" s="62">
        <v>68.333333333333329</v>
      </c>
      <c r="Q28" s="35">
        <v>58.984999999999999</v>
      </c>
      <c r="R28" s="38">
        <v>51.81</v>
      </c>
      <c r="S28" s="38">
        <v>82.821666666666687</v>
      </c>
      <c r="T28" s="38">
        <v>53.826666666666689</v>
      </c>
      <c r="U28" s="62">
        <v>61.860833333333353</v>
      </c>
    </row>
    <row r="29" spans="1:21" ht="13.2" x14ac:dyDescent="0.25">
      <c r="A29" s="27" t="s">
        <v>23</v>
      </c>
      <c r="B29" s="35">
        <v>0</v>
      </c>
      <c r="C29" s="35">
        <v>0</v>
      </c>
      <c r="D29" s="35">
        <v>200</v>
      </c>
      <c r="E29" s="38">
        <v>250</v>
      </c>
      <c r="F29" s="38">
        <v>202.66666666666666</v>
      </c>
      <c r="G29" s="38">
        <v>260</v>
      </c>
      <c r="H29" s="38">
        <v>148.33333333333334</v>
      </c>
      <c r="I29" s="62">
        <v>207.54545454545453</v>
      </c>
      <c r="J29" s="35">
        <v>100</v>
      </c>
      <c r="K29" s="38">
        <v>94.666666666666671</v>
      </c>
      <c r="L29" s="38">
        <v>173.33333333333334</v>
      </c>
      <c r="M29" s="38">
        <v>89</v>
      </c>
      <c r="N29" s="38">
        <v>114.25</v>
      </c>
      <c r="O29" s="63">
        <v>71.750787033050855</v>
      </c>
      <c r="P29" s="62">
        <v>52.295310305345375</v>
      </c>
      <c r="Q29" s="35">
        <v>41.239185228752035</v>
      </c>
      <c r="R29" s="38">
        <v>41.044179706718872</v>
      </c>
      <c r="S29" s="38">
        <v>67.202847515524581</v>
      </c>
      <c r="T29" s="38">
        <v>43.924890608137112</v>
      </c>
      <c r="U29" s="62">
        <v>48.352775764783125</v>
      </c>
    </row>
    <row r="30" spans="1:21" ht="13.2" x14ac:dyDescent="0.25">
      <c r="A30" s="27" t="s">
        <v>69</v>
      </c>
      <c r="B30" s="35">
        <v>0</v>
      </c>
      <c r="C30" s="35">
        <v>0</v>
      </c>
      <c r="D30" s="35">
        <v>200</v>
      </c>
      <c r="E30" s="38">
        <v>190</v>
      </c>
      <c r="F30" s="38">
        <v>216.66666666666666</v>
      </c>
      <c r="G30" s="38">
        <v>281.66666666666669</v>
      </c>
      <c r="H30" s="38">
        <v>155</v>
      </c>
      <c r="I30" s="62">
        <v>213.63636363636363</v>
      </c>
      <c r="J30" s="35">
        <v>100</v>
      </c>
      <c r="K30" s="38">
        <v>98.666666666666671</v>
      </c>
      <c r="L30" s="38">
        <v>188</v>
      </c>
      <c r="M30" s="38">
        <v>90.666666666666671</v>
      </c>
      <c r="N30" s="38">
        <v>119.33333333333333</v>
      </c>
      <c r="O30" s="63">
        <v>72.134178266737536</v>
      </c>
      <c r="P30" s="62">
        <v>52.295310305345375</v>
      </c>
      <c r="Q30" s="35">
        <v>41.239185228752035</v>
      </c>
      <c r="R30" s="38">
        <v>41.044179706718872</v>
      </c>
      <c r="S30" s="38">
        <v>67.202847515524581</v>
      </c>
      <c r="T30" s="38">
        <v>43.924890608137112</v>
      </c>
      <c r="U30" s="62">
        <v>48.352775764783125</v>
      </c>
    </row>
    <row r="31" spans="1:21" ht="13.2" x14ac:dyDescent="0.25">
      <c r="A31" s="27" t="s">
        <v>25</v>
      </c>
      <c r="B31" s="35">
        <v>0</v>
      </c>
      <c r="C31" s="35">
        <v>0</v>
      </c>
      <c r="D31" s="35">
        <v>190</v>
      </c>
      <c r="E31" s="38">
        <v>190</v>
      </c>
      <c r="F31" s="38">
        <v>231.66666666666666</v>
      </c>
      <c r="G31" s="38">
        <v>388.33333333333331</v>
      </c>
      <c r="H31" s="38">
        <v>165</v>
      </c>
      <c r="I31" s="62">
        <v>248.63636363636363</v>
      </c>
      <c r="J31" s="35">
        <v>105</v>
      </c>
      <c r="K31" s="38">
        <v>103.33333333333333</v>
      </c>
      <c r="L31" s="38">
        <v>211.33333333333334</v>
      </c>
      <c r="M31" s="38">
        <v>91.666666666666671</v>
      </c>
      <c r="N31" s="38">
        <v>127.83333333333333</v>
      </c>
      <c r="O31" s="63">
        <v>76.59996684521515</v>
      </c>
      <c r="P31" s="62">
        <v>53.785002931543382</v>
      </c>
      <c r="Q31" s="35">
        <v>40.863295208352817</v>
      </c>
      <c r="R31" s="38">
        <v>40.883022150828502</v>
      </c>
      <c r="S31" s="38">
        <v>61.744958270128208</v>
      </c>
      <c r="T31" s="38">
        <v>39.231711560766279</v>
      </c>
      <c r="U31" s="62">
        <v>45.68074679751895</v>
      </c>
    </row>
    <row r="32" spans="1:21" ht="13.8" thickBot="1" x14ac:dyDescent="0.3">
      <c r="A32" s="27" t="s">
        <v>26</v>
      </c>
      <c r="B32" s="39">
        <v>0</v>
      </c>
      <c r="C32" s="39">
        <v>0</v>
      </c>
      <c r="D32" s="39">
        <v>190</v>
      </c>
      <c r="E32" s="40">
        <v>190</v>
      </c>
      <c r="F32" s="40">
        <v>276.66666666666669</v>
      </c>
      <c r="G32" s="40">
        <v>433.33333333333331</v>
      </c>
      <c r="H32" s="40">
        <v>210</v>
      </c>
      <c r="I32" s="64">
        <v>285.45454545454544</v>
      </c>
      <c r="J32" s="39">
        <v>150</v>
      </c>
      <c r="K32" s="40">
        <v>148.33333333333334</v>
      </c>
      <c r="L32" s="40">
        <v>256.33333333333331</v>
      </c>
      <c r="M32" s="40">
        <v>136.66666666666666</v>
      </c>
      <c r="N32" s="40">
        <v>172.83333333333334</v>
      </c>
      <c r="O32" s="65">
        <v>121.59996684521514</v>
      </c>
      <c r="P32" s="64">
        <v>98.785002931543374</v>
      </c>
      <c r="Q32" s="39">
        <v>85.863295208352824</v>
      </c>
      <c r="R32" s="40">
        <v>85.883022150828495</v>
      </c>
      <c r="S32" s="40">
        <v>106.74495827012818</v>
      </c>
      <c r="T32" s="40">
        <v>84.231711560766271</v>
      </c>
      <c r="U32" s="64">
        <v>90.680746797518921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5</xdr:col>
                    <xdr:colOff>144780</xdr:colOff>
                    <xdr:row>0</xdr:row>
                    <xdr:rowOff>53340</xdr:rowOff>
                  </from>
                  <to>
                    <xdr:col>8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U42"/>
  <sheetViews>
    <sheetView workbookViewId="0">
      <selection activeCell="A2" sqref="A2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16384" width="9.125" style="25"/>
  </cols>
  <sheetData>
    <row r="1" spans="1:21" ht="45.75" customHeight="1" x14ac:dyDescent="0.2"/>
    <row r="2" spans="1:21" ht="13.8" thickBot="1" x14ac:dyDescent="0.3">
      <c r="A2" s="28">
        <f ca="1">'Power West Price Peak'!A2</f>
        <v>36931</v>
      </c>
      <c r="B2" s="28"/>
      <c r="D2" s="27">
        <v>2001</v>
      </c>
      <c r="E2" s="27"/>
      <c r="F2" s="27"/>
      <c r="G2" s="27"/>
      <c r="H2" s="27"/>
      <c r="I2" s="27"/>
      <c r="J2" s="27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8" thickBot="1" x14ac:dyDescent="0.3">
      <c r="A3" s="27" t="s">
        <v>27</v>
      </c>
      <c r="B3" s="29">
        <v>36739</v>
      </c>
      <c r="C3" s="30">
        <v>36892</v>
      </c>
      <c r="D3" s="30">
        <v>36923</v>
      </c>
      <c r="E3" s="31">
        <v>36951</v>
      </c>
      <c r="F3" s="32" t="s">
        <v>13</v>
      </c>
      <c r="G3" s="32" t="s">
        <v>14</v>
      </c>
      <c r="H3" s="32" t="s">
        <v>15</v>
      </c>
      <c r="I3" s="59" t="s">
        <v>29</v>
      </c>
      <c r="J3" s="32" t="s">
        <v>61</v>
      </c>
      <c r="K3" s="32" t="s">
        <v>62</v>
      </c>
      <c r="L3" s="32" t="s">
        <v>63</v>
      </c>
      <c r="M3" s="32" t="s">
        <v>64</v>
      </c>
      <c r="N3" s="32" t="s">
        <v>30</v>
      </c>
      <c r="O3" s="58" t="s">
        <v>31</v>
      </c>
      <c r="P3" s="59" t="s">
        <v>65</v>
      </c>
      <c r="Q3" s="33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3.2" x14ac:dyDescent="0.25">
      <c r="A4" s="27" t="s">
        <v>20</v>
      </c>
      <c r="B4" s="35">
        <v>0</v>
      </c>
      <c r="C4" s="36">
        <f>'P2'!K5</f>
        <v>0</v>
      </c>
      <c r="D4" s="36">
        <f>'P2'!L5</f>
        <v>290</v>
      </c>
      <c r="E4" s="37">
        <f>'P2'!M5</f>
        <v>300.48387096774195</v>
      </c>
      <c r="F4" s="37">
        <f>AVERAGE('P2'!N5:P5)</f>
        <v>290.63620071684585</v>
      </c>
      <c r="G4" s="37">
        <f>AVERAGE('P2'!Q5:S5)</f>
        <v>334.38709677419359</v>
      </c>
      <c r="H4" s="37">
        <f>AVERAGE('P2'!T5:V5)</f>
        <v>288.30645161290323</v>
      </c>
      <c r="I4" s="37">
        <f>AVERAGE('P2'!L5:V5)</f>
        <v>302.77028347996094</v>
      </c>
      <c r="J4" s="36">
        <f>AVERAGE('P2'!W5:Y5)</f>
        <v>229.3932411674347</v>
      </c>
      <c r="K4" s="37">
        <f>AVERAGE('P2'!Z5:AB5)</f>
        <v>100.01792114695338</v>
      </c>
      <c r="L4" s="37">
        <f>AVERAGE('P2'!AC5:AE5)</f>
        <v>106.24301075268818</v>
      </c>
      <c r="M4" s="37">
        <f>AVERAGE('P2'!AF5:AH5)</f>
        <v>91.06630824372759</v>
      </c>
      <c r="N4" s="60">
        <f>AVERAGE('P2'!W5:AH5)</f>
        <v>131.68012032770099</v>
      </c>
      <c r="O4" s="61">
        <f>AVERAGE('P2'!AI5:AT5)</f>
        <v>71.804832309267795</v>
      </c>
      <c r="P4" s="36">
        <f>AVERAGE('P2'!AU5:BF5)</f>
        <v>57.804832309267795</v>
      </c>
      <c r="Q4" s="36">
        <f>AVERAGE('P2'!BG5:BI5,'P2'!BS5:BU5,'P2'!CE5:CG5,'P2'!CQ5:CS5,'P2'!DC5:DE5,'P2'!DO5:DQ5,'P2'!EA5:EC5,'P2'!EM5:EO5,'P2'!EY5:FA5,'P2'!FK5:FM5)</f>
        <v>63.282949308755782</v>
      </c>
      <c r="R4" s="37">
        <f>AVERAGE('P2'!BJ5:BL5,'P2'!BV5:BX5,'P2'!CH5:CJ5,'P2'!CT5:CV5,'P2'!DF5:DH5,'P2'!DR5:DT5,'P2'!ED5:EF5,'P2'!EP5:ER5,'P2'!FB5:FD5,'P2'!FN5:FP5)</f>
        <v>33.398924731182774</v>
      </c>
      <c r="S4" s="37">
        <f>AVERAGE('P2'!BM5:BO5,'P2'!BY5:CA5,'P2'!CK5:CM5,'P2'!CW5:CY5,'P2'!DI5:DK5,'P2'!DU5:DW5,'P2'!EG5:EI5,'P2'!ES5:EU5,'P2'!FE5:FG5,'P2'!FQ5:FS5)</f>
        <v>54.023476702508987</v>
      </c>
      <c r="T4" s="37">
        <f>AVERAGE('P2'!BP5:BR5,'P2'!CB5:CD5,'P2'!CN5:CP5,'P2'!CZ5:DB5,'P2'!DL5:DN5,'P2'!DX5:DZ5,'P2'!EJ5:EL5,'P2'!EV5:EX5,'P2'!FH5:FJ5,'P2'!FT5:FV5)</f>
        <v>33.313978494623662</v>
      </c>
      <c r="U4" s="60">
        <f>AVERAGE('P2'!BG5:FV5)</f>
        <v>46.00483230926779</v>
      </c>
    </row>
    <row r="5" spans="1:21" ht="13.2" x14ac:dyDescent="0.25">
      <c r="A5" s="27" t="s">
        <v>21</v>
      </c>
      <c r="B5" s="35">
        <v>0</v>
      </c>
      <c r="C5" s="35">
        <f>'P2'!K7</f>
        <v>0</v>
      </c>
      <c r="D5" s="35">
        <f>'P2'!L7</f>
        <v>290</v>
      </c>
      <c r="E5" s="38">
        <f>'P2'!M7</f>
        <v>299.51612903225805</v>
      </c>
      <c r="F5" s="38">
        <f>AVERAGE('P2'!N7:P7)</f>
        <v>303.02956989247309</v>
      </c>
      <c r="G5" s="38">
        <f>AVERAGE('P2'!Q7:S7)</f>
        <v>312.74731182795699</v>
      </c>
      <c r="H5" s="38">
        <f>AVERAGE('P2'!T7:V7)</f>
        <v>252.3521505376344</v>
      </c>
      <c r="I5" s="38">
        <f>AVERAGE('P2'!L7:V7)</f>
        <v>290.35483870967738</v>
      </c>
      <c r="J5" s="35">
        <f>AVERAGE('P2'!W7:Y7)</f>
        <v>214.30107526881719</v>
      </c>
      <c r="K5" s="38">
        <f>AVERAGE('P2'!Z7:AB7)</f>
        <v>89.278494623655931</v>
      </c>
      <c r="L5" s="38">
        <f>AVERAGE('P2'!AC7:AE7)</f>
        <v>96.152688172043</v>
      </c>
      <c r="M5" s="38">
        <f>AVERAGE('P2'!AF7:AH7)</f>
        <v>87.534946236559151</v>
      </c>
      <c r="N5" s="62">
        <f>AVERAGE('P2'!W7:AH7)</f>
        <v>121.81680107526881</v>
      </c>
      <c r="O5" s="63">
        <f>AVERAGE('P2'!AI7:AT7)</f>
        <v>70.092274705581161</v>
      </c>
      <c r="P5" s="35">
        <f>AVERAGE('P2'!AU7:BF7)</f>
        <v>56.092274705581161</v>
      </c>
      <c r="Q5" s="35">
        <f>AVERAGE('P2'!BG7:BI7,'P2'!BS7:BU7,'P2'!CE7:CG7,'P2'!CQ7:CS7,'P2'!DC7:DE7,'P2'!DO7:DQ7,'P2'!EA7:EC7,'P2'!EM7:EO7,'P2'!EY7:FA7,'P2'!FK7:FM7)</f>
        <v>63.565245775729643</v>
      </c>
      <c r="R5" s="38">
        <f>AVERAGE('P2'!BJ7:BL7,'P2'!BV7:BX7,'P2'!CH7:CJ7,'P2'!CT7:CV7,'P2'!DF7:DH7,'P2'!DR7:DT7,'P2'!ED7:EF7,'P2'!EP7:ER7,'P2'!FB7:FD7,'P2'!FN7:FP7)</f>
        <v>38.115860215053765</v>
      </c>
      <c r="S5" s="38">
        <f>AVERAGE('P2'!BM7:BO7,'P2'!BY7:CA7,'P2'!CK7:CM7,'P2'!CW7:CY7,'P2'!DI7:DK7,'P2'!DU7:DW7,'P2'!EG7:EI7,'P2'!ES7:EU7,'P2'!FE7:FG7,'P2'!FQ7:FS7)</f>
        <v>55.094175627240134</v>
      </c>
      <c r="T5" s="38">
        <f>AVERAGE('P2'!BP7:BR7,'P2'!CB7:CD7,'P2'!CN7:CP7,'P2'!CZ7:DB7,'P2'!DL7:DN7,'P2'!DX7:DZ7,'P2'!EJ7:EL7,'P2'!EV7:EX7,'P2'!FH7:FJ7,'P2'!FT7:FV7)</f>
        <v>38.493817204301081</v>
      </c>
      <c r="U5" s="62">
        <f>AVERAGE('P2'!BG7:FV7)</f>
        <v>48.817274705581127</v>
      </c>
    </row>
    <row r="6" spans="1:21" ht="13.2" x14ac:dyDescent="0.25">
      <c r="A6" s="27" t="s">
        <v>22</v>
      </c>
      <c r="B6" s="35">
        <v>0</v>
      </c>
      <c r="C6" s="35">
        <f>'P2'!K9</f>
        <v>0</v>
      </c>
      <c r="D6" s="35">
        <f>'P2'!L9</f>
        <v>216</v>
      </c>
      <c r="E6" s="38">
        <f>'P2'!M9</f>
        <v>194.51612903225805</v>
      </c>
      <c r="F6" s="38">
        <f>AVERAGE('P2'!N9:P9)</f>
        <v>143.54390681003582</v>
      </c>
      <c r="G6" s="38">
        <f>AVERAGE('P2'!Q9:S9)</f>
        <v>144.71505376344086</v>
      </c>
      <c r="H6" s="38">
        <f>AVERAGE('P2'!T9:V9)</f>
        <v>144.81182795698928</v>
      </c>
      <c r="I6" s="38">
        <f>AVERAGE('P2'!L9:V9)</f>
        <v>155.42986314760506</v>
      </c>
      <c r="J6" s="35">
        <f>AVERAGE('P2'!W9:Y9)</f>
        <v>94.678955453148987</v>
      </c>
      <c r="K6" s="38">
        <f>AVERAGE('P2'!Z9:AB9)</f>
        <v>83.06541218637993</v>
      </c>
      <c r="L6" s="38">
        <f>AVERAGE('P2'!AC9:AE9)</f>
        <v>106.62903225806451</v>
      </c>
      <c r="M6" s="38">
        <f>AVERAGE('P2'!AF9:AH9)</f>
        <v>87.410394265232981</v>
      </c>
      <c r="N6" s="62">
        <f>AVERAGE('P2'!W9:AH9)</f>
        <v>92.945948540706596</v>
      </c>
      <c r="O6" s="63">
        <f>AVERAGE('P2'!AI9:AT9)</f>
        <v>55.770833333333336</v>
      </c>
      <c r="P6" s="35">
        <f>AVERAGE('P2'!AU9:BF9)</f>
        <v>44.666666666666664</v>
      </c>
      <c r="Q6" s="35">
        <f>AVERAGE('P2'!BG9:BI9,'P2'!BS9:BU9,'P2'!CE9:CG9,'P2'!CQ9:CS9,'P2'!DC9:DE9,'P2'!DO9:DQ9,'P2'!EA9:EC9,'P2'!EM9:EO9,'P2'!EY9:FA9,'P2'!FK9:FM9)</f>
        <v>40.976666666666667</v>
      </c>
      <c r="R6" s="38">
        <f>AVERAGE('P2'!BJ9:BL9,'P2'!BV9:BX9,'P2'!CH9:CJ9,'P2'!CT9:CV9,'P2'!DF9:DH9,'P2'!DR9:DT9,'P2'!ED9:EF9,'P2'!EP9:ER9,'P2'!FB9:FD9,'P2'!FN9:FP9)</f>
        <v>36.309999999999988</v>
      </c>
      <c r="S6" s="38">
        <f>AVERAGE('P2'!BM9:BO9,'P2'!BY9:CA9,'P2'!CK9:CM9,'P2'!CW9:CY9,'P2'!DI9:DK9,'P2'!DU9:DW9,'P2'!EG9:EI9,'P2'!ES9:EU9,'P2'!FE9:FG9,'P2'!FQ9:FS9)</f>
        <v>43.93333333333333</v>
      </c>
      <c r="T6" s="38">
        <f>AVERAGE('P2'!BP9:BR9,'P2'!CB9:CD9,'P2'!CN9:CP9,'P2'!CZ9:DB9,'P2'!DL9:DN9,'P2'!DX9:DZ9,'P2'!EJ9:EL9,'P2'!EV9:EX9,'P2'!FH9:FJ9,'P2'!FT9:FV9)</f>
        <v>37.309999999999988</v>
      </c>
      <c r="U6" s="62">
        <f>AVERAGE('P2'!BG9:FV9)</f>
        <v>39.632500000000007</v>
      </c>
    </row>
    <row r="7" spans="1:21" ht="13.2" x14ac:dyDescent="0.25">
      <c r="A7" s="27" t="s">
        <v>23</v>
      </c>
      <c r="B7" s="35">
        <v>0</v>
      </c>
      <c r="C7" s="35">
        <f>'P2'!K11</f>
        <v>0</v>
      </c>
      <c r="D7" s="35">
        <f>'P2'!L11</f>
        <v>155</v>
      </c>
      <c r="E7" s="38">
        <f>'P2'!M11</f>
        <v>156.29032258064515</v>
      </c>
      <c r="F7" s="38">
        <f>AVERAGE('P2'!N11:P11)</f>
        <v>106.34767025089604</v>
      </c>
      <c r="G7" s="38">
        <f>AVERAGE('P2'!Q11:S11)</f>
        <v>120.1236559139785</v>
      </c>
      <c r="H7" s="38">
        <f>AVERAGE('P2'!T11:V11)</f>
        <v>96.89068100358422</v>
      </c>
      <c r="I7" s="38">
        <f>AVERAGE('P2'!L11:V11)</f>
        <v>116.48875855327468</v>
      </c>
      <c r="J7" s="35">
        <f>AVERAGE('P2'!W11:Y11)</f>
        <v>78.377880184331801</v>
      </c>
      <c r="K7" s="38">
        <f>AVERAGE('P2'!Z11:AB11)</f>
        <v>69.840681003584223</v>
      </c>
      <c r="L7" s="38">
        <f>AVERAGE('P2'!AC11:AE11)</f>
        <v>81.177419354838705</v>
      </c>
      <c r="M7" s="38">
        <f>AVERAGE('P2'!AF11:AH11)</f>
        <v>71.776433691756282</v>
      </c>
      <c r="N7" s="62">
        <f>AVERAGE('P2'!W11:AH11)</f>
        <v>75.293103558627749</v>
      </c>
      <c r="O7" s="63">
        <f>AVERAGE('P2'!AI11:AT11)</f>
        <v>46.75</v>
      </c>
      <c r="P7" s="35">
        <f>AVERAGE('P2'!AU11:BF11)</f>
        <v>39.75</v>
      </c>
      <c r="Q7" s="35">
        <f>AVERAGE('P2'!BG11:BI11,'P2'!BS11:BU11,'P2'!CE11:CG11,'P2'!CQ11:CS11,'P2'!DC11:DE11,'P2'!DO11:DQ11,'P2'!EA11:EC11,'P2'!EM11:EO11,'P2'!EY11:FA11,'P2'!FK11:FM11)</f>
        <v>33.778843998606327</v>
      </c>
      <c r="R7" s="38">
        <f>AVERAGE('P2'!BJ11:BL11,'P2'!BV11:BX11,'P2'!CH11:CJ11,'P2'!CT11:CV11,'P2'!DF11:DH11,'P2'!DR11:DT11,'P2'!ED11:EF11,'P2'!EP11:ER11,'P2'!FB11:FD11,'P2'!FN11:FP11)</f>
        <v>32.561999171015195</v>
      </c>
      <c r="S7" s="38">
        <f>AVERAGE('P2'!BM11:BO11,'P2'!BY11:CA11,'P2'!CK11:CM11,'P2'!CW11:CY11,'P2'!DI11:DK11,'P2'!DU11:DW11,'P2'!EG11:EI11,'P2'!ES11:EU11,'P2'!FE11:FG11,'P2'!FQ11:FS11)</f>
        <v>43.80833333333333</v>
      </c>
      <c r="T7" s="38">
        <f>AVERAGE('P2'!BP11:BR11,'P2'!CB11:CD11,'P2'!CN11:CP11,'P2'!CZ11:DB11,'P2'!DL11:DN11,'P2'!DX11:DZ11,'P2'!EJ11:EL11,'P2'!EV11:EX11,'P2'!FH11:FJ11,'P2'!FT11:FV11)</f>
        <v>34.721416797880231</v>
      </c>
      <c r="U7" s="62">
        <f>AVERAGE('P2'!BG11:FV11)</f>
        <v>36.217648325208778</v>
      </c>
    </row>
    <row r="8" spans="1:21" ht="13.2" x14ac:dyDescent="0.25">
      <c r="A8" s="27" t="s">
        <v>24</v>
      </c>
      <c r="B8" s="35">
        <v>0</v>
      </c>
      <c r="C8" s="35">
        <f>'P2'!K13</f>
        <v>0</v>
      </c>
      <c r="D8" s="35">
        <f>'P2'!L13</f>
        <v>155</v>
      </c>
      <c r="E8" s="38">
        <f>'P2'!M13</f>
        <v>156.29032258064515</v>
      </c>
      <c r="F8" s="38">
        <f>AVERAGE('P2'!N13:P13)</f>
        <v>106.34767025089604</v>
      </c>
      <c r="G8" s="38">
        <f>AVERAGE('P2'!Q13:S13)</f>
        <v>120.1236559139785</v>
      </c>
      <c r="H8" s="38">
        <f>AVERAGE('P2'!T13:V13)</f>
        <v>96.89068100358422</v>
      </c>
      <c r="I8" s="38">
        <f>AVERAGE('P2'!L13:V13)</f>
        <v>116.48875855327468</v>
      </c>
      <c r="J8" s="35">
        <f>AVERAGE('P2'!W13:Y13)</f>
        <v>78.377880184331801</v>
      </c>
      <c r="K8" s="38">
        <f>AVERAGE('P2'!Z13:AB13)</f>
        <v>69.840681003584223</v>
      </c>
      <c r="L8" s="38">
        <f>AVERAGE('P2'!AC13:AE13)</f>
        <v>81.177419354838705</v>
      </c>
      <c r="M8" s="38">
        <f>AVERAGE('P2'!AF13:AH13)</f>
        <v>71.776433691756282</v>
      </c>
      <c r="N8" s="62">
        <f>AVERAGE('P2'!W13:AH13)</f>
        <v>75.293103558627749</v>
      </c>
      <c r="O8" s="63">
        <f>AVERAGE('P2'!AI13:AT13)</f>
        <v>46.75</v>
      </c>
      <c r="P8" s="35">
        <f>AVERAGE('P2'!AU13:BF13)</f>
        <v>39.75</v>
      </c>
      <c r="Q8" s="35">
        <f>AVERAGE('P2'!BG13:BI13,'P2'!BS13:BU13,'P2'!CE13:CG13,'P2'!CQ13:CS13,'P2'!DC13:DE13,'P2'!DO13:DQ13,'P2'!EA13:EC13,'P2'!EM13:EO13,'P2'!EY13:FA13,'P2'!FK13:FM13)</f>
        <v>33.778843998606327</v>
      </c>
      <c r="R8" s="38">
        <f>AVERAGE('P2'!BJ13:BL13,'P2'!BV13:BX13,'P2'!CH13:CJ13,'P2'!CT13:CV13,'P2'!DF13:DH13,'P2'!DR13:DT13,'P2'!ED13:EF13,'P2'!EP13:ER13,'P2'!FB13:FD13,'P2'!FN13:FP13)</f>
        <v>32.561999171015195</v>
      </c>
      <c r="S8" s="38">
        <f>AVERAGE('P2'!BM13:BO13,'P2'!BY13:CA13,'P2'!CK13:CM13,'P2'!CW13:CY13,'P2'!DI13:DK13,'P2'!DU13:DW13,'P2'!EG13:EI13,'P2'!ES13:EU13,'P2'!FE13:FG13,'P2'!FQ13:FS13)</f>
        <v>46.304933703057081</v>
      </c>
      <c r="T8" s="38">
        <f>AVERAGE('P2'!BP13:BR13,'P2'!CB13:CD13,'P2'!CN13:CP13,'P2'!CZ13:DB13,'P2'!DL13:DN13,'P2'!DX13:DZ13,'P2'!EJ13:EL13,'P2'!EV13:EX13,'P2'!FH13:FJ13,'P2'!FT13:FV13)</f>
        <v>34.721416797880231</v>
      </c>
      <c r="U8" s="62">
        <f>AVERAGE('P2'!BG13:FV13)</f>
        <v>36.841798417639701</v>
      </c>
    </row>
    <row r="9" spans="1:21" ht="13.2" x14ac:dyDescent="0.25">
      <c r="A9" s="27" t="s">
        <v>25</v>
      </c>
      <c r="B9" s="35">
        <v>0</v>
      </c>
      <c r="C9" s="35">
        <f>'P2'!K15</f>
        <v>0</v>
      </c>
      <c r="D9" s="35">
        <f>'P2'!L15</f>
        <v>135</v>
      </c>
      <c r="E9" s="38">
        <f>'P2'!M15</f>
        <v>124.83870967741936</v>
      </c>
      <c r="F9" s="38">
        <f>AVERAGE('P2'!N15:P15)</f>
        <v>111.71326164874552</v>
      </c>
      <c r="G9" s="38">
        <f>AVERAGE('P2'!Q15:S15)</f>
        <v>112.77956989247313</v>
      </c>
      <c r="H9" s="38">
        <f>AVERAGE('P2'!T15:V15)</f>
        <v>84.3010752688172</v>
      </c>
      <c r="I9" s="38">
        <f>AVERAGE('P2'!L15:V15)</f>
        <v>107.8382209188661</v>
      </c>
      <c r="J9" s="35">
        <f>AVERAGE('P2'!W15:Y15)</f>
        <v>64.618279569892465</v>
      </c>
      <c r="K9" s="38">
        <f>AVERAGE('P2'!Z15:AB15)</f>
        <v>64.949462365591401</v>
      </c>
      <c r="L9" s="38">
        <f>AVERAGE('P2'!AC15:AE15)</f>
        <v>80.899999999999991</v>
      </c>
      <c r="M9" s="38">
        <f>AVERAGE('P2'!AF15:AH15)</f>
        <v>81.272401433691741</v>
      </c>
      <c r="N9" s="62">
        <f>AVERAGE('P2'!W15:AH15)</f>
        <v>72.935035842293914</v>
      </c>
      <c r="O9" s="63">
        <f>AVERAGE('P2'!AI15:AT15)</f>
        <v>49.493010921699685</v>
      </c>
      <c r="P9" s="35">
        <f>AVERAGE('P2'!AU15:BF15)</f>
        <v>46.659501939184644</v>
      </c>
      <c r="Q9" s="35">
        <f>AVERAGE('P2'!BG15:BI15,'P2'!BS15:BU15,'P2'!CE15:CG15,'P2'!CQ15:CS15,'P2'!DC15:DE15,'P2'!DO15:DQ15,'P2'!EA15:EC15,'P2'!EM15:EO15,'P2'!EY15:FA15,'P2'!FK15:FM15)</f>
        <v>36.157407919928716</v>
      </c>
      <c r="R9" s="38">
        <f>AVERAGE('P2'!BJ15:BL15,'P2'!BV15:BX15,'P2'!CH15:CJ15,'P2'!CT15:CV15,'P2'!DF15:DH15,'P2'!DR15:DT15,'P2'!ED15:EF15,'P2'!EP15:ER15,'P2'!FB15:FD15,'P2'!FN15:FP15)</f>
        <v>35.226140611197216</v>
      </c>
      <c r="S9" s="38">
        <f>AVERAGE('P2'!BM15:BO15,'P2'!BY15:CA15,'P2'!CK15:CM15,'P2'!CW15:CY15,'P2'!DI15:DK15,'P2'!DU15:DW15,'P2'!EG15:EI15,'P2'!ES15:EU15,'P2'!FE15:FG15,'P2'!FQ15:FS15)</f>
        <v>40.417463480954858</v>
      </c>
      <c r="T9" s="38">
        <f>AVERAGE('P2'!BP15:BR15,'P2'!CB15:CD15,'P2'!CN15:CP15,'P2'!CZ15:DB15,'P2'!DL15:DN15,'P2'!DX15:DZ15,'P2'!EJ15:EL15,'P2'!EV15:EX15,'P2'!FH15:FJ15,'P2'!FT15:FV15)</f>
        <v>44.475669281302977</v>
      </c>
      <c r="U9" s="62">
        <f>AVERAGE('P2'!BG15:FV15)</f>
        <v>39.069170323345929</v>
      </c>
    </row>
    <row r="10" spans="1:21" ht="13.8" thickBot="1" x14ac:dyDescent="0.3">
      <c r="A10" s="27" t="s">
        <v>26</v>
      </c>
      <c r="B10" s="39">
        <v>0</v>
      </c>
      <c r="C10" s="39">
        <f>'P2'!K17</f>
        <v>0</v>
      </c>
      <c r="D10" s="39">
        <f>'P2'!L17</f>
        <v>135</v>
      </c>
      <c r="E10" s="40">
        <f>'P2'!M17</f>
        <v>124.83870967741936</v>
      </c>
      <c r="F10" s="40">
        <f>AVERAGE('P2'!N17:P17)</f>
        <v>111.71326164874552</v>
      </c>
      <c r="G10" s="40">
        <f>AVERAGE('P2'!Q17:S17)</f>
        <v>112.77956989247313</v>
      </c>
      <c r="H10" s="40">
        <f>AVERAGE('P2'!T17:V17)</f>
        <v>84.3010752688172</v>
      </c>
      <c r="I10" s="40">
        <f>AVERAGE('P2'!L17:V17)</f>
        <v>107.8382209188661</v>
      </c>
      <c r="J10" s="39">
        <f>AVERAGE('P2'!W17:Y17)</f>
        <v>64.618279569892465</v>
      </c>
      <c r="K10" s="40">
        <f>AVERAGE('P2'!Z17:AB17)</f>
        <v>64.949462365591401</v>
      </c>
      <c r="L10" s="40">
        <f>AVERAGE('P2'!AC17:AE17)</f>
        <v>80.899999999999991</v>
      </c>
      <c r="M10" s="40">
        <f>AVERAGE('P2'!AF17:AH17)</f>
        <v>81.272401433691741</v>
      </c>
      <c r="N10" s="64">
        <f>AVERAGE('P2'!W17:AH17)</f>
        <v>72.935035842293914</v>
      </c>
      <c r="O10" s="65">
        <f>AVERAGE('P2'!AI17:AT17)</f>
        <v>49.493010921699685</v>
      </c>
      <c r="P10" s="39">
        <f>AVERAGE('P2'!AU17:BF17)</f>
        <v>46.659501939184644</v>
      </c>
      <c r="Q10" s="39">
        <f>AVERAGE('P2'!BG17:BI17,'P2'!BS17:BU17,'P2'!CE17:CG17,'P2'!CQ17:CS17,'P2'!DC17:DE17,'P2'!DO17:DQ17,'P2'!EA17:EC17,'P2'!EM17:EO17,'P2'!EY17:FA17,'P2'!FK17:FM17)</f>
        <v>36.157407919928716</v>
      </c>
      <c r="R10" s="40">
        <f>AVERAGE('P2'!BJ17:BL17,'P2'!BV17:BX17,'P2'!CH17:CJ17,'P2'!CT17:CV17,'P2'!DF17:DH17,'P2'!DR17:DT17,'P2'!ED17:EF17,'P2'!EP17:ER17,'P2'!FB17:FD17,'P2'!FN17:FP17)</f>
        <v>35.226140611197216</v>
      </c>
      <c r="S10" s="40">
        <f>AVERAGE('P2'!BM17:BO17,'P2'!BY17:CA17,'P2'!CK17:CM17,'P2'!CW17:CY17,'P2'!DI17:DK17,'P2'!DU17:DW17,'P2'!EG17:EI17,'P2'!ES17:EU17,'P2'!FE17:FG17,'P2'!FQ17:FS17)</f>
        <v>40.417463480954858</v>
      </c>
      <c r="T10" s="40">
        <f>AVERAGE('P2'!BP17:BR17,'P2'!CB17:CD17,'P2'!CN17:CP17,'P2'!CZ17:DB17,'P2'!DL17:DN17,'P2'!DX17:DZ17,'P2'!EJ17:EL17,'P2'!EV17:EX17,'P2'!FH17:FJ17,'P2'!FT17:FV17)</f>
        <v>44.475669281302977</v>
      </c>
      <c r="U10" s="64">
        <f>AVERAGE('P2'!BG17:FV17)</f>
        <v>39.069170323345929</v>
      </c>
    </row>
    <row r="14" spans="1:21" ht="13.8" thickBot="1" x14ac:dyDescent="0.3">
      <c r="A14" s="28" t="s">
        <v>28</v>
      </c>
      <c r="D14" s="27">
        <v>2001</v>
      </c>
      <c r="E14" s="41"/>
      <c r="F14" s="27"/>
      <c r="G14" s="27"/>
      <c r="H14" s="27"/>
      <c r="I14" s="27"/>
      <c r="J14" s="27">
        <v>2002</v>
      </c>
      <c r="K14" s="27"/>
      <c r="L14" s="27"/>
      <c r="M14" s="55"/>
      <c r="N14" s="27"/>
      <c r="O14" s="27">
        <v>2003</v>
      </c>
      <c r="P14" s="27">
        <v>2004</v>
      </c>
      <c r="Q14" s="27"/>
      <c r="R14" s="27"/>
      <c r="S14" s="27" t="s">
        <v>66</v>
      </c>
      <c r="T14" s="27"/>
      <c r="U14" s="27"/>
    </row>
    <row r="15" spans="1:21" ht="13.8" thickBot="1" x14ac:dyDescent="0.3">
      <c r="A15" s="27" t="s">
        <v>27</v>
      </c>
      <c r="B15" s="29">
        <v>36739</v>
      </c>
      <c r="C15" s="42">
        <v>36892</v>
      </c>
      <c r="D15" s="42">
        <v>36923</v>
      </c>
      <c r="E15" s="43">
        <v>36951</v>
      </c>
      <c r="F15" s="34" t="s">
        <v>13</v>
      </c>
      <c r="G15" s="34" t="s">
        <v>14</v>
      </c>
      <c r="H15" s="34" t="s">
        <v>15</v>
      </c>
      <c r="I15" s="57" t="str">
        <f>I3</f>
        <v>Cal-01</v>
      </c>
      <c r="J15" s="32" t="s">
        <v>61</v>
      </c>
      <c r="K15" s="32" t="s">
        <v>62</v>
      </c>
      <c r="L15" s="32" t="s">
        <v>63</v>
      </c>
      <c r="M15" s="55" t="s">
        <v>64</v>
      </c>
      <c r="N15" s="32" t="s">
        <v>30</v>
      </c>
      <c r="O15" s="58" t="s">
        <v>31</v>
      </c>
      <c r="P15" s="58" t="s">
        <v>65</v>
      </c>
      <c r="Q15" s="33" t="s">
        <v>16</v>
      </c>
      <c r="R15" s="34" t="s">
        <v>17</v>
      </c>
      <c r="S15" s="34" t="s">
        <v>18</v>
      </c>
      <c r="T15" s="34" t="s">
        <v>19</v>
      </c>
      <c r="U15" s="57" t="s">
        <v>67</v>
      </c>
    </row>
    <row r="16" spans="1:21" ht="13.2" x14ac:dyDescent="0.25">
      <c r="A16" s="27" t="s">
        <v>20</v>
      </c>
      <c r="B16" s="45">
        <v>0</v>
      </c>
      <c r="C16" s="46">
        <f t="shared" ref="C16:U16" si="0">C4-C27</f>
        <v>0</v>
      </c>
      <c r="D16" s="46">
        <f t="shared" si="0"/>
        <v>0</v>
      </c>
      <c r="E16" s="47">
        <f t="shared" si="0"/>
        <v>0</v>
      </c>
      <c r="F16" s="47">
        <f t="shared" si="0"/>
        <v>0</v>
      </c>
      <c r="G16" s="47">
        <f t="shared" si="0"/>
        <v>0</v>
      </c>
      <c r="H16" s="47">
        <f t="shared" si="0"/>
        <v>0</v>
      </c>
      <c r="I16" s="66">
        <f t="shared" si="0"/>
        <v>0</v>
      </c>
      <c r="J16" s="46">
        <f t="shared" si="0"/>
        <v>0</v>
      </c>
      <c r="K16" s="47">
        <f t="shared" si="0"/>
        <v>0</v>
      </c>
      <c r="L16" s="47">
        <f t="shared" si="0"/>
        <v>0</v>
      </c>
      <c r="M16" s="50">
        <f t="shared" si="0"/>
        <v>0</v>
      </c>
      <c r="N16" s="66">
        <f t="shared" si="0"/>
        <v>0</v>
      </c>
      <c r="O16" s="47">
        <f t="shared" si="0"/>
        <v>0</v>
      </c>
      <c r="P16" s="67">
        <f t="shared" si="0"/>
        <v>0</v>
      </c>
      <c r="Q16" s="46">
        <f t="shared" si="0"/>
        <v>0</v>
      </c>
      <c r="R16" s="47">
        <f t="shared" si="0"/>
        <v>0</v>
      </c>
      <c r="S16" s="47">
        <f t="shared" si="0"/>
        <v>0</v>
      </c>
      <c r="T16" s="47">
        <f t="shared" si="0"/>
        <v>0</v>
      </c>
      <c r="U16" s="66">
        <f t="shared" si="0"/>
        <v>0</v>
      </c>
    </row>
    <row r="17" spans="1:21" ht="13.2" x14ac:dyDescent="0.25">
      <c r="A17" s="27" t="s">
        <v>21</v>
      </c>
      <c r="B17" s="48">
        <v>0</v>
      </c>
      <c r="C17" s="49">
        <f t="shared" ref="C17:U17" si="1">C5-C28</f>
        <v>0</v>
      </c>
      <c r="D17" s="49">
        <f t="shared" si="1"/>
        <v>0</v>
      </c>
      <c r="E17" s="50">
        <f t="shared" si="1"/>
        <v>-0.96774193548390031</v>
      </c>
      <c r="F17" s="50">
        <f t="shared" si="1"/>
        <v>0</v>
      </c>
      <c r="G17" s="50">
        <f t="shared" si="1"/>
        <v>-1.3064516129032313</v>
      </c>
      <c r="H17" s="50">
        <f t="shared" si="1"/>
        <v>0</v>
      </c>
      <c r="I17" s="68">
        <f t="shared" si="1"/>
        <v>-0.44428152492668005</v>
      </c>
      <c r="J17" s="49">
        <f t="shared" si="1"/>
        <v>0</v>
      </c>
      <c r="K17" s="50">
        <f t="shared" si="1"/>
        <v>0</v>
      </c>
      <c r="L17" s="50">
        <f t="shared" si="1"/>
        <v>0</v>
      </c>
      <c r="M17" s="50">
        <f t="shared" si="1"/>
        <v>0</v>
      </c>
      <c r="N17" s="68">
        <f t="shared" si="1"/>
        <v>0</v>
      </c>
      <c r="O17" s="50">
        <f t="shared" si="1"/>
        <v>0</v>
      </c>
      <c r="P17" s="69">
        <f t="shared" si="1"/>
        <v>0</v>
      </c>
      <c r="Q17" s="49">
        <f t="shared" si="1"/>
        <v>0</v>
      </c>
      <c r="R17" s="50">
        <f t="shared" si="1"/>
        <v>0</v>
      </c>
      <c r="S17" s="50">
        <f t="shared" si="1"/>
        <v>0</v>
      </c>
      <c r="T17" s="50">
        <f t="shared" si="1"/>
        <v>0</v>
      </c>
      <c r="U17" s="68">
        <f t="shared" si="1"/>
        <v>0</v>
      </c>
    </row>
    <row r="18" spans="1:21" ht="13.2" x14ac:dyDescent="0.25">
      <c r="A18" s="27" t="s">
        <v>22</v>
      </c>
      <c r="B18" s="48">
        <v>0</v>
      </c>
      <c r="C18" s="49">
        <f t="shared" ref="C18:U18" si="2">C6-C29</f>
        <v>0</v>
      </c>
      <c r="D18" s="49">
        <f t="shared" si="2"/>
        <v>0</v>
      </c>
      <c r="E18" s="50">
        <f t="shared" si="2"/>
        <v>0</v>
      </c>
      <c r="F18" s="50">
        <f t="shared" si="2"/>
        <v>-3.0311827956989532</v>
      </c>
      <c r="G18" s="50">
        <f t="shared" si="2"/>
        <v>-1.4354838709677438</v>
      </c>
      <c r="H18" s="50">
        <f t="shared" si="2"/>
        <v>-0.81720430107526454</v>
      </c>
      <c r="I18" s="68">
        <f t="shared" si="2"/>
        <v>-1.4410557184750985</v>
      </c>
      <c r="J18" s="49">
        <f t="shared" si="2"/>
        <v>1.0921658986175089</v>
      </c>
      <c r="K18" s="50">
        <f t="shared" si="2"/>
        <v>1.1532258064516157</v>
      </c>
      <c r="L18" s="50">
        <f t="shared" si="2"/>
        <v>1.1451612903225765</v>
      </c>
      <c r="M18" s="50">
        <f t="shared" si="2"/>
        <v>1.2231182795699027</v>
      </c>
      <c r="N18" s="68">
        <f t="shared" si="2"/>
        <v>1.1534178187403938</v>
      </c>
      <c r="O18" s="50">
        <f t="shared" si="2"/>
        <v>0</v>
      </c>
      <c r="P18" s="69">
        <f t="shared" si="2"/>
        <v>0</v>
      </c>
      <c r="Q18" s="49">
        <f t="shared" si="2"/>
        <v>0</v>
      </c>
      <c r="R18" s="50">
        <f t="shared" si="2"/>
        <v>0</v>
      </c>
      <c r="S18" s="50">
        <f t="shared" si="2"/>
        <v>0</v>
      </c>
      <c r="T18" s="50">
        <f t="shared" si="2"/>
        <v>0</v>
      </c>
      <c r="U18" s="68">
        <f t="shared" si="2"/>
        <v>0</v>
      </c>
    </row>
    <row r="19" spans="1:21" ht="13.2" x14ac:dyDescent="0.25">
      <c r="A19" s="27" t="s">
        <v>23</v>
      </c>
      <c r="B19" s="48">
        <v>0</v>
      </c>
      <c r="C19" s="49">
        <f t="shared" ref="C19:U19" si="3">C7-C30</f>
        <v>0</v>
      </c>
      <c r="D19" s="49">
        <f t="shared" si="3"/>
        <v>0</v>
      </c>
      <c r="E19" s="50">
        <f t="shared" si="3"/>
        <v>-1.9354838709677438</v>
      </c>
      <c r="F19" s="50">
        <f t="shared" si="3"/>
        <v>-1.2231182795699027</v>
      </c>
      <c r="G19" s="50">
        <f t="shared" si="3"/>
        <v>0.29032258064513883</v>
      </c>
      <c r="H19" s="50">
        <f t="shared" si="3"/>
        <v>0</v>
      </c>
      <c r="I19" s="68">
        <f t="shared" si="3"/>
        <v>-0.43035190615837848</v>
      </c>
      <c r="J19" s="49">
        <f t="shared" si="3"/>
        <v>0.77880184331797864</v>
      </c>
      <c r="K19" s="50">
        <f t="shared" si="3"/>
        <v>0.85860215053763511</v>
      </c>
      <c r="L19" s="50">
        <f t="shared" si="3"/>
        <v>0.84193548387096939</v>
      </c>
      <c r="M19" s="50">
        <f t="shared" si="3"/>
        <v>0.16263440860215894</v>
      </c>
      <c r="N19" s="68">
        <f t="shared" si="3"/>
        <v>0.66049347158218552</v>
      </c>
      <c r="O19" s="50">
        <f t="shared" si="3"/>
        <v>0</v>
      </c>
      <c r="P19" s="69">
        <f t="shared" si="3"/>
        <v>0</v>
      </c>
      <c r="Q19" s="49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68">
        <f t="shared" si="3"/>
        <v>0</v>
      </c>
    </row>
    <row r="20" spans="1:21" ht="13.2" x14ac:dyDescent="0.25">
      <c r="A20" s="27" t="s">
        <v>24</v>
      </c>
      <c r="B20" s="48">
        <v>0</v>
      </c>
      <c r="C20" s="49">
        <f t="shared" ref="C20:U20" si="4">C8-C31</f>
        <v>0</v>
      </c>
      <c r="D20" s="49">
        <f t="shared" si="4"/>
        <v>0</v>
      </c>
      <c r="E20" s="50">
        <f t="shared" si="4"/>
        <v>-1.9354838709677438</v>
      </c>
      <c r="F20" s="50">
        <f t="shared" si="4"/>
        <v>-1.2231182795699027</v>
      </c>
      <c r="G20" s="50">
        <f t="shared" si="4"/>
        <v>0.29032258064513883</v>
      </c>
      <c r="H20" s="50">
        <f t="shared" si="4"/>
        <v>0</v>
      </c>
      <c r="I20" s="68">
        <f t="shared" si="4"/>
        <v>-0.43035190615837848</v>
      </c>
      <c r="J20" s="49">
        <f t="shared" si="4"/>
        <v>0.77880184331797864</v>
      </c>
      <c r="K20" s="50">
        <f t="shared" si="4"/>
        <v>0.85860215053763511</v>
      </c>
      <c r="L20" s="50">
        <f t="shared" si="4"/>
        <v>0.84193548387096939</v>
      </c>
      <c r="M20" s="50">
        <f t="shared" si="4"/>
        <v>0.16263440860215894</v>
      </c>
      <c r="N20" s="68">
        <f t="shared" si="4"/>
        <v>0.66049347158218552</v>
      </c>
      <c r="O20" s="50">
        <f t="shared" si="4"/>
        <v>0</v>
      </c>
      <c r="P20" s="69">
        <f t="shared" si="4"/>
        <v>0</v>
      </c>
      <c r="Q20" s="49">
        <f t="shared" si="4"/>
        <v>0</v>
      </c>
      <c r="R20" s="50">
        <f t="shared" si="4"/>
        <v>0</v>
      </c>
      <c r="S20" s="50">
        <f t="shared" si="4"/>
        <v>0</v>
      </c>
      <c r="T20" s="50">
        <f t="shared" si="4"/>
        <v>0</v>
      </c>
      <c r="U20" s="68">
        <f t="shared" si="4"/>
        <v>0</v>
      </c>
    </row>
    <row r="21" spans="1:21" ht="13.2" x14ac:dyDescent="0.25">
      <c r="A21" s="27" t="s">
        <v>25</v>
      </c>
      <c r="B21" s="48">
        <v>0</v>
      </c>
      <c r="C21" s="49">
        <f t="shared" ref="C21:U21" si="5">C9-C32</f>
        <v>0</v>
      </c>
      <c r="D21" s="49">
        <f t="shared" si="5"/>
        <v>0</v>
      </c>
      <c r="E21" s="50">
        <f t="shared" si="5"/>
        <v>-1.9354838709677438</v>
      </c>
      <c r="F21" s="50">
        <f t="shared" si="5"/>
        <v>-1.2231182795698743</v>
      </c>
      <c r="G21" s="50">
        <f t="shared" si="5"/>
        <v>2.9032258064516299</v>
      </c>
      <c r="H21" s="50">
        <f t="shared" si="5"/>
        <v>0</v>
      </c>
      <c r="I21" s="68">
        <f t="shared" si="5"/>
        <v>0.28225806451618496</v>
      </c>
      <c r="J21" s="49">
        <f t="shared" si="5"/>
        <v>0</v>
      </c>
      <c r="K21" s="50">
        <f t="shared" si="5"/>
        <v>0</v>
      </c>
      <c r="L21" s="50">
        <f t="shared" si="5"/>
        <v>4.1935483870958024E-2</v>
      </c>
      <c r="M21" s="50">
        <f t="shared" si="5"/>
        <v>-0.41666666666668561</v>
      </c>
      <c r="N21" s="68">
        <f t="shared" si="5"/>
        <v>-9.3682795698910581E-2</v>
      </c>
      <c r="O21" s="50">
        <f t="shared" si="5"/>
        <v>-0.38172043010752787</v>
      </c>
      <c r="P21" s="69">
        <f t="shared" si="5"/>
        <v>-0.30040322580646261</v>
      </c>
      <c r="Q21" s="49">
        <f t="shared" si="5"/>
        <v>0</v>
      </c>
      <c r="R21" s="50">
        <f t="shared" si="5"/>
        <v>0</v>
      </c>
      <c r="S21" s="50">
        <f t="shared" si="5"/>
        <v>-0.77720430107526539</v>
      </c>
      <c r="T21" s="50">
        <f t="shared" si="5"/>
        <v>-0.24811827956990129</v>
      </c>
      <c r="U21" s="68">
        <f t="shared" si="5"/>
        <v>-0.25633064516129167</v>
      </c>
    </row>
    <row r="22" spans="1:21" ht="13.8" thickBot="1" x14ac:dyDescent="0.3">
      <c r="A22" s="27" t="s">
        <v>26</v>
      </c>
      <c r="B22" s="51">
        <v>0</v>
      </c>
      <c r="C22" s="52">
        <f t="shared" ref="C22:U22" si="6">C10-C33</f>
        <v>0</v>
      </c>
      <c r="D22" s="52">
        <f t="shared" si="6"/>
        <v>0</v>
      </c>
      <c r="E22" s="53">
        <f t="shared" si="6"/>
        <v>-1.9354838709677438</v>
      </c>
      <c r="F22" s="53">
        <f t="shared" si="6"/>
        <v>-1.2231182795698743</v>
      </c>
      <c r="G22" s="53">
        <f t="shared" si="6"/>
        <v>2.9032258064516299</v>
      </c>
      <c r="H22" s="53">
        <f t="shared" si="6"/>
        <v>0</v>
      </c>
      <c r="I22" s="70">
        <f t="shared" si="6"/>
        <v>0.28225806451618496</v>
      </c>
      <c r="J22" s="52">
        <f t="shared" si="6"/>
        <v>0</v>
      </c>
      <c r="K22" s="53">
        <f t="shared" si="6"/>
        <v>0</v>
      </c>
      <c r="L22" s="53">
        <f t="shared" si="6"/>
        <v>4.1935483870958024E-2</v>
      </c>
      <c r="M22" s="53">
        <f t="shared" si="6"/>
        <v>-0.41666666666668561</v>
      </c>
      <c r="N22" s="70">
        <f t="shared" si="6"/>
        <v>-9.3682795698910581E-2</v>
      </c>
      <c r="O22" s="53">
        <f t="shared" si="6"/>
        <v>-0.38172043010752787</v>
      </c>
      <c r="P22" s="71">
        <f t="shared" si="6"/>
        <v>-0.30040322580646261</v>
      </c>
      <c r="Q22" s="52">
        <f t="shared" si="6"/>
        <v>0</v>
      </c>
      <c r="R22" s="53">
        <f t="shared" si="6"/>
        <v>0</v>
      </c>
      <c r="S22" s="53">
        <f t="shared" si="6"/>
        <v>-0.77720430107526539</v>
      </c>
      <c r="T22" s="53">
        <f t="shared" si="6"/>
        <v>-0.24811827956990129</v>
      </c>
      <c r="U22" s="70">
        <f t="shared" si="6"/>
        <v>-0.25633064516129167</v>
      </c>
    </row>
    <row r="25" spans="1:21" ht="13.8" thickBot="1" x14ac:dyDescent="0.3">
      <c r="A25" s="28">
        <f ca="1">PDate</f>
        <v>36930</v>
      </c>
      <c r="B25" s="28"/>
      <c r="D25" s="27">
        <v>2001</v>
      </c>
      <c r="E25" s="41"/>
      <c r="F25" s="27"/>
      <c r="G25" s="27"/>
      <c r="H25" s="27"/>
      <c r="I25" s="27"/>
      <c r="J25" s="27">
        <v>2002</v>
      </c>
      <c r="K25" s="27"/>
      <c r="L25" s="27"/>
      <c r="M25" s="27"/>
      <c r="N25" s="27"/>
      <c r="O25" s="27">
        <v>2003</v>
      </c>
      <c r="P25" s="27">
        <v>2004</v>
      </c>
      <c r="Q25" s="27"/>
      <c r="R25" s="27"/>
      <c r="S25" s="27" t="s">
        <v>66</v>
      </c>
      <c r="T25" s="27"/>
      <c r="U25" s="27"/>
    </row>
    <row r="26" spans="1:21" ht="13.8" thickBot="1" x14ac:dyDescent="0.3">
      <c r="A26" s="27" t="s">
        <v>27</v>
      </c>
      <c r="B26" s="29">
        <v>36739</v>
      </c>
      <c r="C26" s="30">
        <v>36892</v>
      </c>
      <c r="D26" s="30">
        <v>36923</v>
      </c>
      <c r="E26" s="31">
        <v>36951</v>
      </c>
      <c r="F26" s="32" t="s">
        <v>13</v>
      </c>
      <c r="G26" s="32" t="s">
        <v>14</v>
      </c>
      <c r="H26" s="32" t="s">
        <v>15</v>
      </c>
      <c r="I26" s="59" t="str">
        <f>I3</f>
        <v>Cal-01</v>
      </c>
      <c r="J26" s="32" t="s">
        <v>61</v>
      </c>
      <c r="K26" s="32" t="s">
        <v>62</v>
      </c>
      <c r="L26" s="32" t="s">
        <v>63</v>
      </c>
      <c r="M26" s="32" t="s">
        <v>64</v>
      </c>
      <c r="N26" s="32" t="s">
        <v>30</v>
      </c>
      <c r="O26" s="58" t="s">
        <v>31</v>
      </c>
      <c r="P26" s="58" t="s">
        <v>65</v>
      </c>
      <c r="Q26" s="33" t="s">
        <v>16</v>
      </c>
      <c r="R26" s="34" t="s">
        <v>17</v>
      </c>
      <c r="S26" s="34" t="s">
        <v>18</v>
      </c>
      <c r="T26" s="34" t="s">
        <v>19</v>
      </c>
      <c r="U26" s="57" t="s">
        <v>67</v>
      </c>
    </row>
    <row r="27" spans="1:21" ht="13.2" x14ac:dyDescent="0.25">
      <c r="A27" s="27" t="s">
        <v>20</v>
      </c>
      <c r="B27" s="35">
        <v>0</v>
      </c>
      <c r="C27" s="35">
        <v>0</v>
      </c>
      <c r="D27" s="35">
        <v>290</v>
      </c>
      <c r="E27" s="38">
        <v>300.48387096774195</v>
      </c>
      <c r="F27" s="38">
        <v>290.63620071684585</v>
      </c>
      <c r="G27" s="38">
        <v>334.38709677419359</v>
      </c>
      <c r="H27" s="38">
        <v>288.30645161290323</v>
      </c>
      <c r="I27" s="62">
        <v>302.77028347996094</v>
      </c>
      <c r="J27" s="35">
        <v>229.3932411674347</v>
      </c>
      <c r="K27" s="38">
        <v>100.01792114695338</v>
      </c>
      <c r="L27" s="38">
        <v>106.24301075268818</v>
      </c>
      <c r="M27" s="38">
        <v>91.06630824372759</v>
      </c>
      <c r="N27" s="38">
        <v>131.68012032770099</v>
      </c>
      <c r="O27" s="63">
        <v>71.804832309267795</v>
      </c>
      <c r="P27" s="38">
        <v>57.804832309267795</v>
      </c>
      <c r="Q27" s="36">
        <v>63.282949308755782</v>
      </c>
      <c r="R27" s="37">
        <v>33.398924731182774</v>
      </c>
      <c r="S27" s="37">
        <v>54.023476702508987</v>
      </c>
      <c r="T27" s="37">
        <v>33.313978494623662</v>
      </c>
      <c r="U27" s="60">
        <v>46.00483230926779</v>
      </c>
    </row>
    <row r="28" spans="1:21" ht="13.2" x14ac:dyDescent="0.25">
      <c r="A28" s="27" t="s">
        <v>21</v>
      </c>
      <c r="B28" s="35">
        <v>0</v>
      </c>
      <c r="C28" s="35">
        <v>0</v>
      </c>
      <c r="D28" s="35">
        <v>290</v>
      </c>
      <c r="E28" s="38">
        <v>300.48387096774195</v>
      </c>
      <c r="F28" s="38">
        <v>303.02956989247309</v>
      </c>
      <c r="G28" s="38">
        <v>314.05376344086022</v>
      </c>
      <c r="H28" s="38">
        <v>252.3521505376344</v>
      </c>
      <c r="I28" s="62">
        <v>290.79912023460406</v>
      </c>
      <c r="J28" s="35">
        <v>214.30107526881719</v>
      </c>
      <c r="K28" s="38">
        <v>89.278494623655931</v>
      </c>
      <c r="L28" s="38">
        <v>96.152688172043</v>
      </c>
      <c r="M28" s="38">
        <v>87.534946236559151</v>
      </c>
      <c r="N28" s="38">
        <v>121.81680107526881</v>
      </c>
      <c r="O28" s="63">
        <v>70.092274705581161</v>
      </c>
      <c r="P28" s="38">
        <v>56.092274705581161</v>
      </c>
      <c r="Q28" s="35">
        <v>63.565245775729643</v>
      </c>
      <c r="R28" s="38">
        <v>38.115860215053765</v>
      </c>
      <c r="S28" s="38">
        <v>55.094175627240134</v>
      </c>
      <c r="T28" s="38">
        <v>38.493817204301081</v>
      </c>
      <c r="U28" s="62">
        <v>48.817274705581127</v>
      </c>
    </row>
    <row r="29" spans="1:21" ht="13.2" x14ac:dyDescent="0.25">
      <c r="A29" s="27" t="s">
        <v>22</v>
      </c>
      <c r="B29" s="35">
        <v>0</v>
      </c>
      <c r="C29" s="35">
        <v>0</v>
      </c>
      <c r="D29" s="35">
        <v>216</v>
      </c>
      <c r="E29" s="38">
        <v>194.51612903225805</v>
      </c>
      <c r="F29" s="38">
        <v>146.57508960573477</v>
      </c>
      <c r="G29" s="38">
        <v>146.15053763440861</v>
      </c>
      <c r="H29" s="38">
        <v>145.62903225806454</v>
      </c>
      <c r="I29" s="62">
        <v>156.87091886608016</v>
      </c>
      <c r="J29" s="35">
        <v>93.586789554531478</v>
      </c>
      <c r="K29" s="38">
        <v>81.912186379928315</v>
      </c>
      <c r="L29" s="38">
        <v>105.48387096774194</v>
      </c>
      <c r="M29" s="38">
        <v>86.187275985663078</v>
      </c>
      <c r="N29" s="38">
        <v>91.792530721966202</v>
      </c>
      <c r="O29" s="63">
        <v>55.770833333333336</v>
      </c>
      <c r="P29" s="38">
        <v>44.666666666666664</v>
      </c>
      <c r="Q29" s="35">
        <v>40.976666666666667</v>
      </c>
      <c r="R29" s="38">
        <v>36.31</v>
      </c>
      <c r="S29" s="38">
        <v>43.93333333333333</v>
      </c>
      <c r="T29" s="38">
        <v>37.31</v>
      </c>
      <c r="U29" s="62">
        <v>39.6325</v>
      </c>
    </row>
    <row r="30" spans="1:21" ht="13.2" x14ac:dyDescent="0.25">
      <c r="A30" s="27" t="s">
        <v>23</v>
      </c>
      <c r="B30" s="35">
        <v>0</v>
      </c>
      <c r="C30" s="35">
        <v>0</v>
      </c>
      <c r="D30" s="35">
        <v>155</v>
      </c>
      <c r="E30" s="38">
        <v>158.2258064516129</v>
      </c>
      <c r="F30" s="38">
        <v>107.57078853046595</v>
      </c>
      <c r="G30" s="38">
        <v>119.83333333333336</v>
      </c>
      <c r="H30" s="38">
        <v>96.89068100358422</v>
      </c>
      <c r="I30" s="62">
        <v>116.91911045943306</v>
      </c>
      <c r="J30" s="35">
        <v>77.599078341013822</v>
      </c>
      <c r="K30" s="38">
        <v>68.982078853046588</v>
      </c>
      <c r="L30" s="38">
        <v>80.335483870967735</v>
      </c>
      <c r="M30" s="38">
        <v>71.613799283154123</v>
      </c>
      <c r="N30" s="38">
        <v>74.632610087045563</v>
      </c>
      <c r="O30" s="63">
        <v>46.75</v>
      </c>
      <c r="P30" s="38">
        <v>39.75</v>
      </c>
      <c r="Q30" s="35">
        <v>33.778843998606327</v>
      </c>
      <c r="R30" s="38">
        <v>32.561999171015195</v>
      </c>
      <c r="S30" s="38">
        <v>43.80833333333333</v>
      </c>
      <c r="T30" s="38">
        <v>34.721416797880231</v>
      </c>
      <c r="U30" s="62">
        <v>36.217648325208778</v>
      </c>
    </row>
    <row r="31" spans="1:21" ht="13.2" x14ac:dyDescent="0.25">
      <c r="A31" s="27" t="s">
        <v>24</v>
      </c>
      <c r="B31" s="35">
        <v>0</v>
      </c>
      <c r="C31" s="35">
        <v>0</v>
      </c>
      <c r="D31" s="35">
        <v>155</v>
      </c>
      <c r="E31" s="38">
        <v>158.2258064516129</v>
      </c>
      <c r="F31" s="38">
        <v>107.57078853046595</v>
      </c>
      <c r="G31" s="38">
        <v>119.83333333333336</v>
      </c>
      <c r="H31" s="38">
        <v>96.89068100358422</v>
      </c>
      <c r="I31" s="62">
        <v>116.91911045943306</v>
      </c>
      <c r="J31" s="35">
        <v>77.599078341013822</v>
      </c>
      <c r="K31" s="38">
        <v>68.982078853046588</v>
      </c>
      <c r="L31" s="38">
        <v>80.335483870967735</v>
      </c>
      <c r="M31" s="38">
        <v>71.613799283154123</v>
      </c>
      <c r="N31" s="38">
        <v>74.632610087045563</v>
      </c>
      <c r="O31" s="63">
        <v>46.75</v>
      </c>
      <c r="P31" s="38">
        <v>39.75</v>
      </c>
      <c r="Q31" s="35">
        <v>33.778843998606327</v>
      </c>
      <c r="R31" s="38">
        <v>32.561999171015195</v>
      </c>
      <c r="S31" s="38">
        <v>46.304933703057081</v>
      </c>
      <c r="T31" s="38">
        <v>34.721416797880231</v>
      </c>
      <c r="U31" s="62">
        <v>36.841798417639701</v>
      </c>
    </row>
    <row r="32" spans="1:21" ht="13.2" x14ac:dyDescent="0.25">
      <c r="A32" s="27" t="s">
        <v>25</v>
      </c>
      <c r="B32" s="35">
        <v>0</v>
      </c>
      <c r="C32" s="35">
        <v>0</v>
      </c>
      <c r="D32" s="35">
        <v>135</v>
      </c>
      <c r="E32" s="38">
        <v>126.7741935483871</v>
      </c>
      <c r="F32" s="38">
        <v>112.93637992831539</v>
      </c>
      <c r="G32" s="38">
        <v>109.8763440860215</v>
      </c>
      <c r="H32" s="38">
        <v>84.3010752688172</v>
      </c>
      <c r="I32" s="62">
        <v>107.55596285434991</v>
      </c>
      <c r="J32" s="35">
        <v>64.618279569892465</v>
      </c>
      <c r="K32" s="38">
        <v>64.949462365591401</v>
      </c>
      <c r="L32" s="38">
        <v>80.858064516129033</v>
      </c>
      <c r="M32" s="38">
        <v>81.689068100358426</v>
      </c>
      <c r="N32" s="38">
        <v>73.028718637992824</v>
      </c>
      <c r="O32" s="63">
        <v>49.874731351807213</v>
      </c>
      <c r="P32" s="38">
        <v>46.959905164991106</v>
      </c>
      <c r="Q32" s="35">
        <v>36.157407919928716</v>
      </c>
      <c r="R32" s="38">
        <v>35.226140611197216</v>
      </c>
      <c r="S32" s="38">
        <v>41.194667782030123</v>
      </c>
      <c r="T32" s="38">
        <v>44.723787560872879</v>
      </c>
      <c r="U32" s="62">
        <v>39.325500968507221</v>
      </c>
    </row>
    <row r="33" spans="1:21" ht="13.8" thickBot="1" x14ac:dyDescent="0.3">
      <c r="A33" s="27" t="s">
        <v>26</v>
      </c>
      <c r="B33" s="39">
        <v>0</v>
      </c>
      <c r="C33" s="39">
        <v>0</v>
      </c>
      <c r="D33" s="39">
        <v>135</v>
      </c>
      <c r="E33" s="40">
        <v>126.7741935483871</v>
      </c>
      <c r="F33" s="40">
        <v>112.93637992831539</v>
      </c>
      <c r="G33" s="40">
        <v>109.8763440860215</v>
      </c>
      <c r="H33" s="40">
        <v>84.3010752688172</v>
      </c>
      <c r="I33" s="64">
        <v>107.55596285434991</v>
      </c>
      <c r="J33" s="39">
        <v>64.618279569892465</v>
      </c>
      <c r="K33" s="40">
        <v>64.949462365591401</v>
      </c>
      <c r="L33" s="40">
        <v>80.858064516129033</v>
      </c>
      <c r="M33" s="40">
        <v>81.689068100358426</v>
      </c>
      <c r="N33" s="40">
        <v>73.028718637992824</v>
      </c>
      <c r="O33" s="65">
        <v>49.874731351807213</v>
      </c>
      <c r="P33" s="40">
        <v>46.959905164991106</v>
      </c>
      <c r="Q33" s="39">
        <v>36.157407919928716</v>
      </c>
      <c r="R33" s="40">
        <v>35.226140611197216</v>
      </c>
      <c r="S33" s="40">
        <v>41.194667782030123</v>
      </c>
      <c r="T33" s="40">
        <v>44.723787560872879</v>
      </c>
      <c r="U33" s="64">
        <v>39.325500968507221</v>
      </c>
    </row>
    <row r="36" spans="1:21" x14ac:dyDescent="0.2">
      <c r="D36" s="26"/>
    </row>
    <row r="37" spans="1:21" x14ac:dyDescent="0.2">
      <c r="D37" s="26"/>
    </row>
    <row r="38" spans="1:21" x14ac:dyDescent="0.2">
      <c r="D38" s="26"/>
    </row>
    <row r="39" spans="1:21" x14ac:dyDescent="0.2">
      <c r="D39" s="26"/>
    </row>
    <row r="40" spans="1:21" x14ac:dyDescent="0.2">
      <c r="D40" s="26"/>
    </row>
    <row r="41" spans="1:21" x14ac:dyDescent="0.2">
      <c r="D41" s="26"/>
    </row>
    <row r="42" spans="1:21" x14ac:dyDescent="0.2">
      <c r="D42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3</xdr:col>
                    <xdr:colOff>175260</xdr:colOff>
                    <xdr:row>0</xdr:row>
                    <xdr:rowOff>99060</xdr:rowOff>
                  </from>
                  <to>
                    <xdr:col>6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36931</v>
      </c>
      <c r="D1" s="11">
        <f ca="1">A1</f>
        <v>36931</v>
      </c>
      <c r="J1" s="10" t="s">
        <v>32</v>
      </c>
      <c r="P1" s="11">
        <f ca="1">A1</f>
        <v>36931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325</v>
      </c>
      <c r="C10" s="12">
        <v>325</v>
      </c>
      <c r="D10" s="12">
        <v>255</v>
      </c>
      <c r="E10" s="12">
        <v>202</v>
      </c>
      <c r="F10" s="12">
        <v>200</v>
      </c>
      <c r="H10" s="17">
        <f t="shared" si="0"/>
        <v>0</v>
      </c>
      <c r="I10" s="17">
        <f t="shared" si="1"/>
        <v>0</v>
      </c>
      <c r="J10" s="17">
        <f t="shared" si="2"/>
        <v>5</v>
      </c>
      <c r="K10" s="17">
        <f t="shared" si="3"/>
        <v>2</v>
      </c>
      <c r="L10" s="17">
        <f t="shared" si="4"/>
        <v>10</v>
      </c>
      <c r="N10" s="12">
        <v>325</v>
      </c>
      <c r="O10" s="12">
        <v>325</v>
      </c>
      <c r="P10" s="12">
        <v>250</v>
      </c>
      <c r="Q10" s="12">
        <v>200</v>
      </c>
      <c r="R10" s="12">
        <v>190</v>
      </c>
    </row>
    <row r="11" spans="1:18" x14ac:dyDescent="0.2">
      <c r="A11" s="16">
        <f t="shared" si="5"/>
        <v>36981</v>
      </c>
      <c r="B11" s="12">
        <v>300</v>
      </c>
      <c r="C11" s="12">
        <v>305</v>
      </c>
      <c r="D11" s="12">
        <v>230</v>
      </c>
      <c r="E11" s="12">
        <v>200</v>
      </c>
      <c r="F11" s="12">
        <v>200</v>
      </c>
      <c r="H11" s="17">
        <f t="shared" si="0"/>
        <v>0</v>
      </c>
      <c r="I11" s="17">
        <f t="shared" si="1"/>
        <v>5</v>
      </c>
      <c r="J11" s="17">
        <f t="shared" si="2"/>
        <v>0</v>
      </c>
      <c r="K11" s="17">
        <f t="shared" si="3"/>
        <v>10</v>
      </c>
      <c r="L11" s="17">
        <f t="shared" si="4"/>
        <v>10</v>
      </c>
      <c r="N11" s="12">
        <v>300</v>
      </c>
      <c r="O11" s="12">
        <v>300</v>
      </c>
      <c r="P11" s="12">
        <v>230</v>
      </c>
      <c r="Q11" s="12">
        <v>190</v>
      </c>
      <c r="R11" s="12">
        <v>190</v>
      </c>
    </row>
    <row r="12" spans="1:18" x14ac:dyDescent="0.2">
      <c r="A12" s="16">
        <f t="shared" si="5"/>
        <v>37011</v>
      </c>
      <c r="B12" s="12">
        <v>290</v>
      </c>
      <c r="C12" s="12">
        <v>305</v>
      </c>
      <c r="D12" s="12">
        <v>225</v>
      </c>
      <c r="E12" s="12">
        <v>200</v>
      </c>
      <c r="F12" s="12">
        <v>210</v>
      </c>
      <c r="H12" s="17">
        <f t="shared" si="0"/>
        <v>0</v>
      </c>
      <c r="I12" s="17">
        <f t="shared" si="1"/>
        <v>0</v>
      </c>
      <c r="J12" s="17">
        <f t="shared" si="2"/>
        <v>16</v>
      </c>
      <c r="K12" s="17">
        <f t="shared" si="3"/>
        <v>5</v>
      </c>
      <c r="L12" s="17">
        <f t="shared" si="4"/>
        <v>5</v>
      </c>
      <c r="N12" s="12">
        <v>290</v>
      </c>
      <c r="O12" s="12">
        <v>305</v>
      </c>
      <c r="P12" s="12">
        <v>209</v>
      </c>
      <c r="Q12" s="12">
        <v>195</v>
      </c>
      <c r="R12" s="12">
        <v>205</v>
      </c>
    </row>
    <row r="13" spans="1:18" ht="12.75" customHeight="1" x14ac:dyDescent="0.2">
      <c r="A13" s="16">
        <f t="shared" si="5"/>
        <v>37042</v>
      </c>
      <c r="B13" s="12">
        <v>280</v>
      </c>
      <c r="C13" s="12">
        <v>295</v>
      </c>
      <c r="D13" s="12">
        <v>220</v>
      </c>
      <c r="E13" s="12">
        <v>200</v>
      </c>
      <c r="F13" s="12">
        <v>215</v>
      </c>
      <c r="H13" s="17">
        <f t="shared" si="0"/>
        <v>0</v>
      </c>
      <c r="I13" s="17">
        <f t="shared" si="1"/>
        <v>0</v>
      </c>
      <c r="J13" s="17">
        <f t="shared" si="2"/>
        <v>7</v>
      </c>
      <c r="K13" s="17">
        <f t="shared" si="3"/>
        <v>10</v>
      </c>
      <c r="L13" s="17">
        <f t="shared" si="4"/>
        <v>10</v>
      </c>
      <c r="N13" s="12">
        <v>280</v>
      </c>
      <c r="O13" s="12">
        <v>295</v>
      </c>
      <c r="P13" s="12">
        <v>213</v>
      </c>
      <c r="Q13" s="12">
        <v>190</v>
      </c>
      <c r="R13" s="12">
        <v>205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335</v>
      </c>
      <c r="D14" s="12">
        <v>240</v>
      </c>
      <c r="E14" s="12">
        <v>265</v>
      </c>
      <c r="F14" s="12">
        <v>285</v>
      </c>
      <c r="H14" s="17">
        <f t="shared" si="0"/>
        <v>0</v>
      </c>
      <c r="I14" s="17">
        <f t="shared" si="1"/>
        <v>0</v>
      </c>
      <c r="J14" s="17">
        <f t="shared" si="2"/>
        <v>17</v>
      </c>
      <c r="K14" s="17">
        <f t="shared" si="3"/>
        <v>0</v>
      </c>
      <c r="L14" s="17">
        <f t="shared" si="4"/>
        <v>0</v>
      </c>
      <c r="N14" s="12">
        <v>330</v>
      </c>
      <c r="O14" s="12">
        <v>335</v>
      </c>
      <c r="P14" s="12">
        <v>223</v>
      </c>
      <c r="Q14" s="12">
        <v>265</v>
      </c>
      <c r="R14" s="12">
        <v>285</v>
      </c>
    </row>
    <row r="15" spans="1:18" ht="12.75" customHeight="1" x14ac:dyDescent="0.2">
      <c r="A15" s="16">
        <f t="shared" si="5"/>
        <v>37103</v>
      </c>
      <c r="B15" s="12">
        <v>350</v>
      </c>
      <c r="C15" s="12">
        <v>355</v>
      </c>
      <c r="D15" s="12">
        <v>250</v>
      </c>
      <c r="E15" s="12">
        <v>300</v>
      </c>
      <c r="F15" s="12">
        <v>390</v>
      </c>
      <c r="H15" s="17">
        <f t="shared" si="0"/>
        <v>0</v>
      </c>
      <c r="I15" s="17">
        <f t="shared" si="1"/>
        <v>5</v>
      </c>
      <c r="J15" s="17">
        <f t="shared" si="2"/>
        <v>0</v>
      </c>
      <c r="K15" s="17">
        <f t="shared" si="3"/>
        <v>15</v>
      </c>
      <c r="L15" s="17">
        <f t="shared" si="4"/>
        <v>5</v>
      </c>
      <c r="N15" s="12">
        <v>350</v>
      </c>
      <c r="O15" s="12">
        <v>350</v>
      </c>
      <c r="P15" s="12">
        <v>250</v>
      </c>
      <c r="Q15" s="12">
        <v>285</v>
      </c>
      <c r="R15" s="12">
        <v>385</v>
      </c>
    </row>
    <row r="16" spans="1:18" ht="12.75" customHeight="1" x14ac:dyDescent="0.2">
      <c r="A16" s="16">
        <f t="shared" si="5"/>
        <v>37134</v>
      </c>
      <c r="B16" s="12">
        <v>425</v>
      </c>
      <c r="C16" s="12">
        <v>445</v>
      </c>
      <c r="D16" s="12">
        <v>310</v>
      </c>
      <c r="E16" s="12">
        <v>330</v>
      </c>
      <c r="F16" s="12">
        <v>440</v>
      </c>
      <c r="H16" s="17">
        <f t="shared" si="0"/>
        <v>0</v>
      </c>
      <c r="I16" s="17">
        <f t="shared" si="1"/>
        <v>5</v>
      </c>
      <c r="J16" s="17">
        <f t="shared" si="2"/>
        <v>30</v>
      </c>
      <c r="K16" s="17">
        <f t="shared" si="3"/>
        <v>35</v>
      </c>
      <c r="L16" s="17">
        <f t="shared" si="4"/>
        <v>25</v>
      </c>
      <c r="N16" s="12">
        <v>425</v>
      </c>
      <c r="O16" s="12">
        <v>440</v>
      </c>
      <c r="P16" s="12">
        <v>280</v>
      </c>
      <c r="Q16" s="12">
        <v>295</v>
      </c>
      <c r="R16" s="12">
        <v>415</v>
      </c>
    </row>
    <row r="17" spans="1:18" ht="12.75" customHeight="1" x14ac:dyDescent="0.2">
      <c r="A17" s="16">
        <f t="shared" si="5"/>
        <v>37164</v>
      </c>
      <c r="B17" s="12">
        <v>330</v>
      </c>
      <c r="C17" s="12">
        <v>345</v>
      </c>
      <c r="D17" s="12">
        <v>245</v>
      </c>
      <c r="E17" s="12">
        <v>225</v>
      </c>
      <c r="F17" s="12">
        <v>315</v>
      </c>
      <c r="H17" s="17">
        <f t="shared" si="0"/>
        <v>0</v>
      </c>
      <c r="I17" s="17">
        <f t="shared" si="1"/>
        <v>5</v>
      </c>
      <c r="J17" s="17">
        <f t="shared" si="2"/>
        <v>-5</v>
      </c>
      <c r="K17" s="17">
        <f t="shared" si="3"/>
        <v>-40</v>
      </c>
      <c r="L17" s="17">
        <f t="shared" si="4"/>
        <v>-50</v>
      </c>
      <c r="N17" s="12">
        <v>330</v>
      </c>
      <c r="O17" s="12">
        <v>340</v>
      </c>
      <c r="P17" s="12">
        <v>250</v>
      </c>
      <c r="Q17" s="12">
        <v>265</v>
      </c>
      <c r="R17" s="12">
        <v>365</v>
      </c>
    </row>
    <row r="18" spans="1:18" ht="12.75" customHeight="1" x14ac:dyDescent="0.2">
      <c r="A18" s="16">
        <f t="shared" si="5"/>
        <v>37195</v>
      </c>
      <c r="B18" s="12">
        <v>360</v>
      </c>
      <c r="C18" s="12">
        <v>350</v>
      </c>
      <c r="D18" s="12">
        <v>185</v>
      </c>
      <c r="E18" s="12">
        <v>205</v>
      </c>
      <c r="F18" s="12">
        <v>215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360</v>
      </c>
      <c r="O18" s="12">
        <v>350</v>
      </c>
      <c r="P18" s="12">
        <v>185</v>
      </c>
      <c r="Q18" s="12">
        <v>205</v>
      </c>
      <c r="R18" s="12">
        <v>215</v>
      </c>
    </row>
    <row r="19" spans="1:18" ht="12.75" customHeight="1" x14ac:dyDescent="0.2">
      <c r="A19" s="16">
        <f t="shared" si="5"/>
        <v>37225</v>
      </c>
      <c r="B19" s="12">
        <v>350</v>
      </c>
      <c r="C19" s="12">
        <v>315</v>
      </c>
      <c r="D19" s="12">
        <v>170</v>
      </c>
      <c r="E19" s="12">
        <v>150</v>
      </c>
      <c r="F19" s="12">
        <v>160</v>
      </c>
      <c r="H19" s="17">
        <f t="shared" si="0"/>
        <v>0</v>
      </c>
      <c r="I19" s="17">
        <f t="shared" si="1"/>
        <v>0</v>
      </c>
      <c r="J19" s="17">
        <f t="shared" si="2"/>
        <v>4</v>
      </c>
      <c r="K19" s="17">
        <f t="shared" si="3"/>
        <v>0</v>
      </c>
      <c r="L19" s="17">
        <f t="shared" si="4"/>
        <v>0</v>
      </c>
      <c r="N19" s="12">
        <v>350</v>
      </c>
      <c r="O19" s="12">
        <v>315</v>
      </c>
      <c r="P19" s="12">
        <v>166</v>
      </c>
      <c r="Q19" s="12">
        <v>150</v>
      </c>
      <c r="R19" s="12">
        <v>160</v>
      </c>
    </row>
    <row r="20" spans="1:18" ht="12.75" customHeight="1" x14ac:dyDescent="0.2">
      <c r="A20" s="16">
        <f t="shared" si="5"/>
        <v>37256</v>
      </c>
      <c r="B20" s="12">
        <v>360</v>
      </c>
      <c r="C20" s="12">
        <v>330</v>
      </c>
      <c r="D20" s="12">
        <v>175</v>
      </c>
      <c r="E20" s="12">
        <v>110</v>
      </c>
      <c r="F20" s="12">
        <v>120</v>
      </c>
      <c r="H20" s="17">
        <f t="shared" si="0"/>
        <v>0</v>
      </c>
      <c r="I20" s="17">
        <f t="shared" si="1"/>
        <v>0</v>
      </c>
      <c r="J20" s="17">
        <f t="shared" si="2"/>
        <v>5</v>
      </c>
      <c r="K20" s="17">
        <f t="shared" si="3"/>
        <v>0</v>
      </c>
      <c r="L20" s="17">
        <f t="shared" si="4"/>
        <v>0</v>
      </c>
      <c r="N20" s="12">
        <v>360</v>
      </c>
      <c r="O20" s="12">
        <v>330</v>
      </c>
      <c r="P20" s="12">
        <v>170</v>
      </c>
      <c r="Q20" s="12">
        <v>110</v>
      </c>
      <c r="R20" s="12">
        <v>120</v>
      </c>
    </row>
    <row r="21" spans="1:18" ht="12.75" customHeight="1" x14ac:dyDescent="0.2">
      <c r="A21" s="16">
        <f t="shared" si="5"/>
        <v>37287</v>
      </c>
      <c r="B21" s="12">
        <v>310</v>
      </c>
      <c r="C21" s="12">
        <v>300</v>
      </c>
      <c r="D21" s="12">
        <v>120</v>
      </c>
      <c r="E21" s="12">
        <v>110</v>
      </c>
      <c r="F21" s="12">
        <v>120</v>
      </c>
      <c r="H21" s="17">
        <f t="shared" si="0"/>
        <v>0</v>
      </c>
      <c r="I21" s="17">
        <f t="shared" si="1"/>
        <v>0</v>
      </c>
      <c r="J21" s="17">
        <f t="shared" si="2"/>
        <v>-5</v>
      </c>
      <c r="K21" s="17">
        <f t="shared" si="3"/>
        <v>-5</v>
      </c>
      <c r="L21" s="17">
        <f t="shared" si="4"/>
        <v>0</v>
      </c>
      <c r="N21" s="12">
        <v>310</v>
      </c>
      <c r="O21" s="12">
        <v>300</v>
      </c>
      <c r="P21" s="12">
        <v>125</v>
      </c>
      <c r="Q21" s="12">
        <v>115</v>
      </c>
      <c r="R21" s="12">
        <v>120</v>
      </c>
    </row>
    <row r="22" spans="1:18" ht="12.75" customHeight="1" x14ac:dyDescent="0.2">
      <c r="A22" s="16">
        <f t="shared" si="5"/>
        <v>37315</v>
      </c>
      <c r="B22" s="12">
        <v>275</v>
      </c>
      <c r="C22" s="12">
        <v>265</v>
      </c>
      <c r="D22" s="12">
        <v>115</v>
      </c>
      <c r="E22" s="12">
        <v>92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-3</v>
      </c>
      <c r="L22" s="17">
        <f t="shared" si="4"/>
        <v>0</v>
      </c>
      <c r="N22" s="12">
        <v>275</v>
      </c>
      <c r="O22" s="12">
        <v>265</v>
      </c>
      <c r="P22" s="12">
        <v>119</v>
      </c>
      <c r="Q22" s="12">
        <v>95</v>
      </c>
      <c r="R22" s="12">
        <v>100</v>
      </c>
    </row>
    <row r="23" spans="1:18" x14ac:dyDescent="0.2">
      <c r="A23" s="16">
        <f t="shared" si="5"/>
        <v>37346</v>
      </c>
      <c r="B23" s="12">
        <v>203</v>
      </c>
      <c r="C23" s="12">
        <v>163</v>
      </c>
      <c r="D23" s="12">
        <v>115</v>
      </c>
      <c r="E23" s="12">
        <v>88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-5</v>
      </c>
      <c r="K23" s="17">
        <f t="shared" si="3"/>
        <v>-2</v>
      </c>
      <c r="L23" s="17">
        <f t="shared" si="4"/>
        <v>0</v>
      </c>
      <c r="N23" s="12">
        <v>203</v>
      </c>
      <c r="O23" s="12">
        <v>163</v>
      </c>
      <c r="P23" s="12">
        <v>120</v>
      </c>
      <c r="Q23" s="12">
        <v>90</v>
      </c>
      <c r="R23" s="12">
        <v>95</v>
      </c>
    </row>
    <row r="24" spans="1:18" x14ac:dyDescent="0.2">
      <c r="A24" s="16">
        <f t="shared" si="5"/>
        <v>37376</v>
      </c>
      <c r="B24" s="12">
        <v>130</v>
      </c>
      <c r="C24" s="12">
        <v>128</v>
      </c>
      <c r="D24" s="12">
        <v>100</v>
      </c>
      <c r="E24" s="12">
        <v>85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-5</v>
      </c>
      <c r="K24" s="17">
        <f t="shared" si="3"/>
        <v>-3</v>
      </c>
      <c r="L24" s="17">
        <f t="shared" si="4"/>
        <v>0</v>
      </c>
      <c r="N24" s="12">
        <v>130</v>
      </c>
      <c r="O24" s="12">
        <v>128</v>
      </c>
      <c r="P24" s="12">
        <v>105</v>
      </c>
      <c r="Q24" s="12">
        <v>88</v>
      </c>
      <c r="R24" s="12">
        <v>90</v>
      </c>
    </row>
    <row r="25" spans="1:18" x14ac:dyDescent="0.2">
      <c r="A25" s="16">
        <f t="shared" si="5"/>
        <v>37407</v>
      </c>
      <c r="B25" s="12">
        <v>120</v>
      </c>
      <c r="C25" s="12">
        <v>122</v>
      </c>
      <c r="D25" s="12">
        <v>100</v>
      </c>
      <c r="E25" s="12">
        <v>85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-5</v>
      </c>
      <c r="K25" s="17">
        <f t="shared" si="3"/>
        <v>-3</v>
      </c>
      <c r="L25" s="17">
        <f t="shared" si="4"/>
        <v>0</v>
      </c>
      <c r="N25" s="12">
        <v>120</v>
      </c>
      <c r="O25" s="12">
        <v>122</v>
      </c>
      <c r="P25" s="12">
        <v>105</v>
      </c>
      <c r="Q25" s="12">
        <v>88</v>
      </c>
      <c r="R25" s="12">
        <v>90</v>
      </c>
    </row>
    <row r="26" spans="1:18" x14ac:dyDescent="0.2">
      <c r="A26" s="16">
        <f t="shared" si="5"/>
        <v>37437</v>
      </c>
      <c r="B26" s="12">
        <v>128</v>
      </c>
      <c r="C26" s="12">
        <v>138</v>
      </c>
      <c r="D26" s="12">
        <v>103</v>
      </c>
      <c r="E26" s="12">
        <v>115</v>
      </c>
      <c r="F26" s="12">
        <v>130</v>
      </c>
      <c r="H26" s="17">
        <f t="shared" si="0"/>
        <v>0</v>
      </c>
      <c r="I26" s="17">
        <f t="shared" si="1"/>
        <v>0</v>
      </c>
      <c r="J26" s="17">
        <f t="shared" si="2"/>
        <v>-5</v>
      </c>
      <c r="K26" s="17">
        <f t="shared" si="3"/>
        <v>-5</v>
      </c>
      <c r="L26" s="17">
        <f t="shared" si="4"/>
        <v>0</v>
      </c>
      <c r="N26" s="12">
        <v>128</v>
      </c>
      <c r="O26" s="12">
        <v>138</v>
      </c>
      <c r="P26" s="12">
        <v>108</v>
      </c>
      <c r="Q26" s="12">
        <v>120</v>
      </c>
      <c r="R26" s="12">
        <v>130</v>
      </c>
    </row>
    <row r="27" spans="1:18" x14ac:dyDescent="0.2">
      <c r="A27" s="16">
        <f t="shared" si="5"/>
        <v>37468</v>
      </c>
      <c r="B27" s="12">
        <v>190</v>
      </c>
      <c r="C27" s="12">
        <v>195</v>
      </c>
      <c r="D27" s="12">
        <v>165</v>
      </c>
      <c r="E27" s="12">
        <v>200</v>
      </c>
      <c r="F27" s="12">
        <v>225</v>
      </c>
      <c r="H27" s="17">
        <f t="shared" si="0"/>
        <v>0</v>
      </c>
      <c r="I27" s="17">
        <f t="shared" si="1"/>
        <v>0</v>
      </c>
      <c r="J27" s="17">
        <f t="shared" si="2"/>
        <v>-4</v>
      </c>
      <c r="K27" s="17">
        <f t="shared" si="3"/>
        <v>14</v>
      </c>
      <c r="L27" s="17">
        <f t="shared" si="4"/>
        <v>17</v>
      </c>
      <c r="N27" s="12">
        <v>190</v>
      </c>
      <c r="O27" s="12">
        <v>195</v>
      </c>
      <c r="P27" s="12">
        <v>169</v>
      </c>
      <c r="Q27" s="12">
        <v>186</v>
      </c>
      <c r="R27" s="12">
        <v>208</v>
      </c>
    </row>
    <row r="28" spans="1:18" x14ac:dyDescent="0.2">
      <c r="A28" s="16">
        <f t="shared" si="5"/>
        <v>37499</v>
      </c>
      <c r="B28" s="12">
        <v>225</v>
      </c>
      <c r="C28" s="12">
        <v>225</v>
      </c>
      <c r="D28" s="12">
        <v>180</v>
      </c>
      <c r="E28" s="12">
        <v>245</v>
      </c>
      <c r="F28" s="12">
        <v>275</v>
      </c>
      <c r="H28" s="17">
        <f t="shared" si="0"/>
        <v>0</v>
      </c>
      <c r="I28" s="17">
        <f t="shared" si="1"/>
        <v>0</v>
      </c>
      <c r="J28" s="17">
        <f t="shared" si="2"/>
        <v>-5</v>
      </c>
      <c r="K28" s="17">
        <f t="shared" si="3"/>
        <v>33</v>
      </c>
      <c r="L28" s="17">
        <f t="shared" si="4"/>
        <v>37</v>
      </c>
      <c r="N28" s="12">
        <v>225</v>
      </c>
      <c r="O28" s="12">
        <v>225</v>
      </c>
      <c r="P28" s="12">
        <v>185</v>
      </c>
      <c r="Q28" s="12">
        <v>212</v>
      </c>
      <c r="R28" s="12">
        <v>238</v>
      </c>
    </row>
    <row r="29" spans="1:18" x14ac:dyDescent="0.2">
      <c r="A29" s="16">
        <f t="shared" si="5"/>
        <v>37529</v>
      </c>
      <c r="B29" s="12">
        <v>190</v>
      </c>
      <c r="C29" s="12">
        <v>191</v>
      </c>
      <c r="D29" s="12">
        <v>166</v>
      </c>
      <c r="E29" s="12">
        <v>125</v>
      </c>
      <c r="F29" s="12">
        <v>150</v>
      </c>
      <c r="H29" s="17">
        <f t="shared" si="0"/>
        <v>0</v>
      </c>
      <c r="I29" s="17">
        <f t="shared" si="1"/>
        <v>0</v>
      </c>
      <c r="J29" s="17">
        <f t="shared" si="2"/>
        <v>-5</v>
      </c>
      <c r="K29" s="17">
        <f t="shared" si="3"/>
        <v>-41</v>
      </c>
      <c r="L29" s="17">
        <f t="shared" si="4"/>
        <v>-38</v>
      </c>
      <c r="N29" s="12">
        <v>190</v>
      </c>
      <c r="O29" s="12">
        <v>191</v>
      </c>
      <c r="P29" s="12">
        <v>171</v>
      </c>
      <c r="Q29" s="12">
        <v>166</v>
      </c>
      <c r="R29" s="12">
        <v>188</v>
      </c>
    </row>
    <row r="30" spans="1:18" x14ac:dyDescent="0.2">
      <c r="A30" s="16">
        <f t="shared" si="5"/>
        <v>37560</v>
      </c>
      <c r="B30" s="12">
        <v>144</v>
      </c>
      <c r="C30" s="12">
        <v>152</v>
      </c>
      <c r="D30" s="12">
        <v>117</v>
      </c>
      <c r="E30" s="12">
        <v>110</v>
      </c>
      <c r="F30" s="12">
        <v>115</v>
      </c>
      <c r="H30" s="17">
        <f t="shared" si="0"/>
        <v>0</v>
      </c>
      <c r="I30" s="17">
        <f t="shared" si="1"/>
        <v>0</v>
      </c>
      <c r="J30" s="17">
        <f t="shared" si="2"/>
        <v>-5</v>
      </c>
      <c r="K30" s="17">
        <f t="shared" si="3"/>
        <v>-17</v>
      </c>
      <c r="L30" s="17">
        <f t="shared" si="4"/>
        <v>-15</v>
      </c>
      <c r="N30" s="12">
        <v>144</v>
      </c>
      <c r="O30" s="12">
        <v>152</v>
      </c>
      <c r="P30" s="12">
        <v>122</v>
      </c>
      <c r="Q30" s="12">
        <v>127</v>
      </c>
      <c r="R30" s="12">
        <v>130</v>
      </c>
    </row>
    <row r="31" spans="1:18" x14ac:dyDescent="0.2">
      <c r="A31" s="16">
        <f t="shared" si="5"/>
        <v>37590</v>
      </c>
      <c r="B31" s="12">
        <v>134</v>
      </c>
      <c r="C31" s="12">
        <v>127</v>
      </c>
      <c r="D31" s="12">
        <v>106</v>
      </c>
      <c r="E31" s="12">
        <v>77.5</v>
      </c>
      <c r="F31" s="12">
        <v>80</v>
      </c>
      <c r="H31" s="17">
        <f t="shared" si="0"/>
        <v>0</v>
      </c>
      <c r="I31" s="17">
        <f t="shared" si="1"/>
        <v>0</v>
      </c>
      <c r="J31" s="17">
        <f t="shared" si="2"/>
        <v>-5</v>
      </c>
      <c r="K31" s="17">
        <f t="shared" si="3"/>
        <v>2.5</v>
      </c>
      <c r="L31" s="17">
        <f t="shared" si="4"/>
        <v>5</v>
      </c>
      <c r="N31" s="12">
        <v>134</v>
      </c>
      <c r="O31" s="12">
        <v>127</v>
      </c>
      <c r="P31" s="12">
        <v>111</v>
      </c>
      <c r="Q31" s="12">
        <v>75</v>
      </c>
      <c r="R31" s="12">
        <v>75</v>
      </c>
    </row>
    <row r="32" spans="1:18" x14ac:dyDescent="0.2">
      <c r="A32" s="16">
        <f t="shared" si="5"/>
        <v>37621</v>
      </c>
      <c r="B32" s="12">
        <v>150</v>
      </c>
      <c r="C32" s="12">
        <v>145</v>
      </c>
      <c r="D32" s="12">
        <v>106</v>
      </c>
      <c r="E32" s="12">
        <v>77.5</v>
      </c>
      <c r="F32" s="12">
        <v>80</v>
      </c>
      <c r="H32" s="17">
        <f t="shared" si="0"/>
        <v>0</v>
      </c>
      <c r="I32" s="17">
        <f t="shared" si="1"/>
        <v>0</v>
      </c>
      <c r="J32" s="17">
        <f t="shared" si="2"/>
        <v>-5</v>
      </c>
      <c r="K32" s="17">
        <f t="shared" si="3"/>
        <v>7.5</v>
      </c>
      <c r="L32" s="17">
        <f t="shared" si="4"/>
        <v>10</v>
      </c>
      <c r="N32" s="12">
        <v>150</v>
      </c>
      <c r="O32" s="12">
        <v>145</v>
      </c>
      <c r="P32" s="12">
        <v>111</v>
      </c>
      <c r="Q32" s="12">
        <v>70</v>
      </c>
      <c r="R32" s="12">
        <v>70</v>
      </c>
    </row>
    <row r="33" spans="1:18" x14ac:dyDescent="0.2">
      <c r="A33" s="16">
        <f t="shared" si="5"/>
        <v>37652</v>
      </c>
      <c r="B33" s="12">
        <v>145</v>
      </c>
      <c r="C33" s="12">
        <v>136</v>
      </c>
      <c r="D33" s="12">
        <v>79</v>
      </c>
      <c r="E33" s="12">
        <v>68.408750546938577</v>
      </c>
      <c r="F33" s="12">
        <v>69.060831959923902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-1.5929705409602093</v>
      </c>
      <c r="N33" s="12">
        <v>145</v>
      </c>
      <c r="O33" s="12">
        <v>136</v>
      </c>
      <c r="P33" s="12">
        <v>79</v>
      </c>
      <c r="Q33" s="12">
        <v>68.408750546938577</v>
      </c>
      <c r="R33" s="12">
        <v>70.653802500884112</v>
      </c>
    </row>
    <row r="34" spans="1:18" x14ac:dyDescent="0.2">
      <c r="A34" s="16">
        <f t="shared" si="5"/>
        <v>37680</v>
      </c>
      <c r="B34" s="12">
        <v>134</v>
      </c>
      <c r="C34" s="12">
        <v>130</v>
      </c>
      <c r="D34" s="12">
        <v>77</v>
      </c>
      <c r="E34" s="12">
        <v>55.360421920195591</v>
      </c>
      <c r="F34" s="12">
        <v>56.406473260675838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-1.2886715956265036</v>
      </c>
      <c r="N34" s="12">
        <v>134</v>
      </c>
      <c r="O34" s="12">
        <v>130</v>
      </c>
      <c r="P34" s="12">
        <v>77</v>
      </c>
      <c r="Q34" s="12">
        <v>55.360421920195591</v>
      </c>
      <c r="R34" s="12">
        <v>57.695144856302342</v>
      </c>
    </row>
    <row r="35" spans="1:18" x14ac:dyDescent="0.2">
      <c r="A35" s="16">
        <f t="shared" si="5"/>
        <v>37711</v>
      </c>
      <c r="B35" s="12">
        <v>121</v>
      </c>
      <c r="C35" s="12">
        <v>116</v>
      </c>
      <c r="D35" s="12">
        <v>75</v>
      </c>
      <c r="E35" s="12">
        <v>52.183224808787635</v>
      </c>
      <c r="F35" s="12">
        <v>53.340486559344058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-1.1960973326080975</v>
      </c>
      <c r="N35" s="12">
        <v>121</v>
      </c>
      <c r="O35" s="12">
        <v>116</v>
      </c>
      <c r="P35" s="12">
        <v>75</v>
      </c>
      <c r="Q35" s="12">
        <v>52.183224808787635</v>
      </c>
      <c r="R35" s="12">
        <v>54.536583891952155</v>
      </c>
    </row>
    <row r="36" spans="1:18" x14ac:dyDescent="0.2">
      <c r="A36" s="16">
        <f t="shared" ref="A36:A56" si="11">EOMONTH(A35,1)</f>
        <v>37741</v>
      </c>
      <c r="B36" s="12">
        <v>83</v>
      </c>
      <c r="C36" s="12">
        <v>80</v>
      </c>
      <c r="D36" s="12">
        <v>73</v>
      </c>
      <c r="E36" s="12">
        <v>50.98203305091937</v>
      </c>
      <c r="F36" s="12">
        <v>50.264071018207147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-1.106052555239657</v>
      </c>
      <c r="N36" s="12">
        <v>83</v>
      </c>
      <c r="O36" s="12">
        <v>80</v>
      </c>
      <c r="P36" s="12">
        <v>73</v>
      </c>
      <c r="Q36" s="12">
        <v>50.98203305091937</v>
      </c>
      <c r="R36" s="12">
        <v>51.370123573446804</v>
      </c>
    </row>
    <row r="37" spans="1:18" x14ac:dyDescent="0.2">
      <c r="A37" s="16">
        <f t="shared" si="11"/>
        <v>37772</v>
      </c>
      <c r="B37" s="12">
        <v>75</v>
      </c>
      <c r="C37" s="12">
        <v>72</v>
      </c>
      <c r="D37" s="12">
        <v>75.25</v>
      </c>
      <c r="E37" s="12">
        <v>51.103387639431382</v>
      </c>
      <c r="F37" s="12">
        <v>50.399936774026621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-1.0826113386679239</v>
      </c>
      <c r="N37" s="12">
        <v>75</v>
      </c>
      <c r="O37" s="12">
        <v>72</v>
      </c>
      <c r="P37" s="12">
        <v>75.25</v>
      </c>
      <c r="Q37" s="12">
        <v>51.103387639431382</v>
      </c>
      <c r="R37" s="12">
        <v>51.482548112694545</v>
      </c>
    </row>
    <row r="38" spans="1:18" x14ac:dyDescent="0.2">
      <c r="A38" s="16">
        <f t="shared" si="11"/>
        <v>37802</v>
      </c>
      <c r="B38" s="12">
        <v>80</v>
      </c>
      <c r="C38" s="12">
        <v>83</v>
      </c>
      <c r="D38" s="12">
        <v>83</v>
      </c>
      <c r="E38" s="12">
        <v>72.472589831488676</v>
      </c>
      <c r="F38" s="12">
        <v>76.368139823514156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-1.5592720530437134</v>
      </c>
      <c r="N38" s="12">
        <v>80</v>
      </c>
      <c r="O38" s="12">
        <v>83</v>
      </c>
      <c r="P38" s="12">
        <v>83</v>
      </c>
      <c r="Q38" s="12">
        <v>72.472589831488676</v>
      </c>
      <c r="R38" s="12">
        <v>77.927411876557869</v>
      </c>
    </row>
    <row r="39" spans="1:18" x14ac:dyDescent="0.2">
      <c r="A39" s="16">
        <f t="shared" si="11"/>
        <v>37833</v>
      </c>
      <c r="B39" s="12">
        <v>135</v>
      </c>
      <c r="C39" s="12">
        <v>126</v>
      </c>
      <c r="D39" s="12">
        <v>116</v>
      </c>
      <c r="E39" s="12">
        <v>116.52422512461185</v>
      </c>
      <c r="F39" s="12">
        <v>138.0192972376579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8.5230829564711144</v>
      </c>
      <c r="N39" s="12">
        <v>135</v>
      </c>
      <c r="O39" s="12">
        <v>126</v>
      </c>
      <c r="P39" s="12">
        <v>116</v>
      </c>
      <c r="Q39" s="12">
        <v>116.52422512461185</v>
      </c>
      <c r="R39" s="12">
        <v>129.49621428118678</v>
      </c>
    </row>
    <row r="40" spans="1:18" x14ac:dyDescent="0.2">
      <c r="A40" s="16">
        <f t="shared" si="11"/>
        <v>37864</v>
      </c>
      <c r="B40" s="12">
        <v>146</v>
      </c>
      <c r="C40" s="12">
        <v>142</v>
      </c>
      <c r="D40" s="12">
        <v>130</v>
      </c>
      <c r="E40" s="12">
        <v>134.07646967962822</v>
      </c>
      <c r="F40" s="12">
        <v>170.73572175554955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21.211170892497648</v>
      </c>
      <c r="N40" s="12">
        <v>146</v>
      </c>
      <c r="O40" s="12">
        <v>142</v>
      </c>
      <c r="P40" s="12">
        <v>130</v>
      </c>
      <c r="Q40" s="12">
        <v>134.07646967962822</v>
      </c>
      <c r="R40" s="12">
        <v>149.5245508630519</v>
      </c>
    </row>
    <row r="41" spans="1:18" x14ac:dyDescent="0.2">
      <c r="A41" s="16">
        <f t="shared" si="11"/>
        <v>37894</v>
      </c>
      <c r="B41" s="12">
        <v>123</v>
      </c>
      <c r="C41" s="12">
        <v>124</v>
      </c>
      <c r="D41" s="12">
        <v>117.5</v>
      </c>
      <c r="E41" s="12">
        <v>103.64582512829914</v>
      </c>
      <c r="F41" s="12">
        <v>89.923570091189589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-26.802321472459525</v>
      </c>
      <c r="N41" s="12">
        <v>123</v>
      </c>
      <c r="O41" s="12">
        <v>124</v>
      </c>
      <c r="P41" s="12">
        <v>117.5</v>
      </c>
      <c r="Q41" s="12">
        <v>103.64582512829914</v>
      </c>
      <c r="R41" s="12">
        <v>116.72589156364911</v>
      </c>
    </row>
    <row r="42" spans="1:18" x14ac:dyDescent="0.2">
      <c r="A42" s="16">
        <f t="shared" si="11"/>
        <v>37925</v>
      </c>
      <c r="B42" s="12">
        <v>99</v>
      </c>
      <c r="C42" s="12">
        <v>96</v>
      </c>
      <c r="D42" s="12">
        <v>78.5</v>
      </c>
      <c r="E42" s="12">
        <v>77.793050248615316</v>
      </c>
      <c r="F42" s="12">
        <v>67.365956845518369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-11.172980214670559</v>
      </c>
      <c r="N42" s="12">
        <v>99</v>
      </c>
      <c r="O42" s="12">
        <v>96</v>
      </c>
      <c r="P42" s="12">
        <v>78.5</v>
      </c>
      <c r="Q42" s="12">
        <v>77.793050248615316</v>
      </c>
      <c r="R42" s="12">
        <v>78.538937060188928</v>
      </c>
    </row>
    <row r="43" spans="1:18" x14ac:dyDescent="0.2">
      <c r="A43" s="16">
        <f t="shared" si="11"/>
        <v>37955</v>
      </c>
      <c r="B43" s="12">
        <v>93</v>
      </c>
      <c r="C43" s="12">
        <v>91</v>
      </c>
      <c r="D43" s="12">
        <v>78</v>
      </c>
      <c r="E43" s="12">
        <v>43.149801476049419</v>
      </c>
      <c r="F43" s="12">
        <v>44.721533136359646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2.4897200057881435</v>
      </c>
      <c r="N43" s="12">
        <v>93</v>
      </c>
      <c r="O43" s="12">
        <v>91</v>
      </c>
      <c r="P43" s="12">
        <v>78</v>
      </c>
      <c r="Q43" s="12">
        <v>43.149801476049419</v>
      </c>
      <c r="R43" s="12">
        <v>42.231813130571503</v>
      </c>
    </row>
    <row r="44" spans="1:18" x14ac:dyDescent="0.2">
      <c r="A44" s="16">
        <f t="shared" si="11"/>
        <v>37986</v>
      </c>
      <c r="B44" s="12">
        <v>107</v>
      </c>
      <c r="C44" s="12">
        <v>94</v>
      </c>
      <c r="D44" s="12">
        <v>76.25</v>
      </c>
      <c r="E44" s="12">
        <v>39.910359745885089</v>
      </c>
      <c r="F44" s="12">
        <v>44.853511629466084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5.8369311973703617</v>
      </c>
      <c r="N44" s="12">
        <v>107</v>
      </c>
      <c r="O44" s="12">
        <v>94</v>
      </c>
      <c r="P44" s="12">
        <v>76.25</v>
      </c>
      <c r="Q44" s="12">
        <v>39.910359745885089</v>
      </c>
      <c r="R44" s="12">
        <v>39.016580432095722</v>
      </c>
    </row>
    <row r="45" spans="1:18" x14ac:dyDescent="0.2">
      <c r="A45" s="16">
        <f t="shared" si="11"/>
        <v>38017</v>
      </c>
      <c r="B45" s="12">
        <v>118.5</v>
      </c>
      <c r="C45" s="12">
        <v>110</v>
      </c>
      <c r="D45" s="12">
        <v>59.5</v>
      </c>
      <c r="E45" s="12">
        <v>49.38799202669545</v>
      </c>
      <c r="F45" s="12">
        <v>50.307889120100818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0.69374876134573782</v>
      </c>
      <c r="N45" s="12">
        <v>118.5</v>
      </c>
      <c r="O45" s="12">
        <v>110</v>
      </c>
      <c r="P45" s="12">
        <v>59.5</v>
      </c>
      <c r="Q45" s="12">
        <v>49.38799202669545</v>
      </c>
      <c r="R45" s="12">
        <v>49.61414035875508</v>
      </c>
    </row>
    <row r="46" spans="1:18" x14ac:dyDescent="0.2">
      <c r="A46" s="16">
        <f t="shared" si="11"/>
        <v>38046</v>
      </c>
      <c r="B46" s="12">
        <v>107.5</v>
      </c>
      <c r="C46" s="12">
        <v>104</v>
      </c>
      <c r="D46" s="12">
        <v>75.5</v>
      </c>
      <c r="E46" s="12">
        <v>41.55603777057182</v>
      </c>
      <c r="F46" s="12">
        <v>42.691387404476515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0.60188259660592536</v>
      </c>
      <c r="N46" s="12">
        <v>107.5</v>
      </c>
      <c r="O46" s="12">
        <v>104</v>
      </c>
      <c r="P46" s="12">
        <v>75.5</v>
      </c>
      <c r="Q46" s="12">
        <v>41.55603777057182</v>
      </c>
      <c r="R46" s="12">
        <v>42.08950480787059</v>
      </c>
    </row>
    <row r="47" spans="1:18" x14ac:dyDescent="0.2">
      <c r="A47" s="16">
        <f t="shared" si="11"/>
        <v>38077</v>
      </c>
      <c r="B47" s="12">
        <v>94.5</v>
      </c>
      <c r="C47" s="12">
        <v>90</v>
      </c>
      <c r="D47" s="12">
        <v>55.5</v>
      </c>
      <c r="E47" s="12">
        <v>39.702012397614787</v>
      </c>
      <c r="F47" s="12">
        <v>40.894719790028667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0.58501134777764463</v>
      </c>
      <c r="N47" s="12">
        <v>94.5</v>
      </c>
      <c r="O47" s="12">
        <v>90</v>
      </c>
      <c r="P47" s="12">
        <v>55.5</v>
      </c>
      <c r="Q47" s="12">
        <v>39.702012397614787</v>
      </c>
      <c r="R47" s="12">
        <v>40.309708442251022</v>
      </c>
    </row>
    <row r="48" spans="1:18" x14ac:dyDescent="0.2">
      <c r="A48" s="16">
        <f t="shared" si="11"/>
        <v>38107</v>
      </c>
      <c r="B48" s="12">
        <v>56.5</v>
      </c>
      <c r="C48" s="12">
        <v>54</v>
      </c>
      <c r="D48" s="12">
        <v>52.5</v>
      </c>
      <c r="E48" s="12">
        <v>39.046532002076503</v>
      </c>
      <c r="F48" s="12">
        <v>39.082804230062557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0.56734824067827816</v>
      </c>
      <c r="N48" s="12">
        <v>56.5</v>
      </c>
      <c r="O48" s="12">
        <v>54</v>
      </c>
      <c r="P48" s="12">
        <v>52.5</v>
      </c>
      <c r="Q48" s="12">
        <v>39.046532002076503</v>
      </c>
      <c r="R48" s="12">
        <v>38.515455989384279</v>
      </c>
    </row>
    <row r="49" spans="1:18" x14ac:dyDescent="0.2">
      <c r="A49" s="16">
        <f t="shared" si="11"/>
        <v>38138</v>
      </c>
      <c r="B49" s="12">
        <v>48.5</v>
      </c>
      <c r="C49" s="12">
        <v>46</v>
      </c>
      <c r="D49" s="12">
        <v>54.25</v>
      </c>
      <c r="E49" s="12">
        <v>39.198746770507185</v>
      </c>
      <c r="F49" s="12">
        <v>39.2344568606282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0.5760061990808083</v>
      </c>
      <c r="N49" s="12">
        <v>48.5</v>
      </c>
      <c r="O49" s="12">
        <v>46</v>
      </c>
      <c r="P49" s="12">
        <v>54.25</v>
      </c>
      <c r="Q49" s="12">
        <v>39.198746770507185</v>
      </c>
      <c r="R49" s="12">
        <v>38.658450661547391</v>
      </c>
    </row>
    <row r="50" spans="1:18" x14ac:dyDescent="0.2">
      <c r="A50" s="16">
        <f t="shared" si="11"/>
        <v>38168</v>
      </c>
      <c r="B50" s="12">
        <v>53.5</v>
      </c>
      <c r="C50" s="12">
        <v>57</v>
      </c>
      <c r="D50" s="12">
        <v>62</v>
      </c>
      <c r="E50" s="12">
        <v>52.418972871023797</v>
      </c>
      <c r="F50" s="12">
        <v>55.290702711916204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0.80578746092060527</v>
      </c>
      <c r="N50" s="12">
        <v>53.5</v>
      </c>
      <c r="O50" s="12">
        <v>57</v>
      </c>
      <c r="P50" s="12">
        <v>62</v>
      </c>
      <c r="Q50" s="12">
        <v>52.418972871023797</v>
      </c>
      <c r="R50" s="12">
        <v>54.484915250995599</v>
      </c>
    </row>
    <row r="51" spans="1:18" x14ac:dyDescent="0.2">
      <c r="A51" s="16">
        <f t="shared" si="11"/>
        <v>38199</v>
      </c>
      <c r="B51" s="12">
        <v>112</v>
      </c>
      <c r="C51" s="12">
        <v>100</v>
      </c>
      <c r="D51" s="12">
        <v>91.25</v>
      </c>
      <c r="E51" s="12">
        <v>79.701266871694258</v>
      </c>
      <c r="F51" s="12">
        <v>93.454802868482616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8.0462608021481827</v>
      </c>
      <c r="N51" s="12">
        <v>112</v>
      </c>
      <c r="O51" s="12">
        <v>100</v>
      </c>
      <c r="P51" s="12">
        <v>91.25</v>
      </c>
      <c r="Q51" s="12">
        <v>79.701266871694258</v>
      </c>
      <c r="R51" s="12">
        <v>85.408542066334434</v>
      </c>
    </row>
    <row r="52" spans="1:18" x14ac:dyDescent="0.2">
      <c r="A52" s="16">
        <f t="shared" si="11"/>
        <v>38230</v>
      </c>
      <c r="B52" s="12">
        <v>115</v>
      </c>
      <c r="C52" s="12">
        <v>116</v>
      </c>
      <c r="D52" s="12">
        <v>104.25</v>
      </c>
      <c r="E52" s="12">
        <v>90.749044845734986</v>
      </c>
      <c r="F52" s="12">
        <v>113.91140484310257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16.29241378870806</v>
      </c>
      <c r="N52" s="12">
        <v>115</v>
      </c>
      <c r="O52" s="12">
        <v>116</v>
      </c>
      <c r="P52" s="12">
        <v>104.25</v>
      </c>
      <c r="Q52" s="12">
        <v>90.749044845734986</v>
      </c>
      <c r="R52" s="12">
        <v>97.618991054394513</v>
      </c>
    </row>
    <row r="53" spans="1:18" x14ac:dyDescent="0.2">
      <c r="A53" s="16">
        <f t="shared" si="11"/>
        <v>38260</v>
      </c>
      <c r="B53" s="12">
        <v>96.5</v>
      </c>
      <c r="C53" s="12">
        <v>98</v>
      </c>
      <c r="D53" s="12">
        <v>92.25</v>
      </c>
      <c r="E53" s="12">
        <v>72.10232348574354</v>
      </c>
      <c r="F53" s="12">
        <v>64.036672306440067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-14.129147477224933</v>
      </c>
      <c r="N53" s="12">
        <v>96.5</v>
      </c>
      <c r="O53" s="12">
        <v>98</v>
      </c>
      <c r="P53" s="12">
        <v>92.25</v>
      </c>
      <c r="Q53" s="12">
        <v>72.10232348574354</v>
      </c>
      <c r="R53" s="12">
        <v>78.165819783665</v>
      </c>
    </row>
    <row r="54" spans="1:18" x14ac:dyDescent="0.2">
      <c r="A54" s="16">
        <f t="shared" si="11"/>
        <v>38291</v>
      </c>
      <c r="B54" s="12">
        <v>72.5</v>
      </c>
      <c r="C54" s="12">
        <v>70</v>
      </c>
      <c r="D54" s="12">
        <v>58.5</v>
      </c>
      <c r="E54" s="12">
        <v>56.197633096636245</v>
      </c>
      <c r="F54" s="12">
        <v>50.139948562123209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-5.2130943499739644</v>
      </c>
      <c r="N54" s="12">
        <v>72.5</v>
      </c>
      <c r="O54" s="12">
        <v>70</v>
      </c>
      <c r="P54" s="12">
        <v>58.5</v>
      </c>
      <c r="Q54" s="12">
        <v>56.197633096636245</v>
      </c>
      <c r="R54" s="12">
        <v>55.353042912097173</v>
      </c>
    </row>
    <row r="55" spans="1:18" x14ac:dyDescent="0.2">
      <c r="A55" s="16">
        <f t="shared" si="11"/>
        <v>38321</v>
      </c>
      <c r="B55" s="12">
        <v>66.5</v>
      </c>
      <c r="C55" s="12">
        <v>65</v>
      </c>
      <c r="D55" s="12">
        <v>58</v>
      </c>
      <c r="E55" s="12">
        <v>34.720361043278174</v>
      </c>
      <c r="F55" s="12">
        <v>36.1162997482487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2.5738140376543512</v>
      </c>
      <c r="N55" s="12">
        <v>66.5</v>
      </c>
      <c r="O55" s="12">
        <v>65</v>
      </c>
      <c r="P55" s="12">
        <v>58</v>
      </c>
      <c r="Q55" s="12">
        <v>34.720361043278174</v>
      </c>
      <c r="R55" s="12">
        <v>33.542485710594349</v>
      </c>
    </row>
    <row r="56" spans="1:18" x14ac:dyDescent="0.2">
      <c r="A56" s="16">
        <f t="shared" si="11"/>
        <v>38352</v>
      </c>
      <c r="B56" s="12">
        <v>80.5</v>
      </c>
      <c r="C56" s="12">
        <v>68</v>
      </c>
      <c r="D56" s="12">
        <v>56.5</v>
      </c>
      <c r="E56" s="12">
        <v>32.762800482567748</v>
      </c>
      <c r="F56" s="12">
        <v>36.262268834798803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4.6032906941677005</v>
      </c>
      <c r="N56" s="12">
        <v>80.5</v>
      </c>
      <c r="O56" s="12">
        <v>68</v>
      </c>
      <c r="P56" s="12">
        <v>56.5</v>
      </c>
      <c r="Q56" s="12">
        <v>32.762800482567748</v>
      </c>
      <c r="R56" s="12">
        <v>31.658978140631103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SUM('P2'!K4:V4)/12</f>
        <v>308.33333333333331</v>
      </c>
      <c r="C58" s="12">
        <f>SUM('P2'!K6:V6)/12</f>
        <v>308.75</v>
      </c>
      <c r="D58" s="12">
        <f>SUM('P2'!K8:V8)/12</f>
        <v>208.75</v>
      </c>
      <c r="E58" s="12">
        <f>SUM('P2'!K12:V12)/12</f>
        <v>198.91666666666666</v>
      </c>
      <c r="F58" s="12">
        <f>SUM('P2'!K14:V14)/12</f>
        <v>229.16666666666666</v>
      </c>
      <c r="H58" s="17">
        <f t="shared" ref="H58:H67" si="12">B58-N58</f>
        <v>0</v>
      </c>
      <c r="I58" s="17">
        <f t="shared" ref="I58:I67" si="13">C58-O58</f>
        <v>1.6666666666666856</v>
      </c>
      <c r="J58" s="17">
        <f t="shared" ref="J58:J67" si="14">D58-P58</f>
        <v>6.5833333333333428</v>
      </c>
      <c r="K58" s="17">
        <f t="shared" ref="K58:K67" si="15">E58-Q58</f>
        <v>3.0833333333333144</v>
      </c>
      <c r="L58" s="17">
        <f t="shared" ref="L58:L67" si="16">F58-R58</f>
        <v>1.25</v>
      </c>
      <c r="N58" s="12">
        <v>308.33333333333331</v>
      </c>
      <c r="O58" s="12">
        <v>307.08333333333331</v>
      </c>
      <c r="P58" s="12">
        <v>202.16666666666666</v>
      </c>
      <c r="Q58" s="12">
        <v>195.83333333333334</v>
      </c>
      <c r="R58" s="12">
        <v>227.91666666666666</v>
      </c>
    </row>
    <row r="59" spans="1:18" x14ac:dyDescent="0.2">
      <c r="A59" s="18" t="s">
        <v>49</v>
      </c>
      <c r="B59" s="12">
        <f>SUM('P2'!W4:AH4)/12</f>
        <v>183.25</v>
      </c>
      <c r="C59" s="12">
        <f>SUM('P2'!W6:AH6)/12</f>
        <v>179.25</v>
      </c>
      <c r="D59" s="12">
        <f>SUM('P2'!W8:AH8)/12</f>
        <v>124.41666666666667</v>
      </c>
      <c r="E59" s="12">
        <f>SUM('P2'!W12:AH12)/12</f>
        <v>117.5</v>
      </c>
      <c r="F59" s="12">
        <f>SUM('P2'!W14:AH14)/12</f>
        <v>129.16666666666666</v>
      </c>
      <c r="H59" s="17">
        <f t="shared" si="12"/>
        <v>0</v>
      </c>
      <c r="I59" s="17">
        <f t="shared" si="13"/>
        <v>0</v>
      </c>
      <c r="J59" s="17">
        <f t="shared" si="14"/>
        <v>-4.8333333333333286</v>
      </c>
      <c r="K59" s="17">
        <f t="shared" si="15"/>
        <v>-1.8333333333333286</v>
      </c>
      <c r="L59" s="17">
        <f t="shared" si="16"/>
        <v>1.3333333333333286</v>
      </c>
      <c r="N59" s="12">
        <v>183.25</v>
      </c>
      <c r="O59" s="12">
        <v>179.25</v>
      </c>
      <c r="P59" s="12">
        <v>129.25</v>
      </c>
      <c r="Q59" s="12">
        <v>119.33333333333333</v>
      </c>
      <c r="R59" s="12">
        <v>127.83333333333333</v>
      </c>
    </row>
    <row r="60" spans="1:18" x14ac:dyDescent="0.2">
      <c r="A60" s="18" t="s">
        <v>50</v>
      </c>
      <c r="B60" s="12">
        <f>SUM('P2'!AI4:AT4)/12</f>
        <v>111.75</v>
      </c>
      <c r="C60" s="12">
        <f>SUM('P2'!AI6:AT6)/12</f>
        <v>107.5</v>
      </c>
      <c r="D60" s="12">
        <f>SUM('P2'!AI8:AT8)/12</f>
        <v>88.208333333333329</v>
      </c>
      <c r="E60" s="12">
        <f>SUM('P2'!AI12:AT12)/12</f>
        <v>72.134178266737536</v>
      </c>
      <c r="F60" s="12">
        <f>SUM('P2'!AI14:AT14)/12</f>
        <v>75.954960840952737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-0.64500600426241306</v>
      </c>
      <c r="N60" s="12">
        <v>111.75</v>
      </c>
      <c r="O60" s="12">
        <v>107.5</v>
      </c>
      <c r="P60" s="12">
        <v>88.208333333333329</v>
      </c>
      <c r="Q60" s="12">
        <v>72.134178266737536</v>
      </c>
      <c r="R60" s="12">
        <v>76.59996684521515</v>
      </c>
    </row>
    <row r="61" spans="1:18" x14ac:dyDescent="0.2">
      <c r="A61" s="18" t="s">
        <v>51</v>
      </c>
      <c r="B61" s="12">
        <f>SUM('P2'!AU4:BF4)/12</f>
        <v>85.166666666666671</v>
      </c>
      <c r="C61" s="12">
        <f>SUM('P2'!AU6:BF6)/12</f>
        <v>81.5</v>
      </c>
      <c r="D61" s="12">
        <f>SUM('P2'!AU8:BF8)/12</f>
        <v>68.333333333333329</v>
      </c>
      <c r="E61" s="12">
        <f>SUM('P2'!AU12:BF12)/12</f>
        <v>52.295310305345375</v>
      </c>
      <c r="F61" s="12">
        <f>SUM('P2'!AU14:BF14)/12</f>
        <v>55.118613106700735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1.3336101751573537</v>
      </c>
      <c r="N61" s="12">
        <v>85.166666666666671</v>
      </c>
      <c r="O61" s="12">
        <v>81.5</v>
      </c>
      <c r="P61" s="12">
        <v>68.333333333333329</v>
      </c>
      <c r="Q61" s="12">
        <v>52.295310305345375</v>
      </c>
      <c r="R61" s="12">
        <v>53.785002931543382</v>
      </c>
    </row>
    <row r="62" spans="1:18" x14ac:dyDescent="0.2">
      <c r="A62" s="18" t="s">
        <v>52</v>
      </c>
      <c r="B62" s="12">
        <f>SUM('P2'!BG4:BR4)/12</f>
        <v>71.75</v>
      </c>
      <c r="C62" s="12">
        <f>SUM('P2'!BG6:BR6)/12</f>
        <v>68.5</v>
      </c>
      <c r="D62" s="12">
        <f>SUM('P2'!BG8:BR8)/12</f>
        <v>62.433333333333337</v>
      </c>
      <c r="E62" s="12">
        <f>SUM('P2'!BG12:BR12)/12</f>
        <v>48.49424359846472</v>
      </c>
      <c r="F62" s="12">
        <f>SUM('P2'!BG14:BR14)/12</f>
        <v>50.15285050887536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1.333403927998468</v>
      </c>
      <c r="N62" s="12">
        <v>71.75</v>
      </c>
      <c r="O62" s="12">
        <v>68.5</v>
      </c>
      <c r="P62" s="12">
        <v>62.433333333333337</v>
      </c>
      <c r="Q62" s="12">
        <v>48.49424359846472</v>
      </c>
      <c r="R62" s="12">
        <v>48.819446580876892</v>
      </c>
    </row>
    <row r="63" spans="1:18" x14ac:dyDescent="0.2">
      <c r="A63" s="18" t="s">
        <v>53</v>
      </c>
      <c r="B63" s="12">
        <f>SUM('P2'!BS4:CD4)/12</f>
        <v>64.75</v>
      </c>
      <c r="C63" s="12">
        <f>SUM('P2'!BS6:CD6)/12</f>
        <v>62.5</v>
      </c>
      <c r="D63" s="12">
        <f>SUM('P2'!BS8:CD8)/12</f>
        <v>60.620833333333337</v>
      </c>
      <c r="E63" s="12">
        <f>SUM('P2'!BS12:CD12)/12</f>
        <v>47.49424359846472</v>
      </c>
      <c r="F63" s="12">
        <f>SUM('P2'!BS14:CD14)/12</f>
        <v>48.655578138231142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1.3333833378877955</v>
      </c>
      <c r="N63" s="12">
        <v>64.75</v>
      </c>
      <c r="O63" s="12">
        <v>62.5</v>
      </c>
      <c r="P63" s="12">
        <v>60.620833333333337</v>
      </c>
      <c r="Q63" s="12">
        <v>47.49424359846472</v>
      </c>
      <c r="R63" s="12">
        <v>47.322194800343347</v>
      </c>
    </row>
    <row r="64" spans="1:18" x14ac:dyDescent="0.2">
      <c r="A64" s="18" t="s">
        <v>54</v>
      </c>
      <c r="B64" s="12">
        <f>SUM('P2'!CE4:CP4)/12</f>
        <v>66</v>
      </c>
      <c r="C64" s="12">
        <f>SUM('P2'!CE6:CP6)/12</f>
        <v>63.850000000000016</v>
      </c>
      <c r="D64" s="12">
        <f>SUM('P2'!CE8:CP8)/12</f>
        <v>60.245833333333337</v>
      </c>
      <c r="E64" s="12">
        <f>SUM('P2'!CE12:CP12)/12</f>
        <v>47.55674359846472</v>
      </c>
      <c r="F64" s="12">
        <f>SUM('P2'!CE14:CP14)/12</f>
        <v>47.407988481748646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1.3333693366125559</v>
      </c>
      <c r="N64" s="12">
        <v>66</v>
      </c>
      <c r="O64" s="12">
        <v>63.85</v>
      </c>
      <c r="P64" s="12">
        <v>60.245833333333337</v>
      </c>
      <c r="Q64" s="12">
        <v>47.55674359846472</v>
      </c>
      <c r="R64" s="12">
        <v>46.07461914513609</v>
      </c>
    </row>
    <row r="65" spans="1:18" x14ac:dyDescent="0.2">
      <c r="A65" s="18" t="s">
        <v>55</v>
      </c>
      <c r="B65" s="12">
        <f>SUM('P2'!CQ4:DB4)/12</f>
        <v>67.25</v>
      </c>
      <c r="C65" s="12">
        <f>SUM('P2'!CQ6:DB6)/12</f>
        <v>65.200000000000017</v>
      </c>
      <c r="D65" s="12">
        <f>SUM('P2'!CQ8:DB8)/12</f>
        <v>60.108333333333327</v>
      </c>
      <c r="E65" s="12">
        <f>SUM('P2'!CQ12:DB12)/12</f>
        <v>47.80674359846472</v>
      </c>
      <c r="F65" s="12">
        <f>SUM('P2'!CQ14:DB14)/12</f>
        <v>46.410262052406551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1.3333581755959756</v>
      </c>
      <c r="N65" s="12">
        <v>67.25</v>
      </c>
      <c r="O65" s="12">
        <v>65.2</v>
      </c>
      <c r="P65" s="12">
        <v>60.108333333333327</v>
      </c>
      <c r="Q65" s="12">
        <v>47.80674359846472</v>
      </c>
      <c r="R65" s="12">
        <v>45.076903876810576</v>
      </c>
    </row>
    <row r="66" spans="1:18" x14ac:dyDescent="0.2">
      <c r="A66" s="18" t="s">
        <v>56</v>
      </c>
      <c r="B66" s="12">
        <f>SUM('P2'!DC4:DN4)/12</f>
        <v>68</v>
      </c>
      <c r="C66" s="12">
        <f>SUM('P2'!DC6:DN6)/12</f>
        <v>66.549999999999983</v>
      </c>
      <c r="D66" s="12">
        <f>SUM('P2'!DC8:DN8)/12</f>
        <v>60.658333333333353</v>
      </c>
      <c r="E66" s="12">
        <f>SUM('P2'!DC12:DN12)/12</f>
        <v>48.058697656764544</v>
      </c>
      <c r="F66" s="12">
        <f>SUM('P2'!DC14:DN14)/12</f>
        <v>45.666666666666664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1.3333333333333286</v>
      </c>
      <c r="N66" s="12">
        <v>68</v>
      </c>
      <c r="O66" s="12">
        <v>66.55</v>
      </c>
      <c r="P66" s="12">
        <v>60.658333333333353</v>
      </c>
      <c r="Q66" s="12">
        <v>48.058697656764544</v>
      </c>
      <c r="R66" s="12">
        <v>44.333333333333336</v>
      </c>
    </row>
    <row r="67" spans="1:18" x14ac:dyDescent="0.2">
      <c r="A67" s="18" t="s">
        <v>57</v>
      </c>
      <c r="B67" s="12">
        <f>SUM('P2'!DO4:DZ4)/12</f>
        <v>68.149999999999991</v>
      </c>
      <c r="C67" s="12">
        <f>SUM('P2'!DO6:DZ6)/12</f>
        <v>67.899999999999991</v>
      </c>
      <c r="D67" s="12">
        <f>SUM('P2'!DO8:DZ8)/12</f>
        <v>61.408333333333353</v>
      </c>
      <c r="E67" s="12">
        <f>SUM('P2'!DO12:DZ12)/12</f>
        <v>48.310275507096485</v>
      </c>
      <c r="F67" s="12">
        <f>SUM('P2'!DO14:DZ14)/12</f>
        <v>45.669569737237879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1.333323520970815</v>
      </c>
      <c r="N67" s="12">
        <v>68.150000000000006</v>
      </c>
      <c r="O67" s="12">
        <v>67.900000000000006</v>
      </c>
      <c r="P67" s="12">
        <v>61.408333333333353</v>
      </c>
      <c r="Q67" s="12">
        <v>48.310275507096485</v>
      </c>
      <c r="R67" s="12">
        <v>44.336246216267064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36931</v>
      </c>
      <c r="D1" s="11">
        <f ca="1">A1</f>
        <v>36931</v>
      </c>
      <c r="J1" s="10" t="s">
        <v>32</v>
      </c>
      <c r="P1" s="11">
        <f ca="1">A1</f>
        <v>36931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290</v>
      </c>
      <c r="C10" s="12">
        <v>290</v>
      </c>
      <c r="D10" s="12">
        <v>216</v>
      </c>
      <c r="E10" s="12">
        <v>155</v>
      </c>
      <c r="F10" s="12">
        <v>135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290</v>
      </c>
      <c r="O10" s="12">
        <v>290</v>
      </c>
      <c r="P10" s="12">
        <v>216</v>
      </c>
      <c r="Q10" s="12">
        <v>155</v>
      </c>
      <c r="R10" s="12">
        <v>135</v>
      </c>
    </row>
    <row r="11" spans="1:18" x14ac:dyDescent="0.2">
      <c r="A11" s="16">
        <f t="shared" si="5"/>
        <v>36981</v>
      </c>
      <c r="B11" s="12">
        <v>300.48387096774195</v>
      </c>
      <c r="C11" s="12">
        <v>299.51612903225805</v>
      </c>
      <c r="D11" s="12">
        <v>194.51612903225805</v>
      </c>
      <c r="E11" s="12">
        <v>156.29032258064515</v>
      </c>
      <c r="F11" s="12">
        <v>124.83870967741936</v>
      </c>
      <c r="H11" s="17">
        <f t="shared" si="0"/>
        <v>0</v>
      </c>
      <c r="I11" s="17">
        <f t="shared" si="1"/>
        <v>-0.96774193548390031</v>
      </c>
      <c r="J11" s="17">
        <f t="shared" si="2"/>
        <v>0</v>
      </c>
      <c r="K11" s="17">
        <f t="shared" si="3"/>
        <v>-1.9354838709677438</v>
      </c>
      <c r="L11" s="17">
        <f t="shared" si="4"/>
        <v>-1.9354838709677438</v>
      </c>
      <c r="N11" s="12">
        <v>300.48387096774195</v>
      </c>
      <c r="O11" s="12">
        <v>300.48387096774195</v>
      </c>
      <c r="P11" s="12">
        <v>194.51612903225805</v>
      </c>
      <c r="Q11" s="12">
        <v>158.2258064516129</v>
      </c>
      <c r="R11" s="12">
        <v>126.7741935483871</v>
      </c>
    </row>
    <row r="12" spans="1:18" x14ac:dyDescent="0.2">
      <c r="A12" s="16">
        <f t="shared" si="5"/>
        <v>37011</v>
      </c>
      <c r="B12" s="12">
        <v>294.16666666666663</v>
      </c>
      <c r="C12" s="12">
        <v>303.75</v>
      </c>
      <c r="D12" s="12">
        <v>143.75</v>
      </c>
      <c r="E12" s="12">
        <v>110</v>
      </c>
      <c r="F12" s="12">
        <v>114.16666666666666</v>
      </c>
      <c r="H12" s="17">
        <f t="shared" si="0"/>
        <v>0</v>
      </c>
      <c r="I12" s="17">
        <f t="shared" si="1"/>
        <v>0</v>
      </c>
      <c r="J12" s="17">
        <f t="shared" si="2"/>
        <v>-4</v>
      </c>
      <c r="K12" s="17">
        <f t="shared" si="3"/>
        <v>-1.25</v>
      </c>
      <c r="L12" s="17">
        <f t="shared" si="4"/>
        <v>-1.25</v>
      </c>
      <c r="N12" s="12">
        <v>294.16666666666663</v>
      </c>
      <c r="O12" s="12">
        <v>303.75</v>
      </c>
      <c r="P12" s="12">
        <v>147.75</v>
      </c>
      <c r="Q12" s="12">
        <v>111.25</v>
      </c>
      <c r="R12" s="12">
        <v>115.41666666666666</v>
      </c>
    </row>
    <row r="13" spans="1:18" ht="12.75" customHeight="1" x14ac:dyDescent="0.2">
      <c r="A13" s="16">
        <f t="shared" si="5"/>
        <v>37042</v>
      </c>
      <c r="B13" s="12">
        <v>282.74193548387092</v>
      </c>
      <c r="C13" s="12">
        <v>292.33870967741933</v>
      </c>
      <c r="D13" s="12">
        <v>138.54838709677418</v>
      </c>
      <c r="E13" s="12">
        <v>103.70967741935483</v>
      </c>
      <c r="F13" s="12">
        <v>113.30645161290322</v>
      </c>
      <c r="H13" s="17">
        <f t="shared" si="0"/>
        <v>0</v>
      </c>
      <c r="I13" s="17">
        <f t="shared" si="1"/>
        <v>0</v>
      </c>
      <c r="J13" s="17">
        <f t="shared" si="2"/>
        <v>-1.6935483870967687</v>
      </c>
      <c r="K13" s="17">
        <f t="shared" si="3"/>
        <v>-2.4193548387096797</v>
      </c>
      <c r="L13" s="17">
        <f t="shared" si="4"/>
        <v>-2.4193548387096797</v>
      </c>
      <c r="N13" s="12">
        <v>282.74193548387092</v>
      </c>
      <c r="O13" s="12">
        <v>292.33870967741933</v>
      </c>
      <c r="P13" s="12">
        <v>140.24193548387095</v>
      </c>
      <c r="Q13" s="12">
        <v>106.12903225806451</v>
      </c>
      <c r="R13" s="12">
        <v>115.7258064516129</v>
      </c>
    </row>
    <row r="14" spans="1:18" ht="12.75" customHeight="1" x14ac:dyDescent="0.2">
      <c r="A14" s="16">
        <f t="shared" si="5"/>
        <v>37072</v>
      </c>
      <c r="B14" s="12">
        <v>295</v>
      </c>
      <c r="C14" s="12">
        <v>313</v>
      </c>
      <c r="D14" s="12">
        <v>148.33333333333331</v>
      </c>
      <c r="E14" s="12">
        <v>105.33333333333331</v>
      </c>
      <c r="F14" s="12">
        <v>107.66666666666666</v>
      </c>
      <c r="H14" s="17">
        <f t="shared" si="0"/>
        <v>0</v>
      </c>
      <c r="I14" s="17">
        <f t="shared" si="1"/>
        <v>0</v>
      </c>
      <c r="J14" s="17">
        <f t="shared" si="2"/>
        <v>-3.4000000000000057</v>
      </c>
      <c r="K14" s="17">
        <f t="shared" si="3"/>
        <v>0</v>
      </c>
      <c r="L14" s="17">
        <f t="shared" si="4"/>
        <v>0</v>
      </c>
      <c r="N14" s="12">
        <v>295</v>
      </c>
      <c r="O14" s="12">
        <v>313</v>
      </c>
      <c r="P14" s="12">
        <v>151.73333333333332</v>
      </c>
      <c r="Q14" s="12">
        <v>105.33333333333331</v>
      </c>
      <c r="R14" s="12">
        <v>107.66666666666666</v>
      </c>
    </row>
    <row r="15" spans="1:18" ht="12.75" customHeight="1" x14ac:dyDescent="0.2">
      <c r="A15" s="16">
        <f t="shared" si="5"/>
        <v>37103</v>
      </c>
      <c r="B15" s="12">
        <v>342.25806451612902</v>
      </c>
      <c r="C15" s="12">
        <v>320</v>
      </c>
      <c r="D15" s="12">
        <v>149.35483870967744</v>
      </c>
      <c r="E15" s="12">
        <v>114.03225806451616</v>
      </c>
      <c r="F15" s="12">
        <v>94.838709677419388</v>
      </c>
      <c r="H15" s="17">
        <f t="shared" si="0"/>
        <v>0</v>
      </c>
      <c r="I15" s="17">
        <f t="shared" si="1"/>
        <v>-1.4516129032258505</v>
      </c>
      <c r="J15" s="17">
        <f t="shared" si="2"/>
        <v>0</v>
      </c>
      <c r="K15" s="17">
        <f t="shared" si="3"/>
        <v>-4.3548387096774235</v>
      </c>
      <c r="L15" s="17">
        <f t="shared" si="4"/>
        <v>-1.4516129032257936</v>
      </c>
      <c r="N15" s="12">
        <v>342.25806451612902</v>
      </c>
      <c r="O15" s="12">
        <v>321.45161290322585</v>
      </c>
      <c r="P15" s="12">
        <v>149.35483870967744</v>
      </c>
      <c r="Q15" s="12">
        <v>118.38709677419358</v>
      </c>
      <c r="R15" s="12">
        <v>96.290322580645181</v>
      </c>
    </row>
    <row r="16" spans="1:18" ht="12.75" customHeight="1" x14ac:dyDescent="0.2">
      <c r="A16" s="16">
        <f t="shared" si="5"/>
        <v>37134</v>
      </c>
      <c r="B16" s="12">
        <v>332.90322580645164</v>
      </c>
      <c r="C16" s="12">
        <v>322.74193548387098</v>
      </c>
      <c r="D16" s="12">
        <v>141.29032258064515</v>
      </c>
      <c r="E16" s="12">
        <v>124.83870967741936</v>
      </c>
      <c r="F16" s="12">
        <v>135</v>
      </c>
      <c r="H16" s="17">
        <f t="shared" si="0"/>
        <v>0</v>
      </c>
      <c r="I16" s="17">
        <f t="shared" si="1"/>
        <v>-0.96774193548390031</v>
      </c>
      <c r="J16" s="17">
        <f t="shared" si="2"/>
        <v>-5.8064516129032313</v>
      </c>
      <c r="K16" s="17">
        <f t="shared" si="3"/>
        <v>-6.7741935483871032</v>
      </c>
      <c r="L16" s="17">
        <f t="shared" si="4"/>
        <v>-4.838709677419331</v>
      </c>
      <c r="N16" s="12">
        <v>332.90322580645164</v>
      </c>
      <c r="O16" s="12">
        <v>323.70967741935488</v>
      </c>
      <c r="P16" s="12">
        <v>147.09677419354838</v>
      </c>
      <c r="Q16" s="12">
        <v>131.61290322580646</v>
      </c>
      <c r="R16" s="12">
        <v>139.83870967741933</v>
      </c>
    </row>
    <row r="17" spans="1:18" ht="12.75" customHeight="1" x14ac:dyDescent="0.2">
      <c r="A17" s="16">
        <f t="shared" si="5"/>
        <v>37164</v>
      </c>
      <c r="B17" s="12">
        <v>328</v>
      </c>
      <c r="C17" s="12">
        <v>295.5</v>
      </c>
      <c r="D17" s="12">
        <v>143.5</v>
      </c>
      <c r="E17" s="12">
        <v>121.5</v>
      </c>
      <c r="F17" s="12">
        <v>108.5</v>
      </c>
      <c r="H17" s="17">
        <f t="shared" si="0"/>
        <v>0</v>
      </c>
      <c r="I17" s="17">
        <f t="shared" si="1"/>
        <v>-1.5</v>
      </c>
      <c r="J17" s="17">
        <f t="shared" si="2"/>
        <v>1.5</v>
      </c>
      <c r="K17" s="17">
        <f t="shared" si="3"/>
        <v>12</v>
      </c>
      <c r="L17" s="17">
        <f t="shared" si="4"/>
        <v>15</v>
      </c>
      <c r="N17" s="12">
        <v>328</v>
      </c>
      <c r="O17" s="12">
        <v>297</v>
      </c>
      <c r="P17" s="12">
        <v>142</v>
      </c>
      <c r="Q17" s="12">
        <v>109.5</v>
      </c>
      <c r="R17" s="12">
        <v>93.5</v>
      </c>
    </row>
    <row r="18" spans="1:18" ht="12.75" customHeight="1" x14ac:dyDescent="0.2">
      <c r="A18" s="16">
        <f t="shared" si="5"/>
        <v>37195</v>
      </c>
      <c r="B18" s="12">
        <v>307.74193548387098</v>
      </c>
      <c r="C18" s="12">
        <v>265.64516129032256</v>
      </c>
      <c r="D18" s="12">
        <v>146.61290322580643</v>
      </c>
      <c r="E18" s="12">
        <v>97.451612903225794</v>
      </c>
      <c r="F18" s="12">
        <v>96.774193548387089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307.74193548387098</v>
      </c>
      <c r="O18" s="12">
        <v>265.64516129032256</v>
      </c>
      <c r="P18" s="12">
        <v>146.61290322580643</v>
      </c>
      <c r="Q18" s="12">
        <v>97.451612903225794</v>
      </c>
      <c r="R18" s="12">
        <v>96.774193548387089</v>
      </c>
    </row>
    <row r="19" spans="1:18" ht="12.75" customHeight="1" x14ac:dyDescent="0.2">
      <c r="A19" s="16">
        <f t="shared" si="5"/>
        <v>37225</v>
      </c>
      <c r="B19" s="12">
        <v>252.5</v>
      </c>
      <c r="C19" s="12">
        <v>261.25</v>
      </c>
      <c r="D19" s="12">
        <v>137.5</v>
      </c>
      <c r="E19" s="12">
        <v>87.833333333333329</v>
      </c>
      <c r="F19" s="12">
        <v>80</v>
      </c>
      <c r="H19" s="17">
        <f t="shared" si="0"/>
        <v>0</v>
      </c>
      <c r="I19" s="17">
        <f t="shared" si="1"/>
        <v>0</v>
      </c>
      <c r="J19" s="17">
        <f t="shared" si="2"/>
        <v>-1</v>
      </c>
      <c r="K19" s="17">
        <f t="shared" si="3"/>
        <v>0</v>
      </c>
      <c r="L19" s="17">
        <f t="shared" si="4"/>
        <v>0</v>
      </c>
      <c r="N19" s="12">
        <v>252.5</v>
      </c>
      <c r="O19" s="12">
        <v>261.25</v>
      </c>
      <c r="P19" s="12">
        <v>138.5</v>
      </c>
      <c r="Q19" s="12">
        <v>87.833333333333329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304.67741935483878</v>
      </c>
      <c r="C20" s="12">
        <v>230.16129032258067</v>
      </c>
      <c r="D20" s="12">
        <v>150.32258064516131</v>
      </c>
      <c r="E20" s="12">
        <v>105.38709677419357</v>
      </c>
      <c r="F20" s="12">
        <v>76.129032258064512</v>
      </c>
      <c r="H20" s="17">
        <f t="shared" si="0"/>
        <v>0</v>
      </c>
      <c r="I20" s="17">
        <f t="shared" si="1"/>
        <v>0</v>
      </c>
      <c r="J20" s="17">
        <f t="shared" si="2"/>
        <v>-1.451612903225822</v>
      </c>
      <c r="K20" s="17">
        <f t="shared" si="3"/>
        <v>0</v>
      </c>
      <c r="L20" s="17">
        <f t="shared" si="4"/>
        <v>0</v>
      </c>
      <c r="N20" s="12">
        <v>304.67741935483878</v>
      </c>
      <c r="O20" s="12">
        <v>230.16129032258067</v>
      </c>
      <c r="P20" s="12">
        <v>151.77419354838713</v>
      </c>
      <c r="Q20" s="12">
        <v>105.38709677419357</v>
      </c>
      <c r="R20" s="12">
        <v>76.129032258064512</v>
      </c>
    </row>
    <row r="21" spans="1:18" ht="12.75" customHeight="1" x14ac:dyDescent="0.2">
      <c r="A21" s="16">
        <f t="shared" si="5"/>
        <v>37287</v>
      </c>
      <c r="B21" s="12">
        <v>262.25806451612902</v>
      </c>
      <c r="C21" s="12">
        <v>231.61290322580646</v>
      </c>
      <c r="D21" s="12">
        <v>104.54838709677418</v>
      </c>
      <c r="E21" s="12">
        <v>80.516129032258064</v>
      </c>
      <c r="F21" s="12">
        <v>67.516129032258064</v>
      </c>
      <c r="H21" s="17">
        <f t="shared" si="0"/>
        <v>0</v>
      </c>
      <c r="I21" s="17">
        <f t="shared" si="1"/>
        <v>0</v>
      </c>
      <c r="J21" s="17">
        <f t="shared" si="2"/>
        <v>1.209677419354847</v>
      </c>
      <c r="K21" s="17">
        <f t="shared" si="3"/>
        <v>1.209677419354847</v>
      </c>
      <c r="L21" s="17">
        <f t="shared" si="4"/>
        <v>0</v>
      </c>
      <c r="N21" s="12">
        <v>262.25806451612902</v>
      </c>
      <c r="O21" s="12">
        <v>231.61290322580646</v>
      </c>
      <c r="P21" s="12">
        <v>103.33870967741933</v>
      </c>
      <c r="Q21" s="12">
        <v>79.306451612903217</v>
      </c>
      <c r="R21" s="12">
        <v>67.516129032258064</v>
      </c>
    </row>
    <row r="22" spans="1:18" ht="12.75" customHeight="1" x14ac:dyDescent="0.2">
      <c r="A22" s="16">
        <f t="shared" si="5"/>
        <v>37315</v>
      </c>
      <c r="B22" s="12">
        <v>230.35714285714283</v>
      </c>
      <c r="C22" s="12">
        <v>232.5</v>
      </c>
      <c r="D22" s="12">
        <v>96.214285714285708</v>
      </c>
      <c r="E22" s="12">
        <v>76.714285714285694</v>
      </c>
      <c r="F22" s="12">
        <v>66</v>
      </c>
      <c r="H22" s="17">
        <f t="shared" si="0"/>
        <v>0</v>
      </c>
      <c r="I22" s="17">
        <f t="shared" si="1"/>
        <v>0</v>
      </c>
      <c r="J22" s="17">
        <f t="shared" si="2"/>
        <v>0.8571428571428612</v>
      </c>
      <c r="K22" s="17">
        <f t="shared" si="3"/>
        <v>0.6428571428571388</v>
      </c>
      <c r="L22" s="17">
        <f t="shared" si="4"/>
        <v>0</v>
      </c>
      <c r="N22" s="12">
        <v>230.35714285714283</v>
      </c>
      <c r="O22" s="12">
        <v>232.5</v>
      </c>
      <c r="P22" s="12">
        <v>95.357142857142847</v>
      </c>
      <c r="Q22" s="12">
        <v>76.071428571428555</v>
      </c>
      <c r="R22" s="12">
        <v>66</v>
      </c>
    </row>
    <row r="23" spans="1:18" x14ac:dyDescent="0.2">
      <c r="A23" s="16">
        <f t="shared" si="5"/>
        <v>37346</v>
      </c>
      <c r="B23" s="12">
        <v>195.56451612903226</v>
      </c>
      <c r="C23" s="12">
        <v>178.79032258064515</v>
      </c>
      <c r="D23" s="12">
        <v>83.274193548387089</v>
      </c>
      <c r="E23" s="12">
        <v>77.903225806451616</v>
      </c>
      <c r="F23" s="12">
        <v>60.338709677419345</v>
      </c>
      <c r="H23" s="17">
        <f t="shared" si="0"/>
        <v>0</v>
      </c>
      <c r="I23" s="17">
        <f t="shared" si="1"/>
        <v>0</v>
      </c>
      <c r="J23" s="17">
        <f t="shared" si="2"/>
        <v>1.2096774193548328</v>
      </c>
      <c r="K23" s="17">
        <f t="shared" si="3"/>
        <v>0.48387096774195015</v>
      </c>
      <c r="L23" s="17">
        <f t="shared" si="4"/>
        <v>0</v>
      </c>
      <c r="N23" s="12">
        <v>195.56451612903226</v>
      </c>
      <c r="O23" s="12">
        <v>178.79032258064515</v>
      </c>
      <c r="P23" s="12">
        <v>82.064516129032256</v>
      </c>
      <c r="Q23" s="12">
        <v>77.419354838709666</v>
      </c>
      <c r="R23" s="12">
        <v>60.338709677419345</v>
      </c>
    </row>
    <row r="24" spans="1:18" x14ac:dyDescent="0.2">
      <c r="A24" s="16">
        <f t="shared" si="5"/>
        <v>37376</v>
      </c>
      <c r="B24" s="12">
        <v>126</v>
      </c>
      <c r="C24" s="12">
        <v>107.4</v>
      </c>
      <c r="D24" s="12">
        <v>81.333333333333329</v>
      </c>
      <c r="E24" s="12">
        <v>72.933333333333323</v>
      </c>
      <c r="F24" s="12">
        <v>61.8</v>
      </c>
      <c r="H24" s="17">
        <f t="shared" si="0"/>
        <v>0</v>
      </c>
      <c r="I24" s="17">
        <f t="shared" si="1"/>
        <v>0</v>
      </c>
      <c r="J24" s="17">
        <f t="shared" si="2"/>
        <v>1</v>
      </c>
      <c r="K24" s="17">
        <f t="shared" si="3"/>
        <v>0.60000000000000853</v>
      </c>
      <c r="L24" s="17">
        <f t="shared" si="4"/>
        <v>0</v>
      </c>
      <c r="N24" s="12">
        <v>126</v>
      </c>
      <c r="O24" s="12">
        <v>107.4</v>
      </c>
      <c r="P24" s="12">
        <v>80.333333333333329</v>
      </c>
      <c r="Q24" s="12">
        <v>72.333333333333314</v>
      </c>
      <c r="R24" s="12">
        <v>61.8</v>
      </c>
    </row>
    <row r="25" spans="1:18" x14ac:dyDescent="0.2">
      <c r="A25" s="16">
        <f t="shared" si="5"/>
        <v>37407</v>
      </c>
      <c r="B25" s="12">
        <v>83.387096774193537</v>
      </c>
      <c r="C25" s="12">
        <v>78.935483870967744</v>
      </c>
      <c r="D25" s="12">
        <v>81.612903225806434</v>
      </c>
      <c r="E25" s="12">
        <v>73.338709677419345</v>
      </c>
      <c r="F25" s="12">
        <v>61.548387096774185</v>
      </c>
      <c r="H25" s="17">
        <f t="shared" si="0"/>
        <v>0</v>
      </c>
      <c r="I25" s="17">
        <f t="shared" si="1"/>
        <v>0</v>
      </c>
      <c r="J25" s="17">
        <f t="shared" si="2"/>
        <v>1.2096774193548328</v>
      </c>
      <c r="K25" s="17">
        <f t="shared" si="3"/>
        <v>0.72580645161291102</v>
      </c>
      <c r="L25" s="17">
        <f t="shared" si="4"/>
        <v>0</v>
      </c>
      <c r="N25" s="12">
        <v>83.387096774193537</v>
      </c>
      <c r="O25" s="12">
        <v>78.935483870967744</v>
      </c>
      <c r="P25" s="12">
        <v>80.403225806451601</v>
      </c>
      <c r="Q25" s="12">
        <v>72.612903225806434</v>
      </c>
      <c r="R25" s="12">
        <v>61.548387096774185</v>
      </c>
    </row>
    <row r="26" spans="1:18" x14ac:dyDescent="0.2">
      <c r="A26" s="16">
        <f t="shared" si="5"/>
        <v>37437</v>
      </c>
      <c r="B26" s="12">
        <v>90.666666666666657</v>
      </c>
      <c r="C26" s="12">
        <v>81.5</v>
      </c>
      <c r="D26" s="12">
        <v>86.25</v>
      </c>
      <c r="E26" s="12">
        <v>63.25</v>
      </c>
      <c r="F26" s="12">
        <v>71.5</v>
      </c>
      <c r="H26" s="17">
        <f t="shared" si="0"/>
        <v>0</v>
      </c>
      <c r="I26" s="17">
        <f t="shared" si="1"/>
        <v>0</v>
      </c>
      <c r="J26" s="17">
        <f t="shared" si="2"/>
        <v>1.25</v>
      </c>
      <c r="K26" s="17">
        <f t="shared" si="3"/>
        <v>1.25</v>
      </c>
      <c r="L26" s="17">
        <f t="shared" si="4"/>
        <v>0</v>
      </c>
      <c r="N26" s="12">
        <v>90.666666666666657</v>
      </c>
      <c r="O26" s="12">
        <v>81.5</v>
      </c>
      <c r="P26" s="12">
        <v>85</v>
      </c>
      <c r="Q26" s="12">
        <v>62</v>
      </c>
      <c r="R26" s="12">
        <v>71.5</v>
      </c>
    </row>
    <row r="27" spans="1:18" x14ac:dyDescent="0.2">
      <c r="A27" s="16">
        <f t="shared" si="5"/>
        <v>37468</v>
      </c>
      <c r="B27" s="12">
        <v>92.903225806451616</v>
      </c>
      <c r="C27" s="12">
        <v>81.112903225806434</v>
      </c>
      <c r="D27" s="12">
        <v>105.56451612903224</v>
      </c>
      <c r="E27" s="12">
        <v>75.93548387096773</v>
      </c>
      <c r="F27" s="12">
        <v>68.564516129032256</v>
      </c>
      <c r="H27" s="17">
        <f t="shared" si="0"/>
        <v>0</v>
      </c>
      <c r="I27" s="17">
        <f t="shared" si="1"/>
        <v>0</v>
      </c>
      <c r="J27" s="17">
        <f t="shared" si="2"/>
        <v>0.96774193548387188</v>
      </c>
      <c r="K27" s="17">
        <f t="shared" si="3"/>
        <v>-3.3870967741935516</v>
      </c>
      <c r="L27" s="17">
        <f t="shared" si="4"/>
        <v>-4.1129032258064626</v>
      </c>
      <c r="N27" s="12">
        <v>92.903225806451616</v>
      </c>
      <c r="O27" s="12">
        <v>81.112903225806434</v>
      </c>
      <c r="P27" s="12">
        <v>104.59677419354837</v>
      </c>
      <c r="Q27" s="12">
        <v>79.322580645161281</v>
      </c>
      <c r="R27" s="12">
        <v>72.677419354838719</v>
      </c>
    </row>
    <row r="28" spans="1:18" x14ac:dyDescent="0.2">
      <c r="A28" s="16">
        <f t="shared" si="5"/>
        <v>37499</v>
      </c>
      <c r="B28" s="12">
        <v>116.22580645161291</v>
      </c>
      <c r="C28" s="12">
        <v>103.64516129032258</v>
      </c>
      <c r="D28" s="12">
        <v>107.32258064516128</v>
      </c>
      <c r="E28" s="12">
        <v>72.096774193548384</v>
      </c>
      <c r="F28" s="12">
        <v>88.935483870967744</v>
      </c>
      <c r="H28" s="17">
        <f t="shared" si="0"/>
        <v>0</v>
      </c>
      <c r="I28" s="17">
        <f t="shared" si="1"/>
        <v>0</v>
      </c>
      <c r="J28" s="17">
        <f t="shared" si="2"/>
        <v>0.96774193548387188</v>
      </c>
      <c r="K28" s="17">
        <f t="shared" si="3"/>
        <v>-6.3870967741935516</v>
      </c>
      <c r="L28" s="17">
        <f t="shared" si="4"/>
        <v>-7.1612903225806406</v>
      </c>
      <c r="N28" s="12">
        <v>116.22580645161291</v>
      </c>
      <c r="O28" s="12">
        <v>103.64516129032258</v>
      </c>
      <c r="P28" s="12">
        <v>106.35483870967741</v>
      </c>
      <c r="Q28" s="12">
        <v>78.483870967741936</v>
      </c>
      <c r="R28" s="12">
        <v>96.096774193548384</v>
      </c>
    </row>
    <row r="29" spans="1:18" x14ac:dyDescent="0.2">
      <c r="A29" s="16">
        <f t="shared" si="5"/>
        <v>37529</v>
      </c>
      <c r="B29" s="12">
        <v>109.6</v>
      </c>
      <c r="C29" s="12">
        <v>103.7</v>
      </c>
      <c r="D29" s="12">
        <v>107</v>
      </c>
      <c r="E29" s="12">
        <v>95.5</v>
      </c>
      <c r="F29" s="12">
        <v>85.2</v>
      </c>
      <c r="H29" s="17">
        <f t="shared" si="0"/>
        <v>0</v>
      </c>
      <c r="I29" s="17">
        <f t="shared" si="1"/>
        <v>0</v>
      </c>
      <c r="J29" s="17">
        <f t="shared" si="2"/>
        <v>1.5</v>
      </c>
      <c r="K29" s="17">
        <f t="shared" si="3"/>
        <v>12.299999999999997</v>
      </c>
      <c r="L29" s="17">
        <f t="shared" si="4"/>
        <v>11.400000000000006</v>
      </c>
      <c r="N29" s="12">
        <v>109.6</v>
      </c>
      <c r="O29" s="12">
        <v>103.7</v>
      </c>
      <c r="P29" s="12">
        <v>105.5</v>
      </c>
      <c r="Q29" s="12">
        <v>83.2</v>
      </c>
      <c r="R29" s="12">
        <v>73.8</v>
      </c>
    </row>
    <row r="30" spans="1:18" x14ac:dyDescent="0.2">
      <c r="A30" s="16">
        <f t="shared" si="5"/>
        <v>37560</v>
      </c>
      <c r="B30" s="12">
        <v>91.645161290322577</v>
      </c>
      <c r="C30" s="12">
        <v>88.838709677419345</v>
      </c>
      <c r="D30" s="12">
        <v>85.548387096774192</v>
      </c>
      <c r="E30" s="12">
        <v>66.774193548387103</v>
      </c>
      <c r="F30" s="12">
        <v>88.451612903225794</v>
      </c>
      <c r="H30" s="17">
        <f t="shared" si="0"/>
        <v>0</v>
      </c>
      <c r="I30" s="17">
        <f t="shared" si="1"/>
        <v>0</v>
      </c>
      <c r="J30" s="17">
        <f t="shared" si="2"/>
        <v>0.96774193548387188</v>
      </c>
      <c r="K30" s="17">
        <f t="shared" si="3"/>
        <v>3.2903225806451672</v>
      </c>
      <c r="L30" s="17">
        <f t="shared" si="4"/>
        <v>2.9032258064516014</v>
      </c>
      <c r="N30" s="12">
        <v>91.645161290322577</v>
      </c>
      <c r="O30" s="12">
        <v>88.838709677419345</v>
      </c>
      <c r="P30" s="12">
        <v>84.58064516129032</v>
      </c>
      <c r="Q30" s="12">
        <v>63.483870967741936</v>
      </c>
      <c r="R30" s="12">
        <v>85.548387096774192</v>
      </c>
    </row>
    <row r="31" spans="1:18" x14ac:dyDescent="0.2">
      <c r="A31" s="16">
        <f t="shared" si="5"/>
        <v>37590</v>
      </c>
      <c r="B31" s="12">
        <v>89.166666666666657</v>
      </c>
      <c r="C31" s="12">
        <v>88.25</v>
      </c>
      <c r="D31" s="12">
        <v>88.166666666666657</v>
      </c>
      <c r="E31" s="12">
        <v>73.958333333333329</v>
      </c>
      <c r="F31" s="12">
        <v>77.333333333333329</v>
      </c>
      <c r="H31" s="17">
        <f t="shared" si="0"/>
        <v>0</v>
      </c>
      <c r="I31" s="17">
        <f t="shared" si="1"/>
        <v>0</v>
      </c>
      <c r="J31" s="17">
        <f t="shared" si="2"/>
        <v>1.25</v>
      </c>
      <c r="K31" s="17">
        <f t="shared" si="3"/>
        <v>-0.625</v>
      </c>
      <c r="L31" s="17">
        <f t="shared" si="4"/>
        <v>-1.25</v>
      </c>
      <c r="N31" s="12">
        <v>89.166666666666657</v>
      </c>
      <c r="O31" s="12">
        <v>88.25</v>
      </c>
      <c r="P31" s="12">
        <v>86.916666666666657</v>
      </c>
      <c r="Q31" s="12">
        <v>74.583333333333329</v>
      </c>
      <c r="R31" s="12">
        <v>78.583333333333329</v>
      </c>
    </row>
    <row r="32" spans="1:18" x14ac:dyDescent="0.2">
      <c r="A32" s="16">
        <f t="shared" si="5"/>
        <v>37621</v>
      </c>
      <c r="B32" s="12">
        <v>92.387096774193552</v>
      </c>
      <c r="C32" s="12">
        <v>85.516129032258078</v>
      </c>
      <c r="D32" s="12">
        <v>88.516129032258078</v>
      </c>
      <c r="E32" s="12">
        <v>74.596774193548399</v>
      </c>
      <c r="F32" s="12">
        <v>78.032258064516128</v>
      </c>
      <c r="H32" s="17">
        <f t="shared" si="0"/>
        <v>0</v>
      </c>
      <c r="I32" s="17">
        <f t="shared" si="1"/>
        <v>0</v>
      </c>
      <c r="J32" s="17">
        <f t="shared" si="2"/>
        <v>1.451612903225822</v>
      </c>
      <c r="K32" s="17">
        <f t="shared" si="3"/>
        <v>-2.1774193548387046</v>
      </c>
      <c r="L32" s="17">
        <f t="shared" si="4"/>
        <v>-2.9032258064516157</v>
      </c>
      <c r="N32" s="12">
        <v>92.387096774193552</v>
      </c>
      <c r="O32" s="12">
        <v>85.516129032258078</v>
      </c>
      <c r="P32" s="12">
        <v>87.064516129032256</v>
      </c>
      <c r="Q32" s="12">
        <v>76.774193548387103</v>
      </c>
      <c r="R32" s="12">
        <v>80.935483870967744</v>
      </c>
    </row>
    <row r="33" spans="1:18" x14ac:dyDescent="0.2">
      <c r="A33" s="16">
        <f t="shared" si="5"/>
        <v>37652</v>
      </c>
      <c r="B33" s="12">
        <v>90.564516129032256</v>
      </c>
      <c r="C33" s="12">
        <v>87.451612903225794</v>
      </c>
      <c r="D33" s="12">
        <v>55.5</v>
      </c>
      <c r="E33" s="12">
        <v>44</v>
      </c>
      <c r="F33" s="12">
        <v>43.935852272996215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</v>
      </c>
      <c r="N33" s="12">
        <v>90.564516129032256</v>
      </c>
      <c r="O33" s="12">
        <v>87.451612903225794</v>
      </c>
      <c r="P33" s="12">
        <v>55.5</v>
      </c>
      <c r="Q33" s="12">
        <v>44</v>
      </c>
      <c r="R33" s="12">
        <v>43.935852272996215</v>
      </c>
    </row>
    <row r="34" spans="1:18" x14ac:dyDescent="0.2">
      <c r="A34" s="16">
        <f t="shared" si="5"/>
        <v>37680</v>
      </c>
      <c r="B34" s="12">
        <v>89.571428571428555</v>
      </c>
      <c r="C34" s="12">
        <v>82.714285714285694</v>
      </c>
      <c r="D34" s="12">
        <v>54.75</v>
      </c>
      <c r="E34" s="12">
        <v>44</v>
      </c>
      <c r="F34" s="12">
        <v>42.402175189405497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</v>
      </c>
      <c r="N34" s="12">
        <v>89.571428571428555</v>
      </c>
      <c r="O34" s="12">
        <v>82.714285714285694</v>
      </c>
      <c r="P34" s="12">
        <v>54.75</v>
      </c>
      <c r="Q34" s="12">
        <v>44</v>
      </c>
      <c r="R34" s="12">
        <v>42.402175189405497</v>
      </c>
    </row>
    <row r="35" spans="1:18" x14ac:dyDescent="0.2">
      <c r="A35" s="16">
        <f t="shared" si="5"/>
        <v>37711</v>
      </c>
      <c r="B35" s="12">
        <v>87.112903225806434</v>
      </c>
      <c r="C35" s="12">
        <v>84.354838709677409</v>
      </c>
      <c r="D35" s="12">
        <v>52.75</v>
      </c>
      <c r="E35" s="12">
        <v>43</v>
      </c>
      <c r="F35" s="12">
        <v>40.881350053937702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87.112903225806434</v>
      </c>
      <c r="O35" s="12">
        <v>84.354838709677409</v>
      </c>
      <c r="P35" s="12">
        <v>52.75</v>
      </c>
      <c r="Q35" s="12">
        <v>43</v>
      </c>
      <c r="R35" s="12">
        <v>40.881350053937702</v>
      </c>
    </row>
    <row r="36" spans="1:18" x14ac:dyDescent="0.2">
      <c r="A36" s="16">
        <f t="shared" ref="A36:A56" si="11">EOMONTH(A35,1)</f>
        <v>37741</v>
      </c>
      <c r="B36" s="12">
        <v>67</v>
      </c>
      <c r="C36" s="12">
        <v>67.599999999999994</v>
      </c>
      <c r="D36" s="12">
        <v>49</v>
      </c>
      <c r="E36" s="12">
        <v>43</v>
      </c>
      <c r="F36" s="12">
        <v>41.905130423651507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67</v>
      </c>
      <c r="O36" s="12">
        <v>67.599999999999994</v>
      </c>
      <c r="P36" s="12">
        <v>49</v>
      </c>
      <c r="Q36" s="12">
        <v>43</v>
      </c>
      <c r="R36" s="12">
        <v>41.905130423651507</v>
      </c>
    </row>
    <row r="37" spans="1:18" x14ac:dyDescent="0.2">
      <c r="A37" s="16">
        <f t="shared" si="11"/>
        <v>37772</v>
      </c>
      <c r="B37" s="12">
        <v>54.596774193548384</v>
      </c>
      <c r="C37" s="12">
        <v>55.322580645161281</v>
      </c>
      <c r="D37" s="12">
        <v>46.25</v>
      </c>
      <c r="E37" s="12">
        <v>42</v>
      </c>
      <c r="F37" s="12">
        <v>42.953901760695807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54.596774193548384</v>
      </c>
      <c r="O37" s="12">
        <v>55.322580645161281</v>
      </c>
      <c r="P37" s="12">
        <v>46.25</v>
      </c>
      <c r="Q37" s="12">
        <v>42</v>
      </c>
      <c r="R37" s="12">
        <v>42.953901760695807</v>
      </c>
    </row>
    <row r="38" spans="1:18" x14ac:dyDescent="0.2">
      <c r="A38" s="16">
        <f t="shared" si="11"/>
        <v>37802</v>
      </c>
      <c r="B38" s="12">
        <v>56</v>
      </c>
      <c r="C38" s="12">
        <v>55.25</v>
      </c>
      <c r="D38" s="12">
        <v>48</v>
      </c>
      <c r="E38" s="12">
        <v>42</v>
      </c>
      <c r="F38" s="12">
        <v>45.051249471621432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56</v>
      </c>
      <c r="O38" s="12">
        <v>55.25</v>
      </c>
      <c r="P38" s="12">
        <v>48</v>
      </c>
      <c r="Q38" s="12">
        <v>42</v>
      </c>
      <c r="R38" s="12">
        <v>45.051249471621432</v>
      </c>
    </row>
    <row r="39" spans="1:18" x14ac:dyDescent="0.2">
      <c r="A39" s="16">
        <f t="shared" si="11"/>
        <v>37833</v>
      </c>
      <c r="B39" s="12">
        <v>66.532258064516128</v>
      </c>
      <c r="C39" s="12">
        <v>64.741935483870961</v>
      </c>
      <c r="D39" s="12">
        <v>71</v>
      </c>
      <c r="E39" s="12">
        <v>55</v>
      </c>
      <c r="F39" s="12">
        <v>42.916550024787249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-4.1129032258064555</v>
      </c>
      <c r="N39" s="12">
        <v>66.532258064516128</v>
      </c>
      <c r="O39" s="12">
        <v>64.741935483870961</v>
      </c>
      <c r="P39" s="12">
        <v>71</v>
      </c>
      <c r="Q39" s="12">
        <v>55</v>
      </c>
      <c r="R39" s="12">
        <v>47.029453250593704</v>
      </c>
    </row>
    <row r="40" spans="1:18" x14ac:dyDescent="0.2">
      <c r="A40" s="16">
        <f t="shared" si="11"/>
        <v>37864</v>
      </c>
      <c r="B40" s="12">
        <v>86.354838709677409</v>
      </c>
      <c r="C40" s="12">
        <v>82.032258064516128</v>
      </c>
      <c r="D40" s="12">
        <v>73</v>
      </c>
      <c r="E40" s="12">
        <v>58</v>
      </c>
      <c r="F40" s="12">
        <v>47.667863901621992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-8.9516129032258078</v>
      </c>
      <c r="N40" s="12">
        <v>86.354838709677409</v>
      </c>
      <c r="O40" s="12">
        <v>82.032258064516128</v>
      </c>
      <c r="P40" s="12">
        <v>73</v>
      </c>
      <c r="Q40" s="12">
        <v>58</v>
      </c>
      <c r="R40" s="12">
        <v>56.6194768048478</v>
      </c>
    </row>
    <row r="41" spans="1:18" x14ac:dyDescent="0.2">
      <c r="A41" s="16">
        <f t="shared" si="11"/>
        <v>37894</v>
      </c>
      <c r="B41" s="12">
        <v>86.583333333333329</v>
      </c>
      <c r="C41" s="12">
        <v>82.333333333333329</v>
      </c>
      <c r="D41" s="12">
        <v>71</v>
      </c>
      <c r="E41" s="12">
        <v>56</v>
      </c>
      <c r="F41" s="12">
        <v>64.044196123002237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9.5</v>
      </c>
      <c r="N41" s="12">
        <v>86.583333333333329</v>
      </c>
      <c r="O41" s="12">
        <v>82.333333333333329</v>
      </c>
      <c r="P41" s="12">
        <v>71</v>
      </c>
      <c r="Q41" s="12">
        <v>56</v>
      </c>
      <c r="R41" s="12">
        <v>54.544196123002237</v>
      </c>
    </row>
    <row r="42" spans="1:18" x14ac:dyDescent="0.2">
      <c r="A42" s="16">
        <f t="shared" si="11"/>
        <v>37925</v>
      </c>
      <c r="B42" s="12">
        <v>65.129032258064527</v>
      </c>
      <c r="C42" s="12">
        <v>63.193548387096783</v>
      </c>
      <c r="D42" s="12">
        <v>51</v>
      </c>
      <c r="E42" s="12">
        <v>48</v>
      </c>
      <c r="F42" s="12">
        <v>61.016783534017577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2.9032258064516157</v>
      </c>
      <c r="N42" s="12">
        <v>65.129032258064527</v>
      </c>
      <c r="O42" s="12">
        <v>63.193548387096783</v>
      </c>
      <c r="P42" s="12">
        <v>51</v>
      </c>
      <c r="Q42" s="12">
        <v>48</v>
      </c>
      <c r="R42" s="12">
        <v>58.113557727565961</v>
      </c>
    </row>
    <row r="43" spans="1:18" x14ac:dyDescent="0.2">
      <c r="A43" s="16">
        <f t="shared" si="11"/>
        <v>37955</v>
      </c>
      <c r="B43" s="12">
        <v>56.1</v>
      </c>
      <c r="C43" s="12">
        <v>59.5</v>
      </c>
      <c r="D43" s="12">
        <v>49</v>
      </c>
      <c r="E43" s="12">
        <v>43</v>
      </c>
      <c r="F43" s="12">
        <v>60.710376204609219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-1.5</v>
      </c>
      <c r="N43" s="12">
        <v>56.1</v>
      </c>
      <c r="O43" s="12">
        <v>59.5</v>
      </c>
      <c r="P43" s="12">
        <v>49</v>
      </c>
      <c r="Q43" s="12">
        <v>43</v>
      </c>
      <c r="R43" s="12">
        <v>62.210376204609219</v>
      </c>
    </row>
    <row r="44" spans="1:18" x14ac:dyDescent="0.2">
      <c r="A44" s="16">
        <f t="shared" si="11"/>
        <v>37986</v>
      </c>
      <c r="B44" s="12">
        <v>56.112903225806448</v>
      </c>
      <c r="C44" s="12">
        <v>56.612903225806441</v>
      </c>
      <c r="D44" s="12">
        <v>48</v>
      </c>
      <c r="E44" s="12">
        <v>43</v>
      </c>
      <c r="F44" s="12">
        <v>60.430702100049771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-2.4193548387096797</v>
      </c>
      <c r="N44" s="12">
        <v>56.112903225806448</v>
      </c>
      <c r="O44" s="12">
        <v>56.612903225806441</v>
      </c>
      <c r="P44" s="12">
        <v>48</v>
      </c>
      <c r="Q44" s="12">
        <v>43</v>
      </c>
      <c r="R44" s="12">
        <v>62.850056938759451</v>
      </c>
    </row>
    <row r="45" spans="1:18" x14ac:dyDescent="0.2">
      <c r="A45" s="16">
        <f t="shared" si="11"/>
        <v>38017</v>
      </c>
      <c r="B45" s="12">
        <v>76.564516129032256</v>
      </c>
      <c r="C45" s="12">
        <v>73.451612903225794</v>
      </c>
      <c r="D45" s="12">
        <v>46</v>
      </c>
      <c r="E45" s="12">
        <v>37</v>
      </c>
      <c r="F45" s="12">
        <v>43.530063299687392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</v>
      </c>
      <c r="N45" s="12">
        <v>76.564516129032256</v>
      </c>
      <c r="O45" s="12">
        <v>73.451612903225794</v>
      </c>
      <c r="P45" s="12">
        <v>46</v>
      </c>
      <c r="Q45" s="12">
        <v>37</v>
      </c>
      <c r="R45" s="12">
        <v>43.530063299687392</v>
      </c>
    </row>
    <row r="46" spans="1:18" x14ac:dyDescent="0.2">
      <c r="A46" s="16">
        <f t="shared" si="11"/>
        <v>38046</v>
      </c>
      <c r="B46" s="12">
        <v>75.571428571428555</v>
      </c>
      <c r="C46" s="12">
        <v>68.714285714285694</v>
      </c>
      <c r="D46" s="12">
        <v>45</v>
      </c>
      <c r="E46" s="12">
        <v>37</v>
      </c>
      <c r="F46" s="12">
        <v>41.679661681817635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</v>
      </c>
      <c r="N46" s="12">
        <v>75.571428571428555</v>
      </c>
      <c r="O46" s="12">
        <v>68.714285714285694</v>
      </c>
      <c r="P46" s="12">
        <v>45</v>
      </c>
      <c r="Q46" s="12">
        <v>37</v>
      </c>
      <c r="R46" s="12">
        <v>41.679661681817635</v>
      </c>
    </row>
    <row r="47" spans="1:18" x14ac:dyDescent="0.2">
      <c r="A47" s="16">
        <f t="shared" si="11"/>
        <v>38077</v>
      </c>
      <c r="B47" s="12">
        <v>73.112903225806434</v>
      </c>
      <c r="C47" s="12">
        <v>70.354838709677409</v>
      </c>
      <c r="D47" s="12">
        <v>43</v>
      </c>
      <c r="E47" s="12">
        <v>36</v>
      </c>
      <c r="F47" s="12">
        <v>39.922451684696988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</v>
      </c>
      <c r="N47" s="12">
        <v>73.112903225806434</v>
      </c>
      <c r="O47" s="12">
        <v>70.354838709677409</v>
      </c>
      <c r="P47" s="12">
        <v>43</v>
      </c>
      <c r="Q47" s="12">
        <v>36</v>
      </c>
      <c r="R47" s="12">
        <v>39.922451684696988</v>
      </c>
    </row>
    <row r="48" spans="1:18" x14ac:dyDescent="0.2">
      <c r="A48" s="16">
        <f t="shared" si="11"/>
        <v>38107</v>
      </c>
      <c r="B48" s="12">
        <v>53</v>
      </c>
      <c r="C48" s="12">
        <v>53.6</v>
      </c>
      <c r="D48" s="12">
        <v>41</v>
      </c>
      <c r="E48" s="12">
        <v>36</v>
      </c>
      <c r="F48" s="12">
        <v>40.651272603262072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</v>
      </c>
      <c r="N48" s="12">
        <v>53</v>
      </c>
      <c r="O48" s="12">
        <v>53.6</v>
      </c>
      <c r="P48" s="12">
        <v>41</v>
      </c>
      <c r="Q48" s="12">
        <v>36</v>
      </c>
      <c r="R48" s="12">
        <v>40.651272603262072</v>
      </c>
    </row>
    <row r="49" spans="1:18" x14ac:dyDescent="0.2">
      <c r="A49" s="16">
        <f t="shared" si="11"/>
        <v>38138</v>
      </c>
      <c r="B49" s="12">
        <v>40.596774193548384</v>
      </c>
      <c r="C49" s="12">
        <v>41.322580645161281</v>
      </c>
      <c r="D49" s="12">
        <v>39</v>
      </c>
      <c r="E49" s="12">
        <v>35</v>
      </c>
      <c r="F49" s="12">
        <v>42.788852068717169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</v>
      </c>
      <c r="N49" s="12">
        <v>40.596774193548384</v>
      </c>
      <c r="O49" s="12">
        <v>41.322580645161281</v>
      </c>
      <c r="P49" s="12">
        <v>39</v>
      </c>
      <c r="Q49" s="12">
        <v>35</v>
      </c>
      <c r="R49" s="12">
        <v>42.788852068717169</v>
      </c>
    </row>
    <row r="50" spans="1:18" x14ac:dyDescent="0.2">
      <c r="A50" s="16">
        <f t="shared" si="11"/>
        <v>38168</v>
      </c>
      <c r="B50" s="12">
        <v>42</v>
      </c>
      <c r="C50" s="12">
        <v>41.25</v>
      </c>
      <c r="D50" s="12">
        <v>40</v>
      </c>
      <c r="E50" s="12">
        <v>35</v>
      </c>
      <c r="F50" s="12">
        <v>41.519345711128722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</v>
      </c>
      <c r="N50" s="12">
        <v>42</v>
      </c>
      <c r="O50" s="12">
        <v>41.25</v>
      </c>
      <c r="P50" s="12">
        <v>40</v>
      </c>
      <c r="Q50" s="12">
        <v>35</v>
      </c>
      <c r="R50" s="12">
        <v>41.519345711128722</v>
      </c>
    </row>
    <row r="51" spans="1:18" x14ac:dyDescent="0.2">
      <c r="A51" s="16">
        <f t="shared" si="11"/>
        <v>38199</v>
      </c>
      <c r="B51" s="12">
        <v>52.532258064516128</v>
      </c>
      <c r="C51" s="12">
        <v>50.741935483870961</v>
      </c>
      <c r="D51" s="12">
        <v>51</v>
      </c>
      <c r="E51" s="12">
        <v>48</v>
      </c>
      <c r="F51" s="12">
        <v>41.925861909544267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-4.1129032258064484</v>
      </c>
      <c r="N51" s="12">
        <v>52.532258064516128</v>
      </c>
      <c r="O51" s="12">
        <v>50.741935483870961</v>
      </c>
      <c r="P51" s="12">
        <v>51</v>
      </c>
      <c r="Q51" s="12">
        <v>48</v>
      </c>
      <c r="R51" s="12">
        <v>46.038765135350715</v>
      </c>
    </row>
    <row r="52" spans="1:18" x14ac:dyDescent="0.2">
      <c r="A52" s="16">
        <f t="shared" si="11"/>
        <v>38230</v>
      </c>
      <c r="B52" s="12">
        <v>72.354838709677409</v>
      </c>
      <c r="C52" s="12">
        <v>68.032258064516128</v>
      </c>
      <c r="D52" s="12">
        <v>54</v>
      </c>
      <c r="E52" s="12">
        <v>51</v>
      </c>
      <c r="F52" s="12">
        <v>42.186089359332321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-8.9516129032258078</v>
      </c>
      <c r="N52" s="12">
        <v>72.354838709677409</v>
      </c>
      <c r="O52" s="12">
        <v>68.032258064516128</v>
      </c>
      <c r="P52" s="12">
        <v>54</v>
      </c>
      <c r="Q52" s="12">
        <v>51</v>
      </c>
      <c r="R52" s="12">
        <v>51.137702262558129</v>
      </c>
    </row>
    <row r="53" spans="1:18" x14ac:dyDescent="0.2">
      <c r="A53" s="16">
        <f t="shared" si="11"/>
        <v>38260</v>
      </c>
      <c r="B53" s="12">
        <v>72.583333333333329</v>
      </c>
      <c r="C53" s="12">
        <v>68.333333333333329</v>
      </c>
      <c r="D53" s="12">
        <v>52</v>
      </c>
      <c r="E53" s="12">
        <v>49</v>
      </c>
      <c r="F53" s="12">
        <v>62.647070349100204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9.5000000000000071</v>
      </c>
      <c r="N53" s="12">
        <v>72.583333333333329</v>
      </c>
      <c r="O53" s="12">
        <v>68.333333333333329</v>
      </c>
      <c r="P53" s="12">
        <v>52</v>
      </c>
      <c r="Q53" s="12">
        <v>49</v>
      </c>
      <c r="R53" s="12">
        <v>53.147070349100197</v>
      </c>
    </row>
    <row r="54" spans="1:18" x14ac:dyDescent="0.2">
      <c r="A54" s="16">
        <f t="shared" si="11"/>
        <v>38291</v>
      </c>
      <c r="B54" s="12">
        <v>51.129032258064527</v>
      </c>
      <c r="C54" s="12">
        <v>49.193548387096783</v>
      </c>
      <c r="D54" s="12">
        <v>43</v>
      </c>
      <c r="E54" s="12">
        <v>41</v>
      </c>
      <c r="F54" s="12">
        <v>53.466528185527082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3.6290322580645125</v>
      </c>
      <c r="N54" s="12">
        <v>51.129032258064527</v>
      </c>
      <c r="O54" s="12">
        <v>49.193548387096783</v>
      </c>
      <c r="P54" s="12">
        <v>43</v>
      </c>
      <c r="Q54" s="12">
        <v>41</v>
      </c>
      <c r="R54" s="12">
        <v>49.83749592746257</v>
      </c>
    </row>
    <row r="55" spans="1:18" x14ac:dyDescent="0.2">
      <c r="A55" s="16">
        <f t="shared" si="11"/>
        <v>38321</v>
      </c>
      <c r="B55" s="12">
        <v>42.1</v>
      </c>
      <c r="C55" s="12">
        <v>45.5</v>
      </c>
      <c r="D55" s="12">
        <v>41</v>
      </c>
      <c r="E55" s="12">
        <v>36</v>
      </c>
      <c r="F55" s="12">
        <v>54.380439875456169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-1.25</v>
      </c>
      <c r="N55" s="12">
        <v>42.1</v>
      </c>
      <c r="O55" s="12">
        <v>45.5</v>
      </c>
      <c r="P55" s="12">
        <v>41</v>
      </c>
      <c r="Q55" s="12">
        <v>36</v>
      </c>
      <c r="R55" s="12">
        <v>55.630439875456169</v>
      </c>
    </row>
    <row r="56" spans="1:18" x14ac:dyDescent="0.2">
      <c r="A56" s="16">
        <f t="shared" si="11"/>
        <v>38352</v>
      </c>
      <c r="B56" s="12">
        <v>42.112903225806448</v>
      </c>
      <c r="C56" s="12">
        <v>42.612903225806441</v>
      </c>
      <c r="D56" s="12">
        <v>41</v>
      </c>
      <c r="E56" s="12">
        <v>36</v>
      </c>
      <c r="F56" s="12">
        <v>55.216386541945774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-2.4193548387096726</v>
      </c>
      <c r="N56" s="12">
        <v>42.112903225806448</v>
      </c>
      <c r="O56" s="12">
        <v>42.612903225806441</v>
      </c>
      <c r="P56" s="12">
        <v>41</v>
      </c>
      <c r="Q56" s="12">
        <v>36</v>
      </c>
      <c r="R56" s="12">
        <v>57.635741380655446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SUM('P2'!K5:V5)/12</f>
        <v>277.53942652329755</v>
      </c>
      <c r="C58" s="12">
        <f>SUM('P2'!K7:V7)/12</f>
        <v>266.1586021505376</v>
      </c>
      <c r="D58" s="12">
        <f>SUM('P2'!K9:V9)/12</f>
        <v>142.47737455197131</v>
      </c>
      <c r="E58" s="12">
        <f>SUM('P2'!K13:V13)/12</f>
        <v>106.78136200716845</v>
      </c>
      <c r="F58" s="12">
        <f>SUM('P2'!K15:V15)/12</f>
        <v>98.851702508960599</v>
      </c>
      <c r="H58" s="17">
        <f t="shared" ref="H58:H67" si="12">B58-N58</f>
        <v>0</v>
      </c>
      <c r="I58" s="17">
        <f t="shared" ref="I58:I67" si="13">C58-O58</f>
        <v>-0.40725806451615654</v>
      </c>
      <c r="J58" s="17">
        <f t="shared" ref="J58:J67" si="14">D58-P58</f>
        <v>-1.3209677419355046</v>
      </c>
      <c r="K58" s="17">
        <f t="shared" ref="K58:K67" si="15">E58-Q58</f>
        <v>-0.39448924731183865</v>
      </c>
      <c r="L58" s="17">
        <f t="shared" ref="L58:L67" si="16">F58-R58</f>
        <v>0.25873655913983384</v>
      </c>
      <c r="N58" s="12">
        <v>277.53942652329755</v>
      </c>
      <c r="O58" s="12">
        <v>266.56586021505376</v>
      </c>
      <c r="P58" s="12">
        <v>143.79834229390681</v>
      </c>
      <c r="Q58" s="12">
        <v>107.17585125448029</v>
      </c>
      <c r="R58" s="12">
        <v>98.592965949820766</v>
      </c>
    </row>
    <row r="59" spans="1:18" x14ac:dyDescent="0.2">
      <c r="A59" s="18" t="s">
        <v>49</v>
      </c>
      <c r="B59" s="12">
        <f>SUM('P2'!W5:AH5)/12</f>
        <v>131.68012032770099</v>
      </c>
      <c r="C59" s="12">
        <f>SUM('P2'!W7:AH7)/12</f>
        <v>121.81680107526881</v>
      </c>
      <c r="D59" s="12">
        <f>SUM('P2'!W9:AH9)/12</f>
        <v>92.945948540706596</v>
      </c>
      <c r="E59" s="12">
        <f>SUM('P2'!W13:AH13)/12</f>
        <v>75.293103558627749</v>
      </c>
      <c r="F59" s="12">
        <f>SUM('P2'!W15:AH15)/12</f>
        <v>72.935035842293914</v>
      </c>
      <c r="H59" s="17">
        <f t="shared" si="12"/>
        <v>0</v>
      </c>
      <c r="I59" s="17">
        <f t="shared" si="13"/>
        <v>0</v>
      </c>
      <c r="J59" s="17">
        <f t="shared" si="14"/>
        <v>1.1534178187403938</v>
      </c>
      <c r="K59" s="17">
        <f t="shared" si="15"/>
        <v>0.66049347158218552</v>
      </c>
      <c r="L59" s="17">
        <f t="shared" si="16"/>
        <v>-9.3682795698910581E-2</v>
      </c>
      <c r="N59" s="12">
        <v>131.68012032770099</v>
      </c>
      <c r="O59" s="12">
        <v>121.81680107526881</v>
      </c>
      <c r="P59" s="12">
        <v>91.792530721966202</v>
      </c>
      <c r="Q59" s="12">
        <v>74.632610087045563</v>
      </c>
      <c r="R59" s="12">
        <v>73.028718637992824</v>
      </c>
    </row>
    <row r="60" spans="1:18" x14ac:dyDescent="0.2">
      <c r="A60" s="18" t="s">
        <v>50</v>
      </c>
      <c r="B60" s="12">
        <f>SUM('P2'!AI5:AT5)/12</f>
        <v>71.804832309267795</v>
      </c>
      <c r="C60" s="12">
        <f>SUM('P2'!AI7:AT7)/12</f>
        <v>70.092274705581161</v>
      </c>
      <c r="D60" s="12">
        <f>SUM('P2'!AI9:AT9)/12</f>
        <v>55.770833333333336</v>
      </c>
      <c r="E60" s="12">
        <f>SUM('P2'!AI13:AT13)/12</f>
        <v>46.75</v>
      </c>
      <c r="F60" s="12">
        <f>SUM('P2'!AI15:AT15)/12</f>
        <v>49.493010921699685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-0.38172043010752787</v>
      </c>
      <c r="N60" s="12">
        <v>71.804832309267795</v>
      </c>
      <c r="O60" s="12">
        <v>70.092274705581161</v>
      </c>
      <c r="P60" s="12">
        <v>55.770833333333336</v>
      </c>
      <c r="Q60" s="12">
        <v>46.75</v>
      </c>
      <c r="R60" s="12">
        <v>49.874731351807213</v>
      </c>
    </row>
    <row r="61" spans="1:18" x14ac:dyDescent="0.2">
      <c r="A61" s="18" t="s">
        <v>51</v>
      </c>
      <c r="B61" s="12">
        <f>SUM('P2'!AU5:BF5)/12</f>
        <v>57.804832309267795</v>
      </c>
      <c r="C61" s="12">
        <f>SUM('P2'!AU7:BF7)/12</f>
        <v>56.092274705581161</v>
      </c>
      <c r="D61" s="12">
        <f>SUM('P2'!AU9:BF9)/12</f>
        <v>44.666666666666664</v>
      </c>
      <c r="E61" s="12">
        <f>SUM('P2'!AU13:BF13)/12</f>
        <v>39.75</v>
      </c>
      <c r="F61" s="12">
        <f>SUM('P2'!AU15:BF15)/12</f>
        <v>46.659501939184644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-0.30040322580646261</v>
      </c>
      <c r="N61" s="12">
        <v>57.804832309267795</v>
      </c>
      <c r="O61" s="12">
        <v>56.092274705581161</v>
      </c>
      <c r="P61" s="12">
        <v>44.666666666666664</v>
      </c>
      <c r="Q61" s="12">
        <v>39.75</v>
      </c>
      <c r="R61" s="12">
        <v>46.959905164991106</v>
      </c>
    </row>
    <row r="62" spans="1:18" x14ac:dyDescent="0.2">
      <c r="A62" s="18" t="s">
        <v>52</v>
      </c>
      <c r="B62" s="12">
        <f>SUM('P2'!BG5:BR5)/12</f>
        <v>47.804832309267788</v>
      </c>
      <c r="C62" s="12">
        <f>SUM('P2'!BG7:BR7)/12</f>
        <v>47.092274705581154</v>
      </c>
      <c r="D62" s="12">
        <f>SUM('P2'!BG9:BR9)/12</f>
        <v>39.5</v>
      </c>
      <c r="E62" s="12">
        <f>SUM('P2'!BG13:BR13)/12</f>
        <v>36.479166666666664</v>
      </c>
      <c r="F62" s="12">
        <f>SUM('P2'!BG15:BR15)/12</f>
        <v>42.744156005785705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-0.21975806451612812</v>
      </c>
      <c r="N62" s="12">
        <v>47.804832309267788</v>
      </c>
      <c r="O62" s="12">
        <v>47.092274705581154</v>
      </c>
      <c r="P62" s="12">
        <v>39.5</v>
      </c>
      <c r="Q62" s="12">
        <v>36.479166666666664</v>
      </c>
      <c r="R62" s="12">
        <v>42.963914070301833</v>
      </c>
    </row>
    <row r="63" spans="1:18" x14ac:dyDescent="0.2">
      <c r="A63" s="18" t="s">
        <v>53</v>
      </c>
      <c r="B63" s="12">
        <f>SUM('P2'!BS5:CD5)/12</f>
        <v>43.804832309267788</v>
      </c>
      <c r="C63" s="12">
        <f>SUM('P2'!BS7:CD7)/12</f>
        <v>44.592274705581154</v>
      </c>
      <c r="D63" s="12">
        <f>SUM('P2'!BS9:CD9)/12</f>
        <v>38.42499999999999</v>
      </c>
      <c r="E63" s="12">
        <f>SUM('P2'!BS13:CD13)/12</f>
        <v>36.07083333333334</v>
      </c>
      <c r="F63" s="12">
        <f>SUM('P2'!BS15:CD15)/12</f>
        <v>40.537478026108708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-0.26008064516128826</v>
      </c>
      <c r="N63" s="12">
        <v>43.804832309267788</v>
      </c>
      <c r="O63" s="12">
        <v>44.592274705581154</v>
      </c>
      <c r="P63" s="12">
        <v>38.424999999999997</v>
      </c>
      <c r="Q63" s="12">
        <v>36.07083333333334</v>
      </c>
      <c r="R63" s="12">
        <v>40.797558671269996</v>
      </c>
    </row>
    <row r="64" spans="1:18" x14ac:dyDescent="0.2">
      <c r="A64" s="18" t="s">
        <v>54</v>
      </c>
      <c r="B64" s="12">
        <f>SUM('P2'!CE5:CP5)/12</f>
        <v>44.75483230926779</v>
      </c>
      <c r="C64" s="12">
        <f>SUM('P2'!CE7:CP7)/12</f>
        <v>45.842274705581154</v>
      </c>
      <c r="D64" s="12">
        <f>SUM('P2'!CE9:CP9)/12</f>
        <v>38.04999999999999</v>
      </c>
      <c r="E64" s="12">
        <f>SUM('P2'!CE13:CP13)/12</f>
        <v>36.07083333333334</v>
      </c>
      <c r="F64" s="12">
        <f>SUM('P2'!CE15:CP15)/12</f>
        <v>39.564149848900108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-0.16223118279570059</v>
      </c>
      <c r="N64" s="12">
        <v>44.75483230926779</v>
      </c>
      <c r="O64" s="12">
        <v>45.842274705581154</v>
      </c>
      <c r="P64" s="12">
        <v>38.049999999999997</v>
      </c>
      <c r="Q64" s="12">
        <v>36.07083333333334</v>
      </c>
      <c r="R64" s="12">
        <v>39.726381031695809</v>
      </c>
    </row>
    <row r="65" spans="1:18" x14ac:dyDescent="0.2">
      <c r="A65" s="18" t="s">
        <v>55</v>
      </c>
      <c r="B65" s="12">
        <f>SUM('P2'!CQ5:DB5)/12</f>
        <v>45.704832309267793</v>
      </c>
      <c r="C65" s="12">
        <f>SUM('P2'!CQ7:DB7)/12</f>
        <v>47.092274705581154</v>
      </c>
      <c r="D65" s="12">
        <f>SUM('P2'!CQ9:DB9)/12</f>
        <v>38.54999999999999</v>
      </c>
      <c r="E65" s="12">
        <f>SUM('P2'!CQ13:DB13)/12</f>
        <v>36.32083333333334</v>
      </c>
      <c r="F65" s="12">
        <f>SUM('P2'!CQ15:DB15)/12</f>
        <v>37.979353765317434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-0.38172043010753498</v>
      </c>
      <c r="N65" s="12">
        <v>45.704832309267793</v>
      </c>
      <c r="O65" s="12">
        <v>47.092274705581154</v>
      </c>
      <c r="P65" s="12">
        <v>38.549999999999997</v>
      </c>
      <c r="Q65" s="12">
        <v>36.32083333333334</v>
      </c>
      <c r="R65" s="12">
        <v>38.361074195424969</v>
      </c>
    </row>
    <row r="66" spans="1:18" x14ac:dyDescent="0.2">
      <c r="A66" s="18" t="s">
        <v>56</v>
      </c>
      <c r="B66" s="12">
        <f>SUM('P2'!DC5:DN5)/12</f>
        <v>46.204832309267793</v>
      </c>
      <c r="C66" s="12">
        <f>SUM('P2'!DC7:DN7)/12</f>
        <v>48.092274705581154</v>
      </c>
      <c r="D66" s="12">
        <f>SUM('P2'!DC9:DN9)/12</f>
        <v>39.04999999999999</v>
      </c>
      <c r="E66" s="12">
        <f>SUM('P2'!DC13:DN13)/12</f>
        <v>36.62083333333333</v>
      </c>
      <c r="F66" s="12">
        <f>SUM('P2'!DC15:DN15)/12</f>
        <v>37.646666780371639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-0.38172043010752077</v>
      </c>
      <c r="N66" s="12">
        <v>46.204832309267793</v>
      </c>
      <c r="O66" s="12">
        <v>48.092274705581154</v>
      </c>
      <c r="P66" s="12">
        <v>39.049999999999997</v>
      </c>
      <c r="Q66" s="12">
        <v>36.62083333333333</v>
      </c>
      <c r="R66" s="12">
        <v>38.02838721047916</v>
      </c>
    </row>
    <row r="67" spans="1:18" x14ac:dyDescent="0.2">
      <c r="A67" s="18" t="s">
        <v>57</v>
      </c>
      <c r="B67" s="12">
        <f>SUM('P2'!DO5:DZ5)/12</f>
        <v>46.354832309267785</v>
      </c>
      <c r="C67" s="12">
        <f>SUM('P2'!DO7:DZ7)/12</f>
        <v>49.092274705581154</v>
      </c>
      <c r="D67" s="12">
        <f>SUM('P2'!DO9:DZ9)/12</f>
        <v>39.54999999999999</v>
      </c>
      <c r="E67" s="12">
        <f>SUM('P2'!DO13:DZ13)/12</f>
        <v>36.874999999999993</v>
      </c>
      <c r="F67" s="12">
        <f>SUM('P2'!DO15:DZ15)/12</f>
        <v>37.784132986704918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-0.3004032258064484</v>
      </c>
      <c r="N67" s="12">
        <v>46.354832309267785</v>
      </c>
      <c r="O67" s="12">
        <v>49.092274705581154</v>
      </c>
      <c r="P67" s="12">
        <v>39.549999999999997</v>
      </c>
      <c r="Q67" s="12">
        <v>36.875</v>
      </c>
      <c r="R67" s="12">
        <v>38.084536212511367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2001-01-04T00:31:00Z</cp:lastPrinted>
  <dcterms:created xsi:type="dcterms:W3CDTF">2000-05-09T21:15:59Z</dcterms:created>
  <dcterms:modified xsi:type="dcterms:W3CDTF">2023-09-10T15:19:51Z</dcterms:modified>
</cp:coreProperties>
</file>