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4940" windowHeight="8640" activeTab="1"/>
  </bookViews>
  <sheets>
    <sheet name="Group Summary" sheetId="1" r:id="rId1"/>
    <sheet name="Personnel Detail " sheetId="3" r:id="rId2"/>
  </sheets>
  <definedNames>
    <definedName name="_xlnm.Print_Area" localSheetId="0">'Group Summary'!$A$1:$C$37</definedName>
    <definedName name="_xlnm.Print_Area" localSheetId="1">'Personnel Detail '!$A$1:$C$152</definedName>
  </definedNames>
  <calcPr calcId="92512"/>
</workbook>
</file>

<file path=xl/calcChain.xml><?xml version="1.0" encoding="utf-8"?>
<calcChain xmlns="http://schemas.openxmlformats.org/spreadsheetml/2006/main">
  <c r="C13" i="1" l="1"/>
  <c r="C29" i="1"/>
  <c r="C36" i="1"/>
  <c r="C55" i="3"/>
  <c r="C77" i="3"/>
  <c r="C133" i="3"/>
  <c r="C150" i="3"/>
</calcChain>
</file>

<file path=xl/sharedStrings.xml><?xml version="1.0" encoding="utf-8"?>
<sst xmlns="http://schemas.openxmlformats.org/spreadsheetml/2006/main" count="150" uniqueCount="122">
  <si>
    <t>LOGISTICS</t>
  </si>
  <si>
    <t>RISK MANAGEMENT</t>
  </si>
  <si>
    <t>TRADING DESKS</t>
  </si>
  <si>
    <t>Management - Logistics</t>
  </si>
  <si>
    <t>Upstream Desk - Logistics</t>
  </si>
  <si>
    <t>Texas - Logistics</t>
  </si>
  <si>
    <t>West - Logistics</t>
  </si>
  <si>
    <t>Northeast and Southeast - Logistics</t>
  </si>
  <si>
    <t>Central - Logistics</t>
  </si>
  <si>
    <t>Central - Traders</t>
  </si>
  <si>
    <t>East - Traders</t>
  </si>
  <si>
    <t>West - Traders</t>
  </si>
  <si>
    <t>Financial - Traders</t>
  </si>
  <si>
    <t>Texas - Traders</t>
  </si>
  <si>
    <t>Subtotal for Logistics</t>
  </si>
  <si>
    <t>Subtotal for Trading Desks</t>
  </si>
  <si>
    <t>Subtotal for Risk Management</t>
  </si>
  <si>
    <t>Risk Management</t>
  </si>
  <si>
    <t>Bob Superty</t>
  </si>
  <si>
    <t>Brandee Jackson</t>
  </si>
  <si>
    <t>Daren Farmer</t>
  </si>
  <si>
    <t>Mike Olsen</t>
  </si>
  <si>
    <t>Jeffrey Gossett</t>
  </si>
  <si>
    <t>Phillip Love</t>
  </si>
  <si>
    <t>Kam Keiser</t>
  </si>
  <si>
    <t>Anne Bike</t>
  </si>
  <si>
    <t>Errol McLaughlin</t>
  </si>
  <si>
    <t>O'Neal Winfree</t>
  </si>
  <si>
    <t>Martin Cuilla</t>
  </si>
  <si>
    <t>Geoff Storey</t>
  </si>
  <si>
    <t>Tom Donohoe</t>
  </si>
  <si>
    <t>Andy Lewis</t>
  </si>
  <si>
    <t>Kevin Rusicitti</t>
  </si>
  <si>
    <t>Patrice Mims</t>
  </si>
  <si>
    <t>Jason Williams</t>
  </si>
  <si>
    <t xml:space="preserve">Scott Neal </t>
  </si>
  <si>
    <t>Sandra Brawner</t>
  </si>
  <si>
    <t>Brad McKay</t>
  </si>
  <si>
    <t>Pete Keavey</t>
  </si>
  <si>
    <t>Andy Ring</t>
  </si>
  <si>
    <t>Scott Hendrickson</t>
  </si>
  <si>
    <t>John Arnold</t>
  </si>
  <si>
    <t>Mike Maggi</t>
  </si>
  <si>
    <t>Larry May</t>
  </si>
  <si>
    <t>Andy Zipper</t>
  </si>
  <si>
    <t>John Griffith</t>
  </si>
  <si>
    <t>Dutch Quigley</t>
  </si>
  <si>
    <t>Tom Martin</t>
  </si>
  <si>
    <t>Eric Bass</t>
  </si>
  <si>
    <t>Jim Schwieger</t>
  </si>
  <si>
    <t>Joseph Parks</t>
  </si>
  <si>
    <t>Mike Grisby</t>
  </si>
  <si>
    <t>Frank Ermis</t>
  </si>
  <si>
    <t>Keith Holst</t>
  </si>
  <si>
    <t>Jay Reitmeyer</t>
  </si>
  <si>
    <t>Shelly Mendel</t>
  </si>
  <si>
    <t>Stacey Brewer</t>
  </si>
  <si>
    <t>Suzanne Christiansen</t>
  </si>
  <si>
    <t>Jan Sutherland</t>
  </si>
  <si>
    <t>Shannon Groenewold</t>
  </si>
  <si>
    <t>Mark Schrab</t>
  </si>
  <si>
    <t>Margie Straight</t>
  </si>
  <si>
    <t>Kevin Brady</t>
  </si>
  <si>
    <t>Dan Haynes</t>
  </si>
  <si>
    <t>Meredith Homco</t>
  </si>
  <si>
    <t>Chris Ordway</t>
  </si>
  <si>
    <t>Tamara Carter</t>
  </si>
  <si>
    <t>Joann Collins</t>
  </si>
  <si>
    <t>Sabra Dinari</t>
  </si>
  <si>
    <t>Christina Sanchez</t>
  </si>
  <si>
    <t>Dan Prudenti</t>
  </si>
  <si>
    <t>Robert Ramirez</t>
  </si>
  <si>
    <t>Charlie Muzzy</t>
  </si>
  <si>
    <t>Jesse Villarreal</t>
  </si>
  <si>
    <t>GROUP</t>
  </si>
  <si>
    <t>DESKS NEEDED</t>
  </si>
  <si>
    <t>TOTAL DESKS NEEDED</t>
  </si>
  <si>
    <t>Wes Dempsey</t>
  </si>
  <si>
    <t>Kirk Lenart</t>
  </si>
  <si>
    <t>Tammy Gilmore</t>
  </si>
  <si>
    <t>Bob Hall</t>
  </si>
  <si>
    <t>Administrative Support</t>
  </si>
  <si>
    <t>Scott Palmer</t>
  </si>
  <si>
    <t>Jeff Royed</t>
  </si>
  <si>
    <t>Alejandra Chavez</t>
  </si>
  <si>
    <t>Joey Tayor</t>
  </si>
  <si>
    <t>Mog Heu</t>
  </si>
  <si>
    <t>Chune Reibon</t>
  </si>
  <si>
    <t>Bradley Jones</t>
  </si>
  <si>
    <t>Monte Jones</t>
  </si>
  <si>
    <t>Bruce Mills</t>
  </si>
  <si>
    <t>Anna Kulic</t>
  </si>
  <si>
    <t>Hunter Shively</t>
  </si>
  <si>
    <t>David Baumach</t>
  </si>
  <si>
    <t>Irena Hogan</t>
  </si>
  <si>
    <t>Ina Rangel</t>
  </si>
  <si>
    <t>Rain Arteaga</t>
  </si>
  <si>
    <t>Kim Bates</t>
  </si>
  <si>
    <t>Subtotal for Administrative Support</t>
  </si>
  <si>
    <t>Lisa Trofholz</t>
  </si>
  <si>
    <t>George Smith</t>
  </si>
  <si>
    <t>Jackie Adams</t>
  </si>
  <si>
    <t>Ted Evans</t>
  </si>
  <si>
    <t>Walt Spiegelhauer</t>
  </si>
  <si>
    <t>ADMINISTRATIVE SUPPORT</t>
  </si>
  <si>
    <t>Middle Market - Traders</t>
  </si>
  <si>
    <t>Fred Lagrasta</t>
  </si>
  <si>
    <t>Randy Gay</t>
  </si>
  <si>
    <t>Personnel</t>
  </si>
  <si>
    <t xml:space="preserve">Heather Choate, C.P.S. </t>
  </si>
  <si>
    <t>Alex Saldana</t>
  </si>
  <si>
    <t>Lisa Kinsey</t>
  </si>
  <si>
    <t>Brian Wesneske</t>
  </si>
  <si>
    <t>Cora Pendergrass</t>
  </si>
  <si>
    <t>Clarissa Hanks</t>
  </si>
  <si>
    <t>Victor LaMadrid</t>
  </si>
  <si>
    <t>Daniel Lisk</t>
  </si>
  <si>
    <t xml:space="preserve"> </t>
  </si>
  <si>
    <t xml:space="preserve">Enron Wholesale Executive Office </t>
  </si>
  <si>
    <t xml:space="preserve">John Lavarato </t>
  </si>
  <si>
    <t>Enron Wholesale Executive Office</t>
  </si>
  <si>
    <t>Phillip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</si>
</sst>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36"/>
  <sheetViews>
    <sheetView topLeftCell="A12" zoomScaleNormal="100" workbookViewId="0">
      <selection activeCell="C29" sqref="C29"/>
    </sheetView>
  </sheetViews>
  <sheetFormatPr defaultColWidth="9.109375" defaultRowHeight="13.8" x14ac:dyDescent="0.25"/>
  <cols>
    <col min="1" max="1" width="32.109375" style="4" customWidth="1"/>
    <col min="2" max="2" width="5.44140625" style="4" customWidth="1"/>
    <col min="3" max="3" width="17.33203125" style="6" customWidth="1"/>
    <col min="4" max="16384" width="9.109375" style="1"/>
  </cols>
  <sheetData>
    <row r="3" spans="1:3" s="2" customFormat="1" ht="36" customHeight="1" x14ac:dyDescent="0.3">
      <c r="A3" s="7" t="s">
        <v>74</v>
      </c>
      <c r="B3" s="4"/>
      <c r="C3" s="10" t="s">
        <v>75</v>
      </c>
    </row>
    <row r="5" spans="1:3" x14ac:dyDescent="0.25">
      <c r="A5" s="7" t="s">
        <v>0</v>
      </c>
    </row>
    <row r="6" spans="1:3" x14ac:dyDescent="0.25">
      <c r="A6" s="4" t="s">
        <v>8</v>
      </c>
      <c r="C6" s="5">
        <v>10</v>
      </c>
    </row>
    <row r="7" spans="1:3" x14ac:dyDescent="0.25">
      <c r="A7" s="4" t="s">
        <v>3</v>
      </c>
      <c r="C7" s="5">
        <v>2</v>
      </c>
    </row>
    <row r="8" spans="1:3" x14ac:dyDescent="0.25">
      <c r="A8" s="4" t="s">
        <v>7</v>
      </c>
      <c r="C8" s="5">
        <v>10</v>
      </c>
    </row>
    <row r="9" spans="1:3" x14ac:dyDescent="0.25">
      <c r="A9" s="4" t="s">
        <v>5</v>
      </c>
      <c r="C9" s="5">
        <v>1</v>
      </c>
    </row>
    <row r="10" spans="1:3" x14ac:dyDescent="0.25">
      <c r="A10" s="4" t="s">
        <v>4</v>
      </c>
      <c r="C10" s="5">
        <v>4</v>
      </c>
    </row>
    <row r="11" spans="1:3" x14ac:dyDescent="0.25">
      <c r="A11" s="4" t="s">
        <v>6</v>
      </c>
      <c r="C11" s="5">
        <v>9</v>
      </c>
    </row>
    <row r="12" spans="1:3" x14ac:dyDescent="0.25">
      <c r="C12" s="5"/>
    </row>
    <row r="13" spans="1:3" x14ac:dyDescent="0.25">
      <c r="A13" s="7" t="s">
        <v>14</v>
      </c>
      <c r="C13" s="8">
        <f>SUM(C6:C11)</f>
        <v>36</v>
      </c>
    </row>
    <row r="14" spans="1:3" x14ac:dyDescent="0.25">
      <c r="C14" s="5"/>
    </row>
    <row r="15" spans="1:3" x14ac:dyDescent="0.25">
      <c r="A15" s="7" t="s">
        <v>1</v>
      </c>
      <c r="C15" s="5"/>
    </row>
    <row r="16" spans="1:3" x14ac:dyDescent="0.25">
      <c r="A16" s="4" t="s">
        <v>17</v>
      </c>
      <c r="C16" s="5">
        <v>16</v>
      </c>
    </row>
    <row r="17" spans="1:3" x14ac:dyDescent="0.25">
      <c r="C17" s="5"/>
    </row>
    <row r="18" spans="1:3" x14ac:dyDescent="0.25">
      <c r="A18" s="7" t="s">
        <v>16</v>
      </c>
      <c r="C18" s="8">
        <v>16</v>
      </c>
    </row>
    <row r="19" spans="1:3" x14ac:dyDescent="0.25">
      <c r="C19" s="5"/>
    </row>
    <row r="20" spans="1:3" x14ac:dyDescent="0.25">
      <c r="A20" s="7" t="s">
        <v>2</v>
      </c>
      <c r="C20" s="5"/>
    </row>
    <row r="21" spans="1:3" x14ac:dyDescent="0.25">
      <c r="A21" s="4" t="s">
        <v>120</v>
      </c>
      <c r="C21" s="5">
        <v>1</v>
      </c>
    </row>
    <row r="22" spans="1:3" x14ac:dyDescent="0.25">
      <c r="A22" s="4" t="s">
        <v>9</v>
      </c>
      <c r="C22" s="5">
        <v>8</v>
      </c>
    </row>
    <row r="23" spans="1:3" x14ac:dyDescent="0.25">
      <c r="A23" s="4" t="s">
        <v>10</v>
      </c>
      <c r="C23" s="5">
        <v>6</v>
      </c>
    </row>
    <row r="24" spans="1:3" x14ac:dyDescent="0.25">
      <c r="A24" s="4" t="s">
        <v>12</v>
      </c>
      <c r="C24" s="5">
        <v>6</v>
      </c>
    </row>
    <row r="25" spans="1:3" x14ac:dyDescent="0.25">
      <c r="A25" s="4" t="s">
        <v>105</v>
      </c>
      <c r="C25" s="5">
        <v>5</v>
      </c>
    </row>
    <row r="26" spans="1:3" x14ac:dyDescent="0.25">
      <c r="A26" s="4" t="s">
        <v>13</v>
      </c>
      <c r="C26" s="5">
        <v>6</v>
      </c>
    </row>
    <row r="27" spans="1:3" x14ac:dyDescent="0.25">
      <c r="A27" s="4" t="s">
        <v>11</v>
      </c>
      <c r="C27" s="5">
        <v>6</v>
      </c>
    </row>
    <row r="28" spans="1:3" x14ac:dyDescent="0.25">
      <c r="C28" s="5"/>
    </row>
    <row r="29" spans="1:3" x14ac:dyDescent="0.25">
      <c r="A29" s="7" t="s">
        <v>15</v>
      </c>
      <c r="C29" s="8">
        <f>SUM(C21:C27)</f>
        <v>38</v>
      </c>
    </row>
    <row r="30" spans="1:3" x14ac:dyDescent="0.25">
      <c r="A30" s="7"/>
      <c r="C30" s="8"/>
    </row>
    <row r="31" spans="1:3" x14ac:dyDescent="0.25">
      <c r="A31" s="7" t="s">
        <v>104</v>
      </c>
      <c r="C31" s="8"/>
    </row>
    <row r="32" spans="1:3" x14ac:dyDescent="0.25">
      <c r="A32" s="4" t="s">
        <v>81</v>
      </c>
      <c r="C32" s="5">
        <v>7</v>
      </c>
    </row>
    <row r="33" spans="1:3" x14ac:dyDescent="0.25">
      <c r="C33" s="8"/>
    </row>
    <row r="34" spans="1:3" x14ac:dyDescent="0.25">
      <c r="A34" s="7" t="s">
        <v>98</v>
      </c>
      <c r="C34" s="8">
        <v>7</v>
      </c>
    </row>
    <row r="35" spans="1:3" x14ac:dyDescent="0.25">
      <c r="C35" s="5"/>
    </row>
    <row r="36" spans="1:3" x14ac:dyDescent="0.25">
      <c r="A36" s="7" t="s">
        <v>76</v>
      </c>
      <c r="C36" s="8">
        <f>SUM(C13+C18+C29 + C34)</f>
        <v>97</v>
      </c>
    </row>
  </sheetData>
  <phoneticPr fontId="0" type="noConversion"/>
  <pageMargins left="0.75" right="0.75" top="1" bottom="1" header="0.5" footer="0.5"/>
  <pageSetup orientation="portrait" r:id="rId1"/>
  <headerFooter alignWithMargins="0">
    <oddHeader xml:space="preserve">&amp;C&amp;11Natural Gas Trading 
Desks Needed for 30th Floor Backup Trading Operations
</oddHeader>
    <oddFooter>&amp;L&amp;BEnron Corp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150"/>
  <sheetViews>
    <sheetView tabSelected="1" topLeftCell="A61" zoomScaleNormal="100" workbookViewId="0">
      <selection activeCell="A61" sqref="A61"/>
    </sheetView>
  </sheetViews>
  <sheetFormatPr defaultColWidth="9.109375" defaultRowHeight="13.8" x14ac:dyDescent="0.25"/>
  <cols>
    <col min="1" max="1" width="32.109375" style="4" customWidth="1"/>
    <col min="2" max="2" width="5.44140625" style="4" customWidth="1"/>
    <col min="3" max="3" width="17.33203125" style="6" customWidth="1"/>
    <col min="4" max="16384" width="9.109375" style="1"/>
  </cols>
  <sheetData>
    <row r="3" spans="1:3" s="2" customFormat="1" ht="36" customHeight="1" x14ac:dyDescent="0.3">
      <c r="A3" s="7" t="s">
        <v>74</v>
      </c>
      <c r="B3" s="4"/>
      <c r="C3" s="10" t="s">
        <v>75</v>
      </c>
    </row>
    <row r="5" spans="1:3" x14ac:dyDescent="0.25">
      <c r="A5" s="7" t="s">
        <v>0</v>
      </c>
    </row>
    <row r="6" spans="1:3" ht="15.6" x14ac:dyDescent="0.3">
      <c r="A6" s="3"/>
    </row>
    <row r="7" spans="1:3" x14ac:dyDescent="0.25">
      <c r="A7" s="4" t="s">
        <v>8</v>
      </c>
      <c r="C7" s="5">
        <v>10</v>
      </c>
    </row>
    <row r="8" spans="1:3" x14ac:dyDescent="0.25">
      <c r="A8" s="9" t="s">
        <v>111</v>
      </c>
      <c r="C8" s="5"/>
    </row>
    <row r="9" spans="1:3" x14ac:dyDescent="0.25">
      <c r="A9" s="9" t="s">
        <v>112</v>
      </c>
      <c r="C9" s="5"/>
    </row>
    <row r="10" spans="1:3" x14ac:dyDescent="0.25">
      <c r="A10" s="9" t="s">
        <v>113</v>
      </c>
      <c r="C10" s="5"/>
    </row>
    <row r="11" spans="1:3" x14ac:dyDescent="0.25">
      <c r="A11" s="9" t="s">
        <v>63</v>
      </c>
      <c r="C11" s="5"/>
    </row>
    <row r="12" spans="1:3" x14ac:dyDescent="0.25">
      <c r="A12" s="9" t="s">
        <v>62</v>
      </c>
      <c r="C12" s="5"/>
    </row>
    <row r="13" spans="1:3" x14ac:dyDescent="0.25">
      <c r="A13" s="9" t="s">
        <v>78</v>
      </c>
      <c r="C13" s="5"/>
    </row>
    <row r="14" spans="1:3" x14ac:dyDescent="0.25">
      <c r="A14" s="9" t="s">
        <v>61</v>
      </c>
      <c r="C14" s="5"/>
    </row>
    <row r="15" spans="1:3" x14ac:dyDescent="0.25">
      <c r="A15" s="9" t="s">
        <v>60</v>
      </c>
      <c r="C15" s="5"/>
    </row>
    <row r="16" spans="1:3" x14ac:dyDescent="0.25">
      <c r="A16" s="9" t="s">
        <v>79</v>
      </c>
      <c r="C16" s="5"/>
    </row>
    <row r="17" spans="1:3" x14ac:dyDescent="0.25">
      <c r="A17" s="9" t="s">
        <v>77</v>
      </c>
      <c r="C17" s="5"/>
    </row>
    <row r="18" spans="1:3" x14ac:dyDescent="0.25">
      <c r="A18" s="9"/>
      <c r="C18" s="5"/>
    </row>
    <row r="19" spans="1:3" x14ac:dyDescent="0.25">
      <c r="A19" s="4" t="s">
        <v>3</v>
      </c>
      <c r="C19" s="5">
        <v>2</v>
      </c>
    </row>
    <row r="20" spans="1:3" x14ac:dyDescent="0.25">
      <c r="A20" s="9" t="s">
        <v>80</v>
      </c>
      <c r="C20" s="5"/>
    </row>
    <row r="21" spans="1:3" x14ac:dyDescent="0.25">
      <c r="A21" s="9" t="s">
        <v>18</v>
      </c>
      <c r="C21" s="5"/>
    </row>
    <row r="22" spans="1:3" x14ac:dyDescent="0.25">
      <c r="A22" s="9"/>
      <c r="C22" s="5"/>
    </row>
    <row r="23" spans="1:3" x14ac:dyDescent="0.25">
      <c r="A23" s="4" t="s">
        <v>7</v>
      </c>
      <c r="C23" s="5">
        <v>10</v>
      </c>
    </row>
    <row r="24" spans="1:3" x14ac:dyDescent="0.25">
      <c r="A24" s="9" t="s">
        <v>65</v>
      </c>
      <c r="C24" s="5"/>
    </row>
    <row r="25" spans="1:3" x14ac:dyDescent="0.25">
      <c r="A25" s="9" t="s">
        <v>69</v>
      </c>
      <c r="C25" s="5"/>
    </row>
    <row r="26" spans="1:3" x14ac:dyDescent="0.25">
      <c r="A26" s="9" t="s">
        <v>114</v>
      </c>
      <c r="C26" s="5"/>
    </row>
    <row r="27" spans="1:3" x14ac:dyDescent="0.25">
      <c r="A27" s="9" t="s">
        <v>70</v>
      </c>
      <c r="C27" s="5"/>
    </row>
    <row r="28" spans="1:3" x14ac:dyDescent="0.25">
      <c r="A28" s="9" t="s">
        <v>67</v>
      </c>
      <c r="C28" s="5"/>
    </row>
    <row r="29" spans="1:3" x14ac:dyDescent="0.25">
      <c r="A29" s="9" t="s">
        <v>64</v>
      </c>
      <c r="C29" s="5"/>
    </row>
    <row r="30" spans="1:3" x14ac:dyDescent="0.25">
      <c r="A30" s="9" t="s">
        <v>71</v>
      </c>
      <c r="C30" s="5"/>
    </row>
    <row r="31" spans="1:3" x14ac:dyDescent="0.25">
      <c r="A31" s="9" t="s">
        <v>68</v>
      </c>
      <c r="C31" s="5"/>
    </row>
    <row r="32" spans="1:3" x14ac:dyDescent="0.25">
      <c r="A32" s="9" t="s">
        <v>66</v>
      </c>
      <c r="C32" s="5"/>
    </row>
    <row r="33" spans="1:3" x14ac:dyDescent="0.25">
      <c r="A33" s="9" t="s">
        <v>115</v>
      </c>
      <c r="C33" s="5"/>
    </row>
    <row r="34" spans="1:3" x14ac:dyDescent="0.25">
      <c r="A34" s="9"/>
      <c r="C34" s="5"/>
    </row>
    <row r="35" spans="1:3" x14ac:dyDescent="0.25">
      <c r="A35" s="4" t="s">
        <v>5</v>
      </c>
      <c r="C35" s="5">
        <v>1</v>
      </c>
    </row>
    <row r="36" spans="1:3" x14ac:dyDescent="0.25">
      <c r="A36" s="9" t="s">
        <v>21</v>
      </c>
      <c r="C36" s="5"/>
    </row>
    <row r="37" spans="1:3" x14ac:dyDescent="0.25">
      <c r="C37" s="5"/>
    </row>
    <row r="38" spans="1:3" x14ac:dyDescent="0.25">
      <c r="A38" s="4" t="s">
        <v>4</v>
      </c>
      <c r="C38" s="5">
        <v>4</v>
      </c>
    </row>
    <row r="39" spans="1:3" x14ac:dyDescent="0.25">
      <c r="A39" s="9" t="s">
        <v>72</v>
      </c>
      <c r="C39" s="5"/>
    </row>
    <row r="40" spans="1:3" x14ac:dyDescent="0.25">
      <c r="A40" s="9" t="s">
        <v>100</v>
      </c>
      <c r="C40" s="5"/>
    </row>
    <row r="41" spans="1:3" x14ac:dyDescent="0.25">
      <c r="A41" s="9" t="s">
        <v>73</v>
      </c>
      <c r="C41" s="5"/>
    </row>
    <row r="42" spans="1:3" x14ac:dyDescent="0.25">
      <c r="A42" s="9" t="s">
        <v>99</v>
      </c>
      <c r="C42" s="5"/>
    </row>
    <row r="43" spans="1:3" x14ac:dyDescent="0.25">
      <c r="A43" s="9"/>
      <c r="C43" s="5"/>
    </row>
    <row r="44" spans="1:3" x14ac:dyDescent="0.25">
      <c r="A44" s="4" t="s">
        <v>6</v>
      </c>
      <c r="C44" s="5">
        <v>9</v>
      </c>
    </row>
    <row r="45" spans="1:3" x14ac:dyDescent="0.25">
      <c r="A45" s="9" t="s">
        <v>116</v>
      </c>
      <c r="C45" s="5"/>
    </row>
    <row r="46" spans="1:3" x14ac:dyDescent="0.25">
      <c r="A46" s="9" t="s">
        <v>101</v>
      </c>
      <c r="C46" s="5"/>
    </row>
    <row r="47" spans="1:3" x14ac:dyDescent="0.25">
      <c r="A47" s="9" t="s">
        <v>58</v>
      </c>
      <c r="C47" s="5"/>
    </row>
    <row r="48" spans="1:3" x14ac:dyDescent="0.25">
      <c r="A48" s="9" t="s">
        <v>59</v>
      </c>
      <c r="C48" s="5"/>
    </row>
    <row r="49" spans="1:3" x14ac:dyDescent="0.25">
      <c r="A49" s="9" t="s">
        <v>55</v>
      </c>
      <c r="C49" s="5"/>
    </row>
    <row r="50" spans="1:3" x14ac:dyDescent="0.25">
      <c r="A50" s="9" t="s">
        <v>56</v>
      </c>
    </row>
    <row r="51" spans="1:3" x14ac:dyDescent="0.25">
      <c r="A51" s="9" t="s">
        <v>57</v>
      </c>
    </row>
    <row r="52" spans="1:3" x14ac:dyDescent="0.25">
      <c r="A52" s="9" t="s">
        <v>102</v>
      </c>
    </row>
    <row r="53" spans="1:3" x14ac:dyDescent="0.25">
      <c r="A53" s="9" t="s">
        <v>103</v>
      </c>
    </row>
    <row r="54" spans="1:3" x14ac:dyDescent="0.25">
      <c r="A54" s="9"/>
      <c r="C54" s="5"/>
    </row>
    <row r="55" spans="1:3" x14ac:dyDescent="0.25">
      <c r="A55" s="7" t="s">
        <v>14</v>
      </c>
      <c r="C55" s="8">
        <f>SUM(C6:C54)</f>
        <v>36</v>
      </c>
    </row>
    <row r="56" spans="1:3" x14ac:dyDescent="0.25">
      <c r="A56" s="7"/>
      <c r="C56" s="8"/>
    </row>
    <row r="57" spans="1:3" x14ac:dyDescent="0.25">
      <c r="A57" s="7" t="s">
        <v>1</v>
      </c>
      <c r="C57" s="5"/>
    </row>
    <row r="58" spans="1:3" ht="15.6" x14ac:dyDescent="0.3">
      <c r="A58" s="3"/>
      <c r="C58" s="5"/>
    </row>
    <row r="59" spans="1:3" x14ac:dyDescent="0.25">
      <c r="A59" s="4" t="s">
        <v>17</v>
      </c>
      <c r="C59" s="5">
        <v>16</v>
      </c>
    </row>
    <row r="60" spans="1:3" x14ac:dyDescent="0.25">
      <c r="A60" s="9" t="s">
        <v>84</v>
      </c>
      <c r="C60" s="5"/>
    </row>
    <row r="61" spans="1:3" x14ac:dyDescent="0.25">
      <c r="A61" s="9" t="s">
        <v>91</v>
      </c>
      <c r="C61" s="5"/>
    </row>
    <row r="62" spans="1:3" x14ac:dyDescent="0.25">
      <c r="A62" s="9" t="s">
        <v>25</v>
      </c>
      <c r="C62" s="5"/>
    </row>
    <row r="63" spans="1:3" x14ac:dyDescent="0.25">
      <c r="A63" s="9" t="s">
        <v>88</v>
      </c>
      <c r="C63" s="5"/>
    </row>
    <row r="64" spans="1:3" x14ac:dyDescent="0.25">
      <c r="A64" s="9" t="s">
        <v>90</v>
      </c>
      <c r="C64" s="5"/>
    </row>
    <row r="65" spans="1:3" x14ac:dyDescent="0.25">
      <c r="A65" s="9" t="s">
        <v>87</v>
      </c>
      <c r="C65" s="5"/>
    </row>
    <row r="66" spans="1:3" x14ac:dyDescent="0.25">
      <c r="A66" s="9" t="s">
        <v>26</v>
      </c>
      <c r="C66" s="5"/>
    </row>
    <row r="67" spans="1:3" x14ac:dyDescent="0.25">
      <c r="A67" s="9" t="s">
        <v>83</v>
      </c>
      <c r="C67" s="5"/>
    </row>
    <row r="68" spans="1:3" x14ac:dyDescent="0.25">
      <c r="A68" s="9" t="s">
        <v>22</v>
      </c>
      <c r="C68" s="5"/>
    </row>
    <row r="69" spans="1:3" x14ac:dyDescent="0.25">
      <c r="A69" s="9" t="s">
        <v>85</v>
      </c>
      <c r="C69" s="5"/>
    </row>
    <row r="70" spans="1:3" x14ac:dyDescent="0.25">
      <c r="A70" s="9" t="s">
        <v>24</v>
      </c>
      <c r="C70" s="5"/>
    </row>
    <row r="71" spans="1:3" x14ac:dyDescent="0.25">
      <c r="A71" s="9" t="s">
        <v>86</v>
      </c>
      <c r="C71" s="5"/>
    </row>
    <row r="72" spans="1:3" x14ac:dyDescent="0.25">
      <c r="A72" s="9" t="s">
        <v>89</v>
      </c>
      <c r="C72" s="5"/>
    </row>
    <row r="73" spans="1:3" x14ac:dyDescent="0.25">
      <c r="A73" s="9" t="s">
        <v>27</v>
      </c>
      <c r="C73" s="5"/>
    </row>
    <row r="74" spans="1:3" x14ac:dyDescent="0.25">
      <c r="A74" s="9" t="s">
        <v>23</v>
      </c>
      <c r="C74" s="5"/>
    </row>
    <row r="75" spans="1:3" x14ac:dyDescent="0.25">
      <c r="A75" s="9" t="s">
        <v>82</v>
      </c>
      <c r="C75" s="5"/>
    </row>
    <row r="76" spans="1:3" x14ac:dyDescent="0.25">
      <c r="A76" s="9"/>
      <c r="C76" s="5"/>
    </row>
    <row r="77" spans="1:3" x14ac:dyDescent="0.25">
      <c r="A77" s="7" t="s">
        <v>16</v>
      </c>
      <c r="C77" s="8">
        <f>C59</f>
        <v>16</v>
      </c>
    </row>
    <row r="78" spans="1:3" x14ac:dyDescent="0.25">
      <c r="A78" s="7"/>
      <c r="C78" s="8"/>
    </row>
    <row r="79" spans="1:3" x14ac:dyDescent="0.25">
      <c r="A79" s="7" t="s">
        <v>2</v>
      </c>
      <c r="C79" s="5"/>
    </row>
    <row r="80" spans="1:3" x14ac:dyDescent="0.25">
      <c r="A80" s="7"/>
      <c r="C80" s="5"/>
    </row>
    <row r="81" spans="1:3" x14ac:dyDescent="0.25">
      <c r="A81" s="4" t="s">
        <v>118</v>
      </c>
      <c r="C81" s="5">
        <v>1</v>
      </c>
    </row>
    <row r="82" spans="1:3" x14ac:dyDescent="0.25">
      <c r="A82" s="9" t="s">
        <v>119</v>
      </c>
      <c r="C82" s="5"/>
    </row>
    <row r="83" spans="1:3" x14ac:dyDescent="0.25">
      <c r="A83" s="12" t="s">
        <v>117</v>
      </c>
      <c r="C83" s="5"/>
    </row>
    <row r="84" spans="1:3" x14ac:dyDescent="0.25">
      <c r="A84" s="4" t="s">
        <v>9</v>
      </c>
      <c r="C84" s="5">
        <v>8</v>
      </c>
    </row>
    <row r="85" spans="1:3" x14ac:dyDescent="0.25">
      <c r="A85" s="9" t="s">
        <v>31</v>
      </c>
      <c r="C85" s="5"/>
    </row>
    <row r="86" spans="1:3" x14ac:dyDescent="0.25">
      <c r="A86" s="9" t="s">
        <v>29</v>
      </c>
      <c r="C86" s="5"/>
    </row>
    <row r="87" spans="1:3" x14ac:dyDescent="0.25">
      <c r="A87" s="9" t="s">
        <v>92</v>
      </c>
      <c r="C87" s="5"/>
    </row>
    <row r="88" spans="1:3" x14ac:dyDescent="0.25">
      <c r="A88" s="9" t="s">
        <v>34</v>
      </c>
      <c r="C88" s="5"/>
    </row>
    <row r="89" spans="1:3" x14ac:dyDescent="0.25">
      <c r="A89" s="9" t="s">
        <v>32</v>
      </c>
      <c r="C89" s="5"/>
    </row>
    <row r="90" spans="1:3" x14ac:dyDescent="0.25">
      <c r="A90" s="9" t="s">
        <v>28</v>
      </c>
      <c r="C90" s="5"/>
    </row>
    <row r="91" spans="1:3" x14ac:dyDescent="0.25">
      <c r="A91" s="9" t="s">
        <v>33</v>
      </c>
      <c r="C91" s="5"/>
    </row>
    <row r="92" spans="1:3" x14ac:dyDescent="0.25">
      <c r="A92" s="9" t="s">
        <v>30</v>
      </c>
      <c r="C92" s="5"/>
    </row>
    <row r="93" spans="1:3" x14ac:dyDescent="0.25">
      <c r="A93" s="9"/>
      <c r="C93" s="5"/>
    </row>
    <row r="94" spans="1:3" x14ac:dyDescent="0.25">
      <c r="A94" s="4" t="s">
        <v>10</v>
      </c>
      <c r="C94" s="5">
        <v>6</v>
      </c>
    </row>
    <row r="95" spans="1:3" x14ac:dyDescent="0.25">
      <c r="A95" s="9" t="s">
        <v>39</v>
      </c>
      <c r="C95" s="5"/>
    </row>
    <row r="96" spans="1:3" x14ac:dyDescent="0.25">
      <c r="A96" s="9" t="s">
        <v>37</v>
      </c>
      <c r="C96" s="5"/>
    </row>
    <row r="97" spans="1:3" x14ac:dyDescent="0.25">
      <c r="A97" s="9" t="s">
        <v>38</v>
      </c>
      <c r="C97" s="5"/>
    </row>
    <row r="98" spans="1:3" x14ac:dyDescent="0.25">
      <c r="A98" s="9" t="s">
        <v>36</v>
      </c>
      <c r="C98" s="5"/>
    </row>
    <row r="99" spans="1:3" x14ac:dyDescent="0.25">
      <c r="A99" s="9" t="s">
        <v>40</v>
      </c>
      <c r="C99" s="5"/>
    </row>
    <row r="100" spans="1:3" x14ac:dyDescent="0.25">
      <c r="A100" s="9" t="s">
        <v>35</v>
      </c>
      <c r="C100" s="5"/>
    </row>
    <row r="101" spans="1:3" x14ac:dyDescent="0.25">
      <c r="A101" s="9"/>
      <c r="C101" s="5"/>
    </row>
    <row r="102" spans="1:3" x14ac:dyDescent="0.25">
      <c r="A102" s="4" t="s">
        <v>12</v>
      </c>
      <c r="C102" s="5">
        <v>6</v>
      </c>
    </row>
    <row r="103" spans="1:3" x14ac:dyDescent="0.25">
      <c r="A103" s="9" t="s">
        <v>44</v>
      </c>
      <c r="C103" s="5"/>
    </row>
    <row r="104" spans="1:3" x14ac:dyDescent="0.25">
      <c r="A104" s="9" t="s">
        <v>46</v>
      </c>
      <c r="C104" s="5"/>
    </row>
    <row r="105" spans="1:3" x14ac:dyDescent="0.25">
      <c r="A105" s="9" t="s">
        <v>41</v>
      </c>
      <c r="C105" s="5"/>
    </row>
    <row r="106" spans="1:3" x14ac:dyDescent="0.25">
      <c r="A106" s="9" t="s">
        <v>45</v>
      </c>
      <c r="C106" s="5"/>
    </row>
    <row r="107" spans="1:3" x14ac:dyDescent="0.25">
      <c r="A107" s="9" t="s">
        <v>43</v>
      </c>
      <c r="C107" s="5"/>
    </row>
    <row r="108" spans="1:3" x14ac:dyDescent="0.25">
      <c r="A108" s="9" t="s">
        <v>42</v>
      </c>
      <c r="C108" s="5"/>
    </row>
    <row r="109" spans="1:3" x14ac:dyDescent="0.25">
      <c r="A109" s="9"/>
      <c r="C109" s="5"/>
    </row>
    <row r="110" spans="1:3" x14ac:dyDescent="0.25">
      <c r="A110" s="4" t="s">
        <v>105</v>
      </c>
      <c r="C110" s="5">
        <v>5</v>
      </c>
    </row>
    <row r="111" spans="1:3" x14ac:dyDescent="0.25">
      <c r="A111" s="9" t="s">
        <v>106</v>
      </c>
      <c r="C111" s="5"/>
    </row>
    <row r="112" spans="1:3" x14ac:dyDescent="0.25">
      <c r="A112" s="9" t="s">
        <v>108</v>
      </c>
      <c r="C112" s="5"/>
    </row>
    <row r="113" spans="1:3" x14ac:dyDescent="0.25">
      <c r="A113" s="9" t="s">
        <v>108</v>
      </c>
      <c r="C113" s="5"/>
    </row>
    <row r="114" spans="1:3" x14ac:dyDescent="0.25">
      <c r="A114" s="9" t="s">
        <v>108</v>
      </c>
      <c r="C114" s="5"/>
    </row>
    <row r="115" spans="1:3" x14ac:dyDescent="0.25">
      <c r="A115" s="9" t="s">
        <v>108</v>
      </c>
      <c r="C115" s="5"/>
    </row>
    <row r="116" spans="1:3" x14ac:dyDescent="0.25">
      <c r="A116" s="9"/>
      <c r="C116" s="5"/>
    </row>
    <row r="117" spans="1:3" x14ac:dyDescent="0.25">
      <c r="A117" s="4" t="s">
        <v>13</v>
      </c>
      <c r="C117" s="5">
        <v>6</v>
      </c>
    </row>
    <row r="118" spans="1:3" x14ac:dyDescent="0.25">
      <c r="A118" s="9" t="s">
        <v>20</v>
      </c>
      <c r="C118" s="5"/>
    </row>
    <row r="119" spans="1:3" x14ac:dyDescent="0.25">
      <c r="A119" s="9" t="s">
        <v>93</v>
      </c>
      <c r="C119" s="5"/>
    </row>
    <row r="120" spans="1:3" x14ac:dyDescent="0.25">
      <c r="A120" s="9" t="s">
        <v>48</v>
      </c>
      <c r="C120" s="5"/>
    </row>
    <row r="121" spans="1:3" x14ac:dyDescent="0.25">
      <c r="A121" s="9" t="s">
        <v>49</v>
      </c>
      <c r="C121" s="5"/>
    </row>
    <row r="122" spans="1:3" x14ac:dyDescent="0.25">
      <c r="A122" s="9" t="s">
        <v>50</v>
      </c>
      <c r="C122" s="5"/>
    </row>
    <row r="123" spans="1:3" x14ac:dyDescent="0.25">
      <c r="A123" s="9" t="s">
        <v>47</v>
      </c>
      <c r="C123" s="5"/>
    </row>
    <row r="124" spans="1:3" x14ac:dyDescent="0.25">
      <c r="A124" s="9"/>
      <c r="C124" s="5"/>
    </row>
    <row r="125" spans="1:3" x14ac:dyDescent="0.25">
      <c r="A125" s="4" t="s">
        <v>11</v>
      </c>
      <c r="C125" s="5">
        <v>6</v>
      </c>
    </row>
    <row r="126" spans="1:3" x14ac:dyDescent="0.25">
      <c r="A126" s="9" t="s">
        <v>52</v>
      </c>
      <c r="C126" s="5"/>
    </row>
    <row r="127" spans="1:3" x14ac:dyDescent="0.25">
      <c r="A127" s="9" t="s">
        <v>54</v>
      </c>
      <c r="C127" s="5"/>
    </row>
    <row r="128" spans="1:3" x14ac:dyDescent="0.25">
      <c r="A128" s="9" t="s">
        <v>53</v>
      </c>
      <c r="C128" s="5"/>
    </row>
    <row r="129" spans="1:3" x14ac:dyDescent="0.25">
      <c r="A129" s="9" t="s">
        <v>51</v>
      </c>
      <c r="C129" s="5"/>
    </row>
    <row r="130" spans="1:3" x14ac:dyDescent="0.25">
      <c r="A130" s="9" t="s">
        <v>107</v>
      </c>
      <c r="C130" s="5"/>
    </row>
    <row r="131" spans="1:3" x14ac:dyDescent="0.25">
      <c r="A131" s="9" t="s">
        <v>121</v>
      </c>
      <c r="C131" s="5"/>
    </row>
    <row r="132" spans="1:3" x14ac:dyDescent="0.25">
      <c r="A132" s="9"/>
      <c r="C132" s="5"/>
    </row>
    <row r="133" spans="1:3" x14ac:dyDescent="0.25">
      <c r="A133" s="7" t="s">
        <v>15</v>
      </c>
      <c r="C133" s="8">
        <f>SUM(C81:C130)</f>
        <v>38</v>
      </c>
    </row>
    <row r="134" spans="1:3" x14ac:dyDescent="0.25">
      <c r="A134" s="7"/>
      <c r="C134" s="8"/>
    </row>
    <row r="135" spans="1:3" x14ac:dyDescent="0.25">
      <c r="A135" s="7"/>
      <c r="C135" s="8"/>
    </row>
    <row r="136" spans="1:3" x14ac:dyDescent="0.25">
      <c r="A136" s="7" t="s">
        <v>104</v>
      </c>
      <c r="C136" s="5"/>
    </row>
    <row r="137" spans="1:3" x14ac:dyDescent="0.25">
      <c r="A137" s="7"/>
      <c r="C137" s="5"/>
    </row>
    <row r="138" spans="1:3" x14ac:dyDescent="0.25">
      <c r="A138" s="4" t="s">
        <v>81</v>
      </c>
      <c r="C138" s="5">
        <v>7</v>
      </c>
    </row>
    <row r="139" spans="1:3" x14ac:dyDescent="0.25">
      <c r="A139" s="11" t="s">
        <v>110</v>
      </c>
      <c r="C139" s="5"/>
    </row>
    <row r="140" spans="1:3" x14ac:dyDescent="0.25">
      <c r="A140" s="11" t="s">
        <v>19</v>
      </c>
      <c r="C140" s="5"/>
    </row>
    <row r="141" spans="1:3" x14ac:dyDescent="0.25">
      <c r="A141" s="11" t="s">
        <v>95</v>
      </c>
      <c r="C141" s="5"/>
    </row>
    <row r="142" spans="1:3" x14ac:dyDescent="0.25">
      <c r="A142" s="11" t="s">
        <v>94</v>
      </c>
      <c r="C142" s="5"/>
    </row>
    <row r="143" spans="1:3" x14ac:dyDescent="0.25">
      <c r="A143" s="11" t="s">
        <v>97</v>
      </c>
      <c r="C143" s="5"/>
    </row>
    <row r="144" spans="1:3" x14ac:dyDescent="0.25">
      <c r="A144" s="11" t="s">
        <v>96</v>
      </c>
      <c r="C144" s="5"/>
    </row>
    <row r="145" spans="1:3" x14ac:dyDescent="0.25">
      <c r="A145" s="11" t="s">
        <v>109</v>
      </c>
      <c r="C145" s="5"/>
    </row>
    <row r="146" spans="1:3" x14ac:dyDescent="0.25">
      <c r="C146" s="5"/>
    </row>
    <row r="147" spans="1:3" x14ac:dyDescent="0.25">
      <c r="A147" s="7" t="s">
        <v>98</v>
      </c>
      <c r="C147" s="8">
        <v>7</v>
      </c>
    </row>
    <row r="148" spans="1:3" x14ac:dyDescent="0.25">
      <c r="C148" s="5"/>
    </row>
    <row r="149" spans="1:3" x14ac:dyDescent="0.25">
      <c r="C149" s="5"/>
    </row>
    <row r="150" spans="1:3" x14ac:dyDescent="0.25">
      <c r="A150" s="7" t="s">
        <v>76</v>
      </c>
      <c r="C150" s="8">
        <f>SUM(C55+C77+C133+C147)</f>
        <v>97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&amp;CNatural Gas Trading 
Personnel by Group</oddHeader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Group Summary</vt:lpstr>
      <vt:lpstr>Personnel Detail </vt:lpstr>
      <vt:lpstr>'Group Summary'!Print_Area</vt:lpstr>
      <vt:lpstr>'Personnel Detail 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Desks for 30th floor backup</dc:title>
  <dc:creator>Lisbet Newton</dc:creator>
  <cp:lastModifiedBy>Havlíček Jan</cp:lastModifiedBy>
  <cp:lastPrinted>2001-08-13T21:44:03Z</cp:lastPrinted>
  <dcterms:created xsi:type="dcterms:W3CDTF">2001-07-27T14:05:36Z</dcterms:created>
  <dcterms:modified xsi:type="dcterms:W3CDTF">2023-09-10T15:19:58Z</dcterms:modified>
</cp:coreProperties>
</file>