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2" i="1" l="1"/>
  <c r="B50" i="1"/>
  <c r="D63" i="1"/>
  <c r="B71" i="1"/>
  <c r="B72" i="1"/>
  <c r="D72" i="1"/>
  <c r="B83" i="1"/>
  <c r="D83" i="1"/>
  <c r="B84" i="1"/>
  <c r="B85" i="1"/>
  <c r="D85" i="1"/>
  <c r="B86" i="1"/>
  <c r="B87" i="1"/>
  <c r="D87" i="1"/>
  <c r="B89" i="1"/>
</calcChain>
</file>

<file path=xl/sharedStrings.xml><?xml version="1.0" encoding="utf-8"?>
<sst xmlns="http://schemas.openxmlformats.org/spreadsheetml/2006/main" count="121" uniqueCount="59">
  <si>
    <t>TEXACO/HAVOLINE GRAND PRIX OF HOUSTON</t>
  </si>
  <si>
    <t>PROGRAM OF EVENTS</t>
  </si>
  <si>
    <t>HOUSTON</t>
  </si>
  <si>
    <t>FedEx Championship Series - CHAMP CAR</t>
  </si>
  <si>
    <r>
      <t>CART</t>
    </r>
    <r>
      <rPr>
        <b/>
        <sz val="9"/>
        <rFont val="Arial"/>
        <family val="2"/>
      </rPr>
      <t xml:space="preserve"> Toyota Atlantic Championship - Atlantic</t>
    </r>
  </si>
  <si>
    <t>Trans-Am Series - Trans-Am</t>
  </si>
  <si>
    <t>Tuesday, October 2, 2001</t>
  </si>
  <si>
    <t>-</t>
  </si>
  <si>
    <t>Facility Open to CHAMP CAR &amp; Atlantic Operations Transporters</t>
  </si>
  <si>
    <t>Facility Open to Team Motor Homes</t>
  </si>
  <si>
    <t>Wednesday, October 3, 2001</t>
  </si>
  <si>
    <t>Transporter Parade Staging (Memorial Park)</t>
  </si>
  <si>
    <t>Line up Parade Participants</t>
  </si>
  <si>
    <t>Transporter &amp; Equipment Parade</t>
  </si>
  <si>
    <t>Facility Open to CHAMP CAR &amp; Atlantic Team Transporters &amp;</t>
  </si>
  <si>
    <t>Supplier Transporters - Parade Participants</t>
  </si>
  <si>
    <t>Supplier Transporters - Non Parade Participants</t>
  </si>
  <si>
    <t>Thursday, October 4, 2001</t>
  </si>
  <si>
    <t>Facility Open to Registered Participants</t>
  </si>
  <si>
    <t>Technical Inspection</t>
  </si>
  <si>
    <t>Registration (Hyatt Regency Houston, 1200 Louisiana Avenue)</t>
  </si>
  <si>
    <t xml:space="preserve">  (Approx)</t>
  </si>
  <si>
    <t>Commence Fueling of Pit Fuel Storage Tanks</t>
  </si>
  <si>
    <t>Friday, October 5, 2001</t>
  </si>
  <si>
    <t>Resume Fueling of Pit Fuel Storage Tanks</t>
  </si>
  <si>
    <t>Registration</t>
  </si>
  <si>
    <t>Atlantic Pre-Event Drivers Meeting</t>
  </si>
  <si>
    <t>Facility Open to Public</t>
  </si>
  <si>
    <t>Atlantic Practice</t>
  </si>
  <si>
    <t>CHAMP CAR PRACTICE</t>
  </si>
  <si>
    <t>Trans-Am Practice</t>
  </si>
  <si>
    <t>Pace Car On Track Activities</t>
  </si>
  <si>
    <t>Atlantic Qualifying</t>
  </si>
  <si>
    <t>Trans-Am Qualifying</t>
  </si>
  <si>
    <t>Fan Appreciation Activity (Team Transporter/Paddock Area)</t>
  </si>
  <si>
    <t>CHAMP CAR Logistics &amp; Operations Meeting (Driver Meeting Room)</t>
  </si>
  <si>
    <t>Saturday, October 6, 2001</t>
  </si>
  <si>
    <t>Trans-Am Practice/Warm Up</t>
  </si>
  <si>
    <t xml:space="preserve">CHAMP CAR PRACTICE </t>
  </si>
  <si>
    <t>Houston Police Officers Bicycle Challenge</t>
  </si>
  <si>
    <t>CHAMP CAR QUALIFYING GROUP 1 *</t>
  </si>
  <si>
    <t>CHAMP CAR QUALIFYING GROUP 2 *</t>
  </si>
  <si>
    <t>Atlantic Drivers &amp; Chief Mechanic Meeting</t>
  </si>
  <si>
    <t>Trans-Am Race</t>
  </si>
  <si>
    <t>CHAMP CAR DRIVERS &amp; CHIEF MECHANIC MEETING</t>
  </si>
  <si>
    <t>Child Advocates "Racing For Children" Challenge</t>
  </si>
  <si>
    <t>Sunday, October 7, 2001</t>
  </si>
  <si>
    <t>CHAMP CAR Technical Inspection</t>
  </si>
  <si>
    <t>Atlantic Warm Up</t>
  </si>
  <si>
    <t>CHAMP CAR WARM UP</t>
  </si>
  <si>
    <t>Prepare Pit Fuel Storage Tanks for Race</t>
  </si>
  <si>
    <t>Atlantic Race (43 Laps)</t>
  </si>
  <si>
    <t>Freestyle Motocross Exhibition (Main straight)</t>
  </si>
  <si>
    <t>GRID CHAMP CARS</t>
  </si>
  <si>
    <t xml:space="preserve">START OF TEXACO HAVOLINE GRAND PRIX OF HOUSTON (Race </t>
  </si>
  <si>
    <t>Number 19 of the 2001 FedEx Championship Series) 100 Laps</t>
  </si>
  <si>
    <t>* - Groups split pursuant to 5.4.1B. of the 2001 CART Rule Book. Guaranteed 20 minutes of green time</t>
  </si>
  <si>
    <t xml:space="preserve">      each qualifying session.</t>
  </si>
  <si>
    <t>TIME CERTAIN SCHEDULE - All sessions, except as noted, to start and finish 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</si>
</sst>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right"/>
    </xf>
    <xf numFmtId="18" fontId="0" fillId="0" borderId="0" xfId="0" applyNumberFormat="1"/>
    <xf numFmtId="18" fontId="1" fillId="0" borderId="0" xfId="0" applyNumberFormat="1" applyFont="1"/>
    <xf numFmtId="0" fontId="1" fillId="0" borderId="0" xfId="0" applyFo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8" fontId="2" fillId="0" borderId="0" xfId="0" applyNumberFormat="1" applyFont="1"/>
    <xf numFmtId="164" fontId="2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center"/>
    </xf>
    <xf numFmtId="0" fontId="4" fillId="0" borderId="0" xfId="0" applyFont="1"/>
    <xf numFmtId="18" fontId="4" fillId="0" borderId="0" xfId="0" applyNumberFormat="1" applyFont="1" applyAlignment="1">
      <alignment horizontal="right"/>
    </xf>
    <xf numFmtId="18" fontId="4" fillId="0" borderId="0" xfId="0" applyNumberFormat="1" applyFont="1" applyAlignment="1">
      <alignment horizontal="center"/>
    </xf>
    <xf numFmtId="18" fontId="4" fillId="0" borderId="0" xfId="0" applyNumberFormat="1" applyFont="1"/>
    <xf numFmtId="0" fontId="4" fillId="0" borderId="0" xfId="0" applyFont="1" applyAlignment="1">
      <alignment horizontal="center"/>
    </xf>
    <xf numFmtId="20" fontId="2" fillId="0" borderId="0" xfId="0" applyNumberFormat="1" applyFont="1"/>
    <xf numFmtId="0" fontId="5" fillId="0" borderId="0" xfId="0" applyFont="1"/>
    <xf numFmtId="18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18" fontId="5" fillId="0" borderId="0" xfId="0" applyNumberFormat="1" applyFont="1" applyAlignment="1">
      <alignment horizontal="center"/>
    </xf>
    <xf numFmtId="20" fontId="6" fillId="0" borderId="0" xfId="0" applyNumberFormat="1" applyFont="1"/>
    <xf numFmtId="0" fontId="7" fillId="0" borderId="0" xfId="0" applyFont="1"/>
    <xf numFmtId="18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8" fontId="8" fillId="0" borderId="0" xfId="0" applyNumberFormat="1" applyFont="1"/>
    <xf numFmtId="0" fontId="8" fillId="0" borderId="1" xfId="0" applyFont="1" applyBorder="1"/>
    <xf numFmtId="18" fontId="7" fillId="0" borderId="2" xfId="0" applyNumberFormat="1" applyFont="1" applyBorder="1" applyAlignment="1">
      <alignment horizontal="center"/>
    </xf>
    <xf numFmtId="0" fontId="8" fillId="0" borderId="3" xfId="0" applyFont="1" applyBorder="1"/>
    <xf numFmtId="0" fontId="8" fillId="0" borderId="0" xfId="0" applyFont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8" fontId="8" fillId="0" borderId="8" xfId="0" applyNumberFormat="1" applyFont="1" applyBorder="1" applyAlignment="1">
      <alignment horizontal="center"/>
    </xf>
    <xf numFmtId="18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/>
  </sheetViews>
  <sheetFormatPr defaultRowHeight="13.2" x14ac:dyDescent="0.25"/>
  <cols>
    <col min="1" max="1" width="4.44140625" style="5" customWidth="1"/>
    <col min="2" max="2" width="8.88671875" style="2"/>
    <col min="3" max="3" width="2.88671875" style="1" customWidth="1"/>
    <col min="4" max="4" width="8.88671875" style="3"/>
    <col min="5" max="5" width="4.109375" customWidth="1"/>
    <col min="6" max="6" width="33.88671875" customWidth="1"/>
    <col min="7" max="7" width="4.109375" customWidth="1"/>
    <col min="8" max="8" width="23.88671875" customWidth="1"/>
    <col min="9" max="9" width="0" hidden="1" customWidth="1"/>
  </cols>
  <sheetData>
    <row r="1" spans="1:9" s="8" customFormat="1" ht="10.199999999999999" x14ac:dyDescent="0.2">
      <c r="A1" s="9"/>
      <c r="B1" s="10"/>
      <c r="C1" s="11"/>
      <c r="D1" s="12"/>
      <c r="H1" s="13">
        <v>37106</v>
      </c>
      <c r="I1" s="20">
        <v>1.0416666666666666E-2</v>
      </c>
    </row>
    <row r="2" spans="1:9" s="8" customFormat="1" ht="10.199999999999999" x14ac:dyDescent="0.2">
      <c r="A2" s="9"/>
      <c r="B2" s="10"/>
      <c r="C2" s="11"/>
      <c r="D2" s="12"/>
      <c r="G2" s="13"/>
      <c r="I2" s="20">
        <v>3.472222222222222E-3</v>
      </c>
    </row>
    <row r="3" spans="1:9" s="24" customFormat="1" ht="17.399999999999999" x14ac:dyDescent="0.3">
      <c r="A3" s="21"/>
      <c r="B3" s="22"/>
      <c r="C3" s="23"/>
      <c r="F3" s="25" t="s">
        <v>0</v>
      </c>
      <c r="I3" s="26">
        <v>2.7777777777777776E-2</v>
      </c>
    </row>
    <row r="4" spans="1:9" s="24" customFormat="1" ht="17.399999999999999" x14ac:dyDescent="0.3">
      <c r="A4" s="21"/>
      <c r="B4" s="22"/>
      <c r="C4" s="23"/>
      <c r="F4" s="25" t="s">
        <v>1</v>
      </c>
      <c r="I4" s="26">
        <v>0.16666666666666666</v>
      </c>
    </row>
    <row r="5" spans="1:9" s="24" customFormat="1" ht="17.399999999999999" x14ac:dyDescent="0.3">
      <c r="A5" s="21"/>
      <c r="B5" s="22"/>
      <c r="C5" s="23"/>
      <c r="F5" s="25" t="s">
        <v>2</v>
      </c>
    </row>
    <row r="6" spans="1:9" x14ac:dyDescent="0.25">
      <c r="F6" s="14"/>
    </row>
    <row r="7" spans="1:9" s="8" customFormat="1" ht="12" x14ac:dyDescent="0.25">
      <c r="A7" s="27"/>
      <c r="B7" s="28"/>
      <c r="C7" s="29"/>
      <c r="D7" s="30"/>
      <c r="E7" s="31"/>
      <c r="F7" s="32" t="s">
        <v>3</v>
      </c>
      <c r="G7" s="33"/>
      <c r="H7" s="34"/>
      <c r="I7" s="34"/>
    </row>
    <row r="8" spans="1:9" s="8" customFormat="1" ht="12" x14ac:dyDescent="0.25">
      <c r="A8" s="27"/>
      <c r="B8" s="28"/>
      <c r="C8" s="29"/>
      <c r="D8" s="30"/>
      <c r="E8" s="35"/>
      <c r="F8" s="40" t="s">
        <v>4</v>
      </c>
      <c r="G8" s="36"/>
      <c r="H8" s="34"/>
      <c r="I8" s="34"/>
    </row>
    <row r="9" spans="1:9" s="8" customFormat="1" ht="12" x14ac:dyDescent="0.25">
      <c r="A9" s="27"/>
      <c r="B9" s="28"/>
      <c r="C9" s="29"/>
      <c r="D9" s="30"/>
      <c r="E9" s="37"/>
      <c r="F9" s="39" t="s">
        <v>5</v>
      </c>
      <c r="G9" s="38"/>
      <c r="H9" s="34"/>
      <c r="I9" s="34"/>
    </row>
    <row r="11" spans="1:9" x14ac:dyDescent="0.25">
      <c r="A11" s="5" t="s">
        <v>6</v>
      </c>
    </row>
    <row r="13" spans="1:9" s="5" customFormat="1" x14ac:dyDescent="0.25">
      <c r="B13" s="6">
        <v>0.375</v>
      </c>
      <c r="C13" s="7" t="s">
        <v>7</v>
      </c>
      <c r="D13" s="4">
        <v>0.70833333333333337</v>
      </c>
      <c r="F13" s="5" t="s">
        <v>8</v>
      </c>
    </row>
    <row r="14" spans="1:9" s="5" customFormat="1" x14ac:dyDescent="0.25">
      <c r="B14" s="6">
        <v>0.5</v>
      </c>
      <c r="C14" s="7" t="s">
        <v>7</v>
      </c>
      <c r="D14" s="4">
        <v>0.70833333333333337</v>
      </c>
      <c r="F14" s="5" t="s">
        <v>9</v>
      </c>
    </row>
    <row r="15" spans="1:9" s="5" customFormat="1" x14ac:dyDescent="0.25">
      <c r="B15" s="6"/>
      <c r="C15" s="7"/>
      <c r="D15" s="4"/>
    </row>
    <row r="16" spans="1:9" s="5" customFormat="1" x14ac:dyDescent="0.25">
      <c r="A16" s="5" t="s">
        <v>10</v>
      </c>
      <c r="B16" s="6"/>
      <c r="C16" s="7"/>
      <c r="D16" s="4"/>
    </row>
    <row r="17" spans="1:9" s="5" customFormat="1" x14ac:dyDescent="0.25">
      <c r="B17" s="6"/>
      <c r="C17" s="7"/>
      <c r="D17" s="4"/>
    </row>
    <row r="18" spans="1:9" s="5" customFormat="1" x14ac:dyDescent="0.25">
      <c r="B18" s="6">
        <v>0.33333333333333331</v>
      </c>
      <c r="C18" s="7" t="s">
        <v>7</v>
      </c>
      <c r="D18" s="4">
        <v>0.41666666666666669</v>
      </c>
      <c r="F18" s="5" t="s">
        <v>11</v>
      </c>
    </row>
    <row r="19" spans="1:9" s="5" customFormat="1" x14ac:dyDescent="0.25">
      <c r="B19" s="6">
        <v>0.41666666666666669</v>
      </c>
      <c r="C19" s="14"/>
      <c r="D19" s="4"/>
      <c r="F19" s="5" t="s">
        <v>12</v>
      </c>
      <c r="G19"/>
    </row>
    <row r="20" spans="1:9" s="5" customFormat="1" x14ac:dyDescent="0.25">
      <c r="B20" s="6">
        <v>0.45833333333333331</v>
      </c>
      <c r="C20" s="14" t="s">
        <v>7</v>
      </c>
      <c r="D20" s="4">
        <v>0.54166666666666663</v>
      </c>
      <c r="F20" s="5" t="s">
        <v>13</v>
      </c>
      <c r="G20"/>
    </row>
    <row r="21" spans="1:9" s="5" customFormat="1" x14ac:dyDescent="0.25">
      <c r="B21" s="6">
        <v>0.54166666666666663</v>
      </c>
      <c r="C21" s="7" t="s">
        <v>7</v>
      </c>
      <c r="D21" s="4">
        <v>0.70833333333333337</v>
      </c>
      <c r="F21" s="5" t="s">
        <v>14</v>
      </c>
    </row>
    <row r="22" spans="1:9" s="5" customFormat="1" x14ac:dyDescent="0.25">
      <c r="B22" s="2"/>
      <c r="C22" s="1"/>
      <c r="D22" s="3"/>
      <c r="E22"/>
      <c r="F22" s="5" t="s">
        <v>15</v>
      </c>
      <c r="G22"/>
    </row>
    <row r="23" spans="1:9" s="5" customFormat="1" x14ac:dyDescent="0.25">
      <c r="B23" s="6">
        <v>0.66666666666666663</v>
      </c>
      <c r="C23" s="7" t="s">
        <v>7</v>
      </c>
      <c r="D23" s="4">
        <v>0.70833333333333337</v>
      </c>
      <c r="F23" s="5" t="s">
        <v>14</v>
      </c>
    </row>
    <row r="24" spans="1:9" s="5" customFormat="1" x14ac:dyDescent="0.25">
      <c r="B24" s="2"/>
      <c r="C24" s="1"/>
      <c r="D24" s="3"/>
      <c r="E24"/>
      <c r="F24" s="5" t="s">
        <v>16</v>
      </c>
      <c r="G24"/>
    </row>
    <row r="26" spans="1:9" x14ac:dyDescent="0.25">
      <c r="A26" s="5" t="s">
        <v>17</v>
      </c>
    </row>
    <row r="28" spans="1:9" s="5" customFormat="1" x14ac:dyDescent="0.25">
      <c r="B28" s="6">
        <v>0.27083333333333331</v>
      </c>
      <c r="C28" s="7" t="s">
        <v>7</v>
      </c>
      <c r="D28" s="4">
        <v>0.8125</v>
      </c>
      <c r="F28" s="5" t="s">
        <v>18</v>
      </c>
    </row>
    <row r="29" spans="1:9" s="5" customFormat="1" x14ac:dyDescent="0.25">
      <c r="B29" s="6">
        <v>0.33333333333333331</v>
      </c>
      <c r="C29" s="7" t="s">
        <v>7</v>
      </c>
      <c r="D29" s="4">
        <v>0.52083333333333337</v>
      </c>
      <c r="F29" s="5" t="s">
        <v>19</v>
      </c>
    </row>
    <row r="30" spans="1:9" s="5" customFormat="1" x14ac:dyDescent="0.25">
      <c r="B30" s="6">
        <v>0.375</v>
      </c>
      <c r="C30" s="7" t="s">
        <v>7</v>
      </c>
      <c r="D30" s="4">
        <v>0.70833333333333337</v>
      </c>
      <c r="F30" s="5" t="s">
        <v>20</v>
      </c>
    </row>
    <row r="31" spans="1:9" s="5" customFormat="1" x14ac:dyDescent="0.25">
      <c r="B31" s="6">
        <v>0.54166666666666663</v>
      </c>
      <c r="C31" s="4" t="s">
        <v>21</v>
      </c>
      <c r="F31" s="5" t="s">
        <v>22</v>
      </c>
    </row>
    <row r="32" spans="1:9" s="5" customFormat="1" x14ac:dyDescent="0.25">
      <c r="B32" s="6">
        <v>0.55208333333333337</v>
      </c>
      <c r="C32" s="7" t="s">
        <v>7</v>
      </c>
      <c r="D32" s="4">
        <v>0.6875</v>
      </c>
      <c r="F32" s="5" t="s">
        <v>19</v>
      </c>
      <c r="H32"/>
      <c r="I32"/>
    </row>
    <row r="34" spans="1:14" x14ac:dyDescent="0.25">
      <c r="A34" s="5" t="s">
        <v>23</v>
      </c>
    </row>
    <row r="36" spans="1:14" s="5" customFormat="1" x14ac:dyDescent="0.25">
      <c r="B36" s="6">
        <v>0.25</v>
      </c>
      <c r="C36" s="7"/>
      <c r="D36" s="4"/>
      <c r="F36" s="5" t="s">
        <v>18</v>
      </c>
    </row>
    <row r="37" spans="1:14" s="5" customFormat="1" x14ac:dyDescent="0.25">
      <c r="B37" s="6">
        <v>0.29166666666666669</v>
      </c>
      <c r="C37" s="7"/>
      <c r="D37" s="4"/>
      <c r="F37" s="5" t="s">
        <v>24</v>
      </c>
    </row>
    <row r="38" spans="1:14" s="5" customFormat="1" x14ac:dyDescent="0.25">
      <c r="B38" s="6">
        <v>0.29166666666666669</v>
      </c>
      <c r="C38" s="7" t="s">
        <v>7</v>
      </c>
      <c r="D38" s="4">
        <v>0.625</v>
      </c>
      <c r="F38" s="5" t="s">
        <v>25</v>
      </c>
    </row>
    <row r="39" spans="1:14" s="5" customFormat="1" x14ac:dyDescent="0.25">
      <c r="B39" s="6">
        <v>0.29166666666666669</v>
      </c>
      <c r="C39" s="7" t="s">
        <v>7</v>
      </c>
      <c r="D39" s="4">
        <v>0.5</v>
      </c>
      <c r="F39" s="5" t="s">
        <v>19</v>
      </c>
    </row>
    <row r="40" spans="1:14" x14ac:dyDescent="0.25">
      <c r="B40" s="6">
        <v>0.3125</v>
      </c>
      <c r="C40" s="7"/>
      <c r="D40" s="4"/>
      <c r="E40" s="5"/>
      <c r="F40" s="5" t="s">
        <v>26</v>
      </c>
    </row>
    <row r="41" spans="1:14" x14ac:dyDescent="0.25">
      <c r="B41" s="16">
        <v>0.34375</v>
      </c>
      <c r="C41" s="19"/>
      <c r="D41" s="18"/>
      <c r="E41" s="15"/>
      <c r="F41" s="15" t="s">
        <v>27</v>
      </c>
    </row>
    <row r="42" spans="1:14" x14ac:dyDescent="0.25">
      <c r="B42" s="6">
        <v>0.35416666666666669</v>
      </c>
      <c r="C42" s="14" t="s">
        <v>7</v>
      </c>
      <c r="D42" s="4">
        <f>B42+I3</f>
        <v>0.38194444444444448</v>
      </c>
      <c r="E42" s="5"/>
      <c r="F42" s="5" t="s">
        <v>28</v>
      </c>
      <c r="G42" s="5"/>
    </row>
    <row r="43" spans="1:14" s="5" customFormat="1" x14ac:dyDescent="0.25">
      <c r="B43" s="6">
        <v>0.39583333333333331</v>
      </c>
      <c r="C43" s="7" t="s">
        <v>7</v>
      </c>
      <c r="D43" s="4">
        <v>0.46875</v>
      </c>
      <c r="F43" s="5" t="s">
        <v>29</v>
      </c>
    </row>
    <row r="44" spans="1:14" s="5" customFormat="1" x14ac:dyDescent="0.25">
      <c r="B44" s="16">
        <v>0.47916666666666669</v>
      </c>
      <c r="C44" s="17" t="s">
        <v>7</v>
      </c>
      <c r="D44" s="18">
        <v>0.52083333333333337</v>
      </c>
      <c r="E44" s="15"/>
      <c r="F44" s="15" t="s">
        <v>30</v>
      </c>
    </row>
    <row r="45" spans="1:14" s="5" customFormat="1" x14ac:dyDescent="0.25">
      <c r="B45" s="6">
        <v>0.53125</v>
      </c>
      <c r="C45" s="7" t="s">
        <v>7</v>
      </c>
      <c r="D45" s="4">
        <v>0.55902777777777779</v>
      </c>
      <c r="F45" s="5" t="s">
        <v>31</v>
      </c>
      <c r="M45" s="15"/>
      <c r="N45"/>
    </row>
    <row r="46" spans="1:14" s="5" customFormat="1" x14ac:dyDescent="0.25">
      <c r="B46" s="6">
        <v>0.52083333333333337</v>
      </c>
      <c r="C46" s="7" t="s">
        <v>7</v>
      </c>
      <c r="D46" s="4">
        <v>0.6875</v>
      </c>
      <c r="F46" s="5" t="s">
        <v>19</v>
      </c>
    </row>
    <row r="47" spans="1:14" s="5" customFormat="1" x14ac:dyDescent="0.25">
      <c r="B47" s="6">
        <v>0.57291666666666663</v>
      </c>
      <c r="C47" s="7" t="s">
        <v>7</v>
      </c>
      <c r="D47" s="4">
        <v>0.63541666666666663</v>
      </c>
      <c r="F47" s="5" t="s">
        <v>29</v>
      </c>
      <c r="I47" s="6"/>
      <c r="J47" s="14"/>
      <c r="K47" s="4"/>
    </row>
    <row r="48" spans="1:14" x14ac:dyDescent="0.25">
      <c r="B48" s="6">
        <v>0.64583333333333337</v>
      </c>
      <c r="C48" s="7" t="s">
        <v>7</v>
      </c>
      <c r="D48" s="4">
        <v>0.66666666666666663</v>
      </c>
      <c r="F48" s="5" t="s">
        <v>32</v>
      </c>
      <c r="G48" s="15"/>
    </row>
    <row r="49" spans="1:8" s="5" customFormat="1" x14ac:dyDescent="0.25">
      <c r="B49" s="16">
        <v>0.67708333333333337</v>
      </c>
      <c r="C49" s="17" t="s">
        <v>7</v>
      </c>
      <c r="D49" s="18">
        <v>0.70833333333333337</v>
      </c>
      <c r="E49" s="15"/>
      <c r="F49" s="15" t="s">
        <v>33</v>
      </c>
    </row>
    <row r="50" spans="1:8" s="5" customFormat="1" x14ac:dyDescent="0.25">
      <c r="B50" s="6">
        <f>D47+(I1*4)</f>
        <v>0.67708333333333326</v>
      </c>
      <c r="C50" s="7" t="s">
        <v>7</v>
      </c>
      <c r="D50" s="4">
        <v>0.69791666666666663</v>
      </c>
      <c r="F50" s="5" t="s">
        <v>34</v>
      </c>
    </row>
    <row r="51" spans="1:8" x14ac:dyDescent="0.25">
      <c r="B51" s="6">
        <v>0.67708333333333337</v>
      </c>
      <c r="C51" s="7"/>
      <c r="D51" s="4"/>
      <c r="E51" s="5"/>
      <c r="F51" s="5" t="s">
        <v>35</v>
      </c>
      <c r="G51" s="5"/>
    </row>
    <row r="52" spans="1:8" x14ac:dyDescent="0.25">
      <c r="H52" s="13">
        <v>37106</v>
      </c>
    </row>
    <row r="54" spans="1:8" x14ac:dyDescent="0.25">
      <c r="A54" s="5" t="s">
        <v>36</v>
      </c>
      <c r="G54" s="13"/>
    </row>
    <row r="55" spans="1:8" x14ac:dyDescent="0.25">
      <c r="G55" s="13"/>
    </row>
    <row r="56" spans="1:8" s="5" customFormat="1" x14ac:dyDescent="0.25">
      <c r="B56" s="6">
        <v>0.25</v>
      </c>
      <c r="C56" s="7"/>
      <c r="D56" s="4"/>
      <c r="F56" s="5" t="s">
        <v>18</v>
      </c>
    </row>
    <row r="57" spans="1:8" s="5" customFormat="1" x14ac:dyDescent="0.25">
      <c r="B57" s="6">
        <v>0.29166666666666669</v>
      </c>
      <c r="C57" s="7"/>
      <c r="D57" s="4"/>
      <c r="F57" s="5" t="s">
        <v>24</v>
      </c>
    </row>
    <row r="58" spans="1:8" s="5" customFormat="1" x14ac:dyDescent="0.25">
      <c r="B58" s="6">
        <v>0.29166666666666669</v>
      </c>
      <c r="C58" s="7" t="s">
        <v>7</v>
      </c>
      <c r="D58" s="4">
        <v>0.625</v>
      </c>
      <c r="F58" s="5" t="s">
        <v>25</v>
      </c>
    </row>
    <row r="59" spans="1:8" s="5" customFormat="1" x14ac:dyDescent="0.25">
      <c r="B59" s="6">
        <v>0.29166666666666669</v>
      </c>
      <c r="C59" s="7" t="s">
        <v>7</v>
      </c>
      <c r="D59" s="4">
        <v>0.58333333333333337</v>
      </c>
      <c r="F59" s="5" t="s">
        <v>19</v>
      </c>
    </row>
    <row r="60" spans="1:8" x14ac:dyDescent="0.25">
      <c r="B60" s="16">
        <v>0.34375</v>
      </c>
      <c r="C60" s="19"/>
      <c r="D60" s="18"/>
      <c r="E60" s="15"/>
      <c r="F60" s="15" t="s">
        <v>27</v>
      </c>
      <c r="G60" s="15"/>
    </row>
    <row r="61" spans="1:8" x14ac:dyDescent="0.25">
      <c r="B61" s="16">
        <v>0.35416666666666669</v>
      </c>
      <c r="C61" s="17" t="s">
        <v>7</v>
      </c>
      <c r="D61" s="18">
        <v>0.37152777777777773</v>
      </c>
      <c r="E61" s="15"/>
      <c r="F61" s="15" t="s">
        <v>37</v>
      </c>
    </row>
    <row r="62" spans="1:8" x14ac:dyDescent="0.25">
      <c r="B62" s="6">
        <v>0.38194444444444442</v>
      </c>
      <c r="C62" s="14" t="s">
        <v>7</v>
      </c>
      <c r="D62" s="4">
        <v>0.40277777777777773</v>
      </c>
      <c r="E62" s="5"/>
      <c r="F62" s="5" t="s">
        <v>28</v>
      </c>
    </row>
    <row r="63" spans="1:8" x14ac:dyDescent="0.25">
      <c r="B63" s="6">
        <v>0.41666666666666669</v>
      </c>
      <c r="C63" s="7" t="s">
        <v>7</v>
      </c>
      <c r="D63" s="4">
        <f>B63+(I1*5)</f>
        <v>0.46875</v>
      </c>
      <c r="E63" s="5"/>
      <c r="F63" s="5" t="s">
        <v>38</v>
      </c>
    </row>
    <row r="64" spans="1:8" s="5" customFormat="1" x14ac:dyDescent="0.25">
      <c r="B64" s="6">
        <v>0.47916666666666669</v>
      </c>
      <c r="C64" s="7" t="s">
        <v>7</v>
      </c>
      <c r="D64" s="4">
        <v>0.5</v>
      </c>
      <c r="F64" s="5" t="s">
        <v>31</v>
      </c>
    </row>
    <row r="65" spans="1:15" x14ac:dyDescent="0.25">
      <c r="B65" s="16">
        <v>0.50694444444444442</v>
      </c>
      <c r="C65" s="19" t="s">
        <v>7</v>
      </c>
      <c r="D65" s="18">
        <v>0.53125</v>
      </c>
      <c r="E65" s="15"/>
      <c r="F65" s="15" t="s">
        <v>39</v>
      </c>
    </row>
    <row r="66" spans="1:15" s="5" customFormat="1" x14ac:dyDescent="0.25">
      <c r="B66" s="6">
        <v>0.54166666666666663</v>
      </c>
      <c r="C66" s="7" t="s">
        <v>7</v>
      </c>
      <c r="D66" s="4">
        <v>0.5625</v>
      </c>
      <c r="E66"/>
      <c r="F66" s="5" t="s">
        <v>32</v>
      </c>
    </row>
    <row r="67" spans="1:15" x14ac:dyDescent="0.25">
      <c r="B67" s="6">
        <v>0.57291666666666663</v>
      </c>
      <c r="C67" s="7" t="s">
        <v>7</v>
      </c>
      <c r="D67" s="4">
        <v>0.59375</v>
      </c>
      <c r="E67" s="5"/>
      <c r="F67" s="5" t="s">
        <v>40</v>
      </c>
      <c r="H67" s="5"/>
      <c r="O67" s="5"/>
    </row>
    <row r="68" spans="1:15" x14ac:dyDescent="0.25">
      <c r="B68" s="6">
        <v>0.60416666666666663</v>
      </c>
      <c r="C68" s="7" t="s">
        <v>7</v>
      </c>
      <c r="D68" s="4">
        <v>0.625</v>
      </c>
      <c r="E68" s="5"/>
      <c r="F68" s="5" t="s">
        <v>41</v>
      </c>
    </row>
    <row r="69" spans="1:15" s="5" customFormat="1" x14ac:dyDescent="0.25">
      <c r="B69" s="6">
        <v>0.625</v>
      </c>
      <c r="C69" s="14"/>
      <c r="D69" s="4"/>
      <c r="F69" s="5" t="s">
        <v>42</v>
      </c>
      <c r="H69"/>
    </row>
    <row r="70" spans="1:15" x14ac:dyDescent="0.25">
      <c r="B70" s="16">
        <v>0.63541666666666663</v>
      </c>
      <c r="C70" s="19" t="s">
        <v>7</v>
      </c>
      <c r="D70" s="18">
        <v>0.69791666666666663</v>
      </c>
      <c r="E70" s="15"/>
      <c r="F70" s="15" t="s">
        <v>43</v>
      </c>
      <c r="G70" s="13"/>
    </row>
    <row r="71" spans="1:15" x14ac:dyDescent="0.25">
      <c r="B71" s="6">
        <f>D67+(I1*4)</f>
        <v>0.63541666666666663</v>
      </c>
      <c r="F71" s="5" t="s">
        <v>44</v>
      </c>
      <c r="O71" s="5"/>
    </row>
    <row r="72" spans="1:15" x14ac:dyDescent="0.25">
      <c r="B72" s="6">
        <f>D70+I1</f>
        <v>0.70833333333333326</v>
      </c>
      <c r="C72" s="7" t="s">
        <v>7</v>
      </c>
      <c r="D72" s="4">
        <f>B72+(I1*2)</f>
        <v>0.72916666666666663</v>
      </c>
      <c r="E72" s="5"/>
      <c r="F72" s="5" t="s">
        <v>31</v>
      </c>
    </row>
    <row r="73" spans="1:15" x14ac:dyDescent="0.25">
      <c r="B73" s="16">
        <v>0.72916666666666663</v>
      </c>
      <c r="C73" s="19" t="s">
        <v>7</v>
      </c>
      <c r="D73" s="18">
        <v>0.75</v>
      </c>
      <c r="E73" s="5"/>
      <c r="F73" s="15" t="s">
        <v>45</v>
      </c>
    </row>
    <row r="75" spans="1:15" x14ac:dyDescent="0.25">
      <c r="A75" s="5" t="s">
        <v>46</v>
      </c>
    </row>
    <row r="77" spans="1:15" x14ac:dyDescent="0.25">
      <c r="B77" s="6">
        <v>0.22916666666666666</v>
      </c>
      <c r="C77" s="7"/>
      <c r="D77" s="4"/>
      <c r="E77" s="5"/>
      <c r="F77" s="5" t="s">
        <v>18</v>
      </c>
    </row>
    <row r="78" spans="1:15" x14ac:dyDescent="0.25">
      <c r="B78" s="6">
        <v>0.29166666666666669</v>
      </c>
      <c r="C78" s="7"/>
      <c r="D78" s="4"/>
      <c r="E78" s="5"/>
      <c r="F78" s="5" t="s">
        <v>24</v>
      </c>
      <c r="G78" s="5"/>
    </row>
    <row r="79" spans="1:15" x14ac:dyDescent="0.25">
      <c r="B79" s="6">
        <v>0.3125</v>
      </c>
      <c r="C79" s="7" t="s">
        <v>7</v>
      </c>
      <c r="D79" s="4">
        <v>0.5</v>
      </c>
      <c r="E79" s="5"/>
      <c r="F79" s="5" t="s">
        <v>47</v>
      </c>
      <c r="G79" s="5"/>
    </row>
    <row r="80" spans="1:15" s="5" customFormat="1" x14ac:dyDescent="0.25">
      <c r="B80" s="6">
        <v>0.33333333333333331</v>
      </c>
      <c r="C80" s="7" t="s">
        <v>7</v>
      </c>
      <c r="D80" s="4">
        <v>0.45833333333333331</v>
      </c>
      <c r="F80" s="5" t="s">
        <v>25</v>
      </c>
    </row>
    <row r="81" spans="1:14" s="5" customFormat="1" x14ac:dyDescent="0.25">
      <c r="B81" s="16">
        <v>0.34375</v>
      </c>
      <c r="C81" s="7"/>
      <c r="D81" s="4"/>
      <c r="F81" s="15" t="s">
        <v>27</v>
      </c>
    </row>
    <row r="82" spans="1:14" x14ac:dyDescent="0.25">
      <c r="B82" s="6">
        <v>0.35416666666666669</v>
      </c>
      <c r="C82" s="7" t="s">
        <v>7</v>
      </c>
      <c r="D82" s="4">
        <v>0.36458333333333331</v>
      </c>
      <c r="E82" s="15"/>
      <c r="F82" s="5" t="s">
        <v>48</v>
      </c>
      <c r="G82" s="5"/>
    </row>
    <row r="83" spans="1:14" x14ac:dyDescent="0.25">
      <c r="B83" s="6">
        <f>B90-I4</f>
        <v>0.375</v>
      </c>
      <c r="C83" s="7" t="s">
        <v>7</v>
      </c>
      <c r="D83" s="4">
        <f>B83+I1+I1</f>
        <v>0.39583333333333337</v>
      </c>
      <c r="E83" s="5"/>
      <c r="F83" s="5" t="s">
        <v>49</v>
      </c>
    </row>
    <row r="84" spans="1:14" x14ac:dyDescent="0.25">
      <c r="B84" s="6">
        <f>D83+I2</f>
        <v>0.39930555555555558</v>
      </c>
      <c r="C84" s="7"/>
      <c r="D84" s="4"/>
      <c r="E84" s="5"/>
      <c r="F84" s="5" t="s">
        <v>50</v>
      </c>
      <c r="G84" s="5"/>
      <c r="N84" s="5"/>
    </row>
    <row r="85" spans="1:14" x14ac:dyDescent="0.25">
      <c r="B85" s="6">
        <f>D83+(I1)</f>
        <v>0.40625000000000006</v>
      </c>
      <c r="C85" s="7" t="s">
        <v>7</v>
      </c>
      <c r="D85" s="4">
        <f>B85+I1*2</f>
        <v>0.42708333333333337</v>
      </c>
      <c r="E85" s="5"/>
      <c r="F85" s="5" t="s">
        <v>31</v>
      </c>
    </row>
    <row r="86" spans="1:14" x14ac:dyDescent="0.25">
      <c r="B86" s="6">
        <f>D85</f>
        <v>0.42708333333333337</v>
      </c>
      <c r="C86" s="7" t="s">
        <v>7</v>
      </c>
      <c r="D86" s="4">
        <v>0.47222222222222227</v>
      </c>
      <c r="E86" s="5"/>
      <c r="F86" s="5" t="s">
        <v>51</v>
      </c>
      <c r="N86" s="5"/>
    </row>
    <row r="87" spans="1:14" x14ac:dyDescent="0.25">
      <c r="B87" s="6">
        <f>D87-(I1*2)</f>
        <v>0.47916666666666663</v>
      </c>
      <c r="C87" s="7" t="s">
        <v>7</v>
      </c>
      <c r="D87" s="4">
        <f>B89-I1</f>
        <v>0.49999999999999994</v>
      </c>
      <c r="E87" s="5"/>
      <c r="F87" s="5" t="s">
        <v>31</v>
      </c>
    </row>
    <row r="88" spans="1:14" x14ac:dyDescent="0.25">
      <c r="B88" s="2">
        <v>0.50347222222222221</v>
      </c>
      <c r="C88" s="1" t="s">
        <v>7</v>
      </c>
      <c r="D88" s="3">
        <v>0.51736111111111105</v>
      </c>
      <c r="F88" t="s">
        <v>52</v>
      </c>
    </row>
    <row r="89" spans="1:14" x14ac:dyDescent="0.25">
      <c r="B89" s="6">
        <f>B90-(I1*3)</f>
        <v>0.51041666666666663</v>
      </c>
      <c r="C89" s="7"/>
      <c r="D89" s="4"/>
      <c r="E89" s="5"/>
      <c r="F89" s="5" t="s">
        <v>53</v>
      </c>
    </row>
    <row r="90" spans="1:14" x14ac:dyDescent="0.25">
      <c r="B90" s="6">
        <v>0.54166666666666663</v>
      </c>
      <c r="C90" s="7"/>
      <c r="D90" s="4"/>
      <c r="E90" s="5"/>
      <c r="F90" s="5" t="s">
        <v>54</v>
      </c>
    </row>
    <row r="91" spans="1:14" x14ac:dyDescent="0.25">
      <c r="B91" s="6"/>
      <c r="C91" s="7"/>
      <c r="D91" s="4"/>
      <c r="E91" s="5"/>
      <c r="F91" s="5" t="s">
        <v>55</v>
      </c>
    </row>
    <row r="92" spans="1:14" x14ac:dyDescent="0.25">
      <c r="G92" s="5"/>
    </row>
    <row r="94" spans="1:14" x14ac:dyDescent="0.25">
      <c r="A94" s="5" t="s">
        <v>56</v>
      </c>
    </row>
    <row r="95" spans="1:14" x14ac:dyDescent="0.25">
      <c r="A95" s="5" t="s">
        <v>57</v>
      </c>
    </row>
    <row r="97" spans="1:1" x14ac:dyDescent="0.25">
      <c r="A97" s="15" t="s">
        <v>58</v>
      </c>
    </row>
  </sheetData>
  <sheetProtection password="EBF8" sheet="1" objects="1" scenarios="1"/>
  <pageMargins left="0.75" right="0.7" top="0.7" bottom="0.7" header="0.1" footer="0.1"/>
  <pageSetup orientation="portrait" horizontalDpi="300" r:id="rId1"/>
  <headerFooter alignWithMargins="0"/>
  <rowBreaks count="1" manualBreakCount="1">
    <brk id="5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Barnard</dc:creator>
  <cp:lastModifiedBy>Havlíček Jan</cp:lastModifiedBy>
  <cp:lastPrinted>2001-09-21T19:39:43Z</cp:lastPrinted>
  <dcterms:created xsi:type="dcterms:W3CDTF">2000-03-14T14:23:15Z</dcterms:created>
  <dcterms:modified xsi:type="dcterms:W3CDTF">2023-09-10T15:20:02Z</dcterms:modified>
</cp:coreProperties>
</file>